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4"/>
  </bookViews>
  <sheets>
    <sheet name="ทอ.สุวรรณภูมิ" sheetId="1" r:id="rId1"/>
    <sheet name="ทอ.กรุงเทพ" sheetId="2" r:id="rId2"/>
    <sheet name="ทอ.เชียงใหม่" sheetId="3" r:id="rId3"/>
    <sheet name="ทอ.ภูเก็ต" sheetId="4" r:id="rId4"/>
    <sheet name="ทอ.หาดใหญ่" sheetId="5" r:id="rId5"/>
  </sheets>
  <externalReferences>
    <externalReference r:id="rId6"/>
  </externalReferences>
  <definedNames>
    <definedName name="_xlnm.Print_Area" localSheetId="0">ทอ.สุวรรณภูมิ!$A$1:$H$53</definedName>
  </definedNames>
  <calcPr calcId="145621"/>
</workbook>
</file>

<file path=xl/calcChain.xml><?xml version="1.0" encoding="utf-8"?>
<calcChain xmlns="http://schemas.openxmlformats.org/spreadsheetml/2006/main">
  <c r="B8" i="5" l="1"/>
  <c r="C8" i="5"/>
  <c r="D8" i="5"/>
  <c r="E8" i="5"/>
  <c r="F8" i="5"/>
  <c r="G8" i="5"/>
  <c r="H8" i="5"/>
  <c r="B9" i="5"/>
  <c r="C9" i="5"/>
  <c r="D9" i="5"/>
  <c r="E9" i="5"/>
  <c r="G9" i="5" s="1"/>
  <c r="H9" i="5" s="1"/>
  <c r="F9" i="5"/>
  <c r="B10" i="5"/>
  <c r="D10" i="5" s="1"/>
  <c r="C10" i="5"/>
  <c r="E10" i="5"/>
  <c r="G10" i="5" s="1"/>
  <c r="F10" i="5"/>
  <c r="B11" i="5"/>
  <c r="D11" i="5" s="1"/>
  <c r="H11" i="5" s="1"/>
  <c r="C11" i="5"/>
  <c r="E11" i="5"/>
  <c r="F11" i="5"/>
  <c r="G11" i="5"/>
  <c r="B12" i="5"/>
  <c r="C12" i="5"/>
  <c r="D12" i="5"/>
  <c r="E12" i="5"/>
  <c r="F12" i="5"/>
  <c r="G12" i="5"/>
  <c r="H12" i="5"/>
  <c r="B13" i="5"/>
  <c r="C13" i="5"/>
  <c r="D13" i="5"/>
  <c r="E13" i="5"/>
  <c r="G13" i="5" s="1"/>
  <c r="H13" i="5" s="1"/>
  <c r="F13" i="5"/>
  <c r="B14" i="5"/>
  <c r="D14" i="5" s="1"/>
  <c r="C14" i="5"/>
  <c r="E14" i="5"/>
  <c r="G14" i="5" s="1"/>
  <c r="F14" i="5"/>
  <c r="B15" i="5"/>
  <c r="D15" i="5" s="1"/>
  <c r="H15" i="5" s="1"/>
  <c r="C15" i="5"/>
  <c r="E15" i="5"/>
  <c r="F15" i="5"/>
  <c r="G15" i="5"/>
  <c r="B16" i="5"/>
  <c r="C16" i="5"/>
  <c r="D16" i="5"/>
  <c r="E16" i="5"/>
  <c r="F16" i="5"/>
  <c r="G16" i="5"/>
  <c r="H16" i="5"/>
  <c r="B17" i="5"/>
  <c r="C17" i="5"/>
  <c r="D17" i="5"/>
  <c r="E17" i="5"/>
  <c r="G17" i="5" s="1"/>
  <c r="H17" i="5" s="1"/>
  <c r="F17" i="5"/>
  <c r="B18" i="5"/>
  <c r="D18" i="5" s="1"/>
  <c r="C18" i="5"/>
  <c r="E18" i="5"/>
  <c r="G18" i="5" s="1"/>
  <c r="F18" i="5"/>
  <c r="B19" i="5"/>
  <c r="D19" i="5" s="1"/>
  <c r="H19" i="5" s="1"/>
  <c r="C19" i="5"/>
  <c r="E19" i="5"/>
  <c r="F19" i="5"/>
  <c r="G19" i="5"/>
  <c r="B20" i="5"/>
  <c r="C20" i="5"/>
  <c r="D20" i="5"/>
  <c r="E20" i="5"/>
  <c r="F20" i="5"/>
  <c r="G20" i="5"/>
  <c r="H20" i="5"/>
  <c r="B21" i="5"/>
  <c r="C21" i="5"/>
  <c r="D21" i="5"/>
  <c r="E21" i="5"/>
  <c r="G21" i="5" s="1"/>
  <c r="H21" i="5" s="1"/>
  <c r="F21" i="5"/>
  <c r="B22" i="5"/>
  <c r="D22" i="5" s="1"/>
  <c r="H22" i="5" s="1"/>
  <c r="C22" i="5"/>
  <c r="E22" i="5"/>
  <c r="G22" i="5" s="1"/>
  <c r="F22" i="5"/>
  <c r="B23" i="5"/>
  <c r="D23" i="5" s="1"/>
  <c r="H23" i="5" s="1"/>
  <c r="C23" i="5"/>
  <c r="E23" i="5"/>
  <c r="F23" i="5"/>
  <c r="G23" i="5"/>
  <c r="B24" i="5"/>
  <c r="C24" i="5"/>
  <c r="D24" i="5"/>
  <c r="E24" i="5"/>
  <c r="F24" i="5"/>
  <c r="G24" i="5"/>
  <c r="H24" i="5"/>
  <c r="B25" i="5"/>
  <c r="C25" i="5"/>
  <c r="D25" i="5"/>
  <c r="E25" i="5"/>
  <c r="G25" i="5" s="1"/>
  <c r="H25" i="5" s="1"/>
  <c r="F25" i="5"/>
  <c r="B26" i="5"/>
  <c r="D26" i="5" s="1"/>
  <c r="C26" i="5"/>
  <c r="E26" i="5"/>
  <c r="F26" i="5"/>
  <c r="G26" i="5" s="1"/>
  <c r="B27" i="5"/>
  <c r="C27" i="5"/>
  <c r="D27" i="5" s="1"/>
  <c r="H27" i="5" s="1"/>
  <c r="E27" i="5"/>
  <c r="F27" i="5"/>
  <c r="G27" i="5"/>
  <c r="B28" i="5"/>
  <c r="C28" i="5"/>
  <c r="D28" i="5"/>
  <c r="E28" i="5"/>
  <c r="G28" i="5" s="1"/>
  <c r="H28" i="5" s="1"/>
  <c r="F28" i="5"/>
  <c r="B29" i="5"/>
  <c r="D29" i="5" s="1"/>
  <c r="C29" i="5"/>
  <c r="E29" i="5"/>
  <c r="G29" i="5" s="1"/>
  <c r="F29" i="5"/>
  <c r="B30" i="5"/>
  <c r="D30" i="5" s="1"/>
  <c r="H30" i="5" s="1"/>
  <c r="C30" i="5"/>
  <c r="E30" i="5"/>
  <c r="F30" i="5"/>
  <c r="G30" i="5" s="1"/>
  <c r="B31" i="5"/>
  <c r="D31" i="5" s="1"/>
  <c r="H31" i="5" s="1"/>
  <c r="C31" i="5"/>
  <c r="E31" i="5"/>
  <c r="F31" i="5"/>
  <c r="G31" i="5"/>
  <c r="B32" i="5"/>
  <c r="C32" i="5"/>
  <c r="D32" i="5"/>
  <c r="E32" i="5"/>
  <c r="F32" i="5"/>
  <c r="G32" i="5"/>
  <c r="H32" i="5"/>
  <c r="B33" i="5"/>
  <c r="D33" i="5" s="1"/>
  <c r="H33" i="5" s="1"/>
  <c r="C33" i="5"/>
  <c r="E33" i="5"/>
  <c r="G33" i="5" s="1"/>
  <c r="F33" i="5"/>
  <c r="B34" i="5"/>
  <c r="D34" i="5" s="1"/>
  <c r="H34" i="5" s="1"/>
  <c r="C34" i="5"/>
  <c r="E34" i="5"/>
  <c r="F34" i="5"/>
  <c r="G34" i="5" s="1"/>
  <c r="B35" i="5"/>
  <c r="D35" i="5" s="1"/>
  <c r="H35" i="5" s="1"/>
  <c r="C35" i="5"/>
  <c r="E35" i="5"/>
  <c r="F35" i="5"/>
  <c r="G35" i="5"/>
  <c r="B36" i="5"/>
  <c r="C36" i="5"/>
  <c r="D36" i="5"/>
  <c r="E36" i="5"/>
  <c r="F36" i="5"/>
  <c r="G36" i="5"/>
  <c r="H36" i="5"/>
  <c r="B37" i="5"/>
  <c r="C37" i="5"/>
  <c r="D37" i="5"/>
  <c r="E37" i="5"/>
  <c r="G37" i="5" s="1"/>
  <c r="H37" i="5" s="1"/>
  <c r="F37" i="5"/>
  <c r="B38" i="5"/>
  <c r="D38" i="5" s="1"/>
  <c r="H38" i="5" s="1"/>
  <c r="C38" i="5"/>
  <c r="E38" i="5"/>
  <c r="G38" i="5" s="1"/>
  <c r="F38" i="5"/>
  <c r="H39" i="5"/>
  <c r="B40" i="5"/>
  <c r="D40" i="5" s="1"/>
  <c r="C40" i="5"/>
  <c r="E40" i="5"/>
  <c r="G40" i="5" s="1"/>
  <c r="F40" i="5"/>
  <c r="B46" i="5"/>
  <c r="B47" i="5"/>
  <c r="B8" i="4"/>
  <c r="C8" i="4"/>
  <c r="D8" i="4"/>
  <c r="E8" i="4"/>
  <c r="G8" i="4" s="1"/>
  <c r="H8" i="4" s="1"/>
  <c r="F8" i="4"/>
  <c r="B9" i="4"/>
  <c r="D9" i="4" s="1"/>
  <c r="H9" i="4" s="1"/>
  <c r="C9" i="4"/>
  <c r="E9" i="4"/>
  <c r="G9" i="4" s="1"/>
  <c r="F9" i="4"/>
  <c r="B10" i="4"/>
  <c r="D10" i="4" s="1"/>
  <c r="H10" i="4" s="1"/>
  <c r="C10" i="4"/>
  <c r="E10" i="4"/>
  <c r="F10" i="4"/>
  <c r="G10" i="4" s="1"/>
  <c r="B11" i="4"/>
  <c r="C11" i="4"/>
  <c r="D11" i="4"/>
  <c r="E11" i="4"/>
  <c r="F11" i="4"/>
  <c r="G11" i="4"/>
  <c r="H11" i="4"/>
  <c r="B12" i="4"/>
  <c r="C12" i="4"/>
  <c r="D12" i="4"/>
  <c r="E12" i="4"/>
  <c r="G12" i="4" s="1"/>
  <c r="H12" i="4" s="1"/>
  <c r="F12" i="4"/>
  <c r="B13" i="4"/>
  <c r="D13" i="4" s="1"/>
  <c r="H13" i="4" s="1"/>
  <c r="C13" i="4"/>
  <c r="E13" i="4"/>
  <c r="G13" i="4" s="1"/>
  <c r="F13" i="4"/>
  <c r="B14" i="4"/>
  <c r="D14" i="4" s="1"/>
  <c r="H14" i="4" s="1"/>
  <c r="C14" i="4"/>
  <c r="E14" i="4"/>
  <c r="F14" i="4"/>
  <c r="G14" i="4"/>
  <c r="B15" i="4"/>
  <c r="C15" i="4"/>
  <c r="D15" i="4"/>
  <c r="E15" i="4"/>
  <c r="F15" i="4"/>
  <c r="G15" i="4"/>
  <c r="H15" i="4"/>
  <c r="B16" i="4"/>
  <c r="C16" i="4"/>
  <c r="D16" i="4"/>
  <c r="E16" i="4"/>
  <c r="G16" i="4" s="1"/>
  <c r="H16" i="4" s="1"/>
  <c r="F16" i="4"/>
  <c r="B17" i="4"/>
  <c r="D17" i="4" s="1"/>
  <c r="C17" i="4"/>
  <c r="E17" i="4"/>
  <c r="G17" i="4" s="1"/>
  <c r="F17" i="4"/>
  <c r="B18" i="4"/>
  <c r="D18" i="4" s="1"/>
  <c r="H18" i="4" s="1"/>
  <c r="C18" i="4"/>
  <c r="E18" i="4"/>
  <c r="F18" i="4"/>
  <c r="G18" i="4"/>
  <c r="B19" i="4"/>
  <c r="C19" i="4"/>
  <c r="D19" i="4"/>
  <c r="E19" i="4"/>
  <c r="F19" i="4"/>
  <c r="G19" i="4"/>
  <c r="H19" i="4"/>
  <c r="B20" i="4"/>
  <c r="C20" i="4"/>
  <c r="D20" i="4"/>
  <c r="E20" i="4"/>
  <c r="G20" i="4" s="1"/>
  <c r="H20" i="4" s="1"/>
  <c r="F20" i="4"/>
  <c r="B21" i="4"/>
  <c r="D21" i="4" s="1"/>
  <c r="C21" i="4"/>
  <c r="E21" i="4"/>
  <c r="G21" i="4" s="1"/>
  <c r="F21" i="4"/>
  <c r="B22" i="4"/>
  <c r="D22" i="4" s="1"/>
  <c r="H22" i="4" s="1"/>
  <c r="C22" i="4"/>
  <c r="E22" i="4"/>
  <c r="F22" i="4"/>
  <c r="G22" i="4"/>
  <c r="B23" i="4"/>
  <c r="C23" i="4"/>
  <c r="D23" i="4"/>
  <c r="E23" i="4"/>
  <c r="F23" i="4"/>
  <c r="G23" i="4"/>
  <c r="H23" i="4"/>
  <c r="B24" i="4"/>
  <c r="C24" i="4"/>
  <c r="D24" i="4"/>
  <c r="E24" i="4"/>
  <c r="G24" i="4" s="1"/>
  <c r="H24" i="4" s="1"/>
  <c r="F24" i="4"/>
  <c r="B25" i="4"/>
  <c r="D25" i="4" s="1"/>
  <c r="H25" i="4" s="1"/>
  <c r="C25" i="4"/>
  <c r="E25" i="4"/>
  <c r="G25" i="4" s="1"/>
  <c r="F25" i="4"/>
  <c r="B26" i="4"/>
  <c r="D26" i="4" s="1"/>
  <c r="H26" i="4" s="1"/>
  <c r="C26" i="4"/>
  <c r="E26" i="4"/>
  <c r="F26" i="4"/>
  <c r="G26" i="4"/>
  <c r="B27" i="4"/>
  <c r="C27" i="4"/>
  <c r="D27" i="4"/>
  <c r="E27" i="4"/>
  <c r="F27" i="4"/>
  <c r="G27" i="4"/>
  <c r="H27" i="4"/>
  <c r="B28" i="4"/>
  <c r="C28" i="4"/>
  <c r="D28" i="4"/>
  <c r="E28" i="4"/>
  <c r="G28" i="4" s="1"/>
  <c r="H28" i="4" s="1"/>
  <c r="F28" i="4"/>
  <c r="B29" i="4"/>
  <c r="D29" i="4" s="1"/>
  <c r="H29" i="4" s="1"/>
  <c r="C29" i="4"/>
  <c r="E29" i="4"/>
  <c r="G29" i="4" s="1"/>
  <c r="F29" i="4"/>
  <c r="B30" i="4"/>
  <c r="D30" i="4" s="1"/>
  <c r="H30" i="4" s="1"/>
  <c r="C30" i="4"/>
  <c r="E30" i="4"/>
  <c r="F30" i="4"/>
  <c r="G30" i="4"/>
  <c r="B31" i="4"/>
  <c r="C31" i="4"/>
  <c r="D31" i="4"/>
  <c r="E31" i="4"/>
  <c r="F31" i="4"/>
  <c r="G31" i="4"/>
  <c r="H31" i="4"/>
  <c r="B32" i="4"/>
  <c r="C32" i="4"/>
  <c r="D32" i="4"/>
  <c r="E32" i="4"/>
  <c r="G32" i="4" s="1"/>
  <c r="H32" i="4" s="1"/>
  <c r="F32" i="4"/>
  <c r="B33" i="4"/>
  <c r="D33" i="4" s="1"/>
  <c r="C33" i="4"/>
  <c r="E33" i="4"/>
  <c r="G33" i="4" s="1"/>
  <c r="F33" i="4"/>
  <c r="B34" i="4"/>
  <c r="D34" i="4" s="1"/>
  <c r="H34" i="4" s="1"/>
  <c r="C34" i="4"/>
  <c r="E34" i="4"/>
  <c r="F34" i="4"/>
  <c r="G34" i="4"/>
  <c r="B35" i="4"/>
  <c r="C35" i="4"/>
  <c r="D35" i="4"/>
  <c r="E35" i="4"/>
  <c r="F35" i="4"/>
  <c r="G35" i="4"/>
  <c r="H35" i="4"/>
  <c r="B36" i="4"/>
  <c r="C36" i="4"/>
  <c r="D36" i="4"/>
  <c r="E36" i="4"/>
  <c r="G36" i="4" s="1"/>
  <c r="H36" i="4" s="1"/>
  <c r="F36" i="4"/>
  <c r="B37" i="4"/>
  <c r="D37" i="4" s="1"/>
  <c r="C37" i="4"/>
  <c r="E37" i="4"/>
  <c r="G37" i="4" s="1"/>
  <c r="F37" i="4"/>
  <c r="F40" i="4" s="1"/>
  <c r="B47" i="4" s="1"/>
  <c r="B38" i="4"/>
  <c r="D38" i="4" s="1"/>
  <c r="H38" i="4" s="1"/>
  <c r="C38" i="4"/>
  <c r="E38" i="4"/>
  <c r="F38" i="4"/>
  <c r="G38" i="4"/>
  <c r="H39" i="4"/>
  <c r="C40" i="4"/>
  <c r="B46" i="4" s="1"/>
  <c r="B8" i="3"/>
  <c r="D8" i="3" s="1"/>
  <c r="H8" i="3" s="1"/>
  <c r="C8" i="3"/>
  <c r="E8" i="3"/>
  <c r="G8" i="3" s="1"/>
  <c r="F8" i="3"/>
  <c r="F40" i="3" s="1"/>
  <c r="B9" i="3"/>
  <c r="D9" i="3" s="1"/>
  <c r="H9" i="3" s="1"/>
  <c r="C9" i="3"/>
  <c r="E9" i="3"/>
  <c r="F9" i="3"/>
  <c r="G9" i="3"/>
  <c r="B10" i="3"/>
  <c r="C10" i="3"/>
  <c r="D10" i="3"/>
  <c r="E10" i="3"/>
  <c r="F10" i="3"/>
  <c r="G10" i="3"/>
  <c r="H10" i="3"/>
  <c r="B11" i="3"/>
  <c r="C11" i="3"/>
  <c r="D11" i="3"/>
  <c r="E11" i="3"/>
  <c r="G11" i="3" s="1"/>
  <c r="H11" i="3" s="1"/>
  <c r="F11" i="3"/>
  <c r="B12" i="3"/>
  <c r="D12" i="3" s="1"/>
  <c r="C12" i="3"/>
  <c r="E12" i="3"/>
  <c r="G12" i="3" s="1"/>
  <c r="F12" i="3"/>
  <c r="B13" i="3"/>
  <c r="C13" i="3"/>
  <c r="E13" i="3"/>
  <c r="F13" i="3"/>
  <c r="G13" i="3"/>
  <c r="B14" i="3"/>
  <c r="C14" i="3"/>
  <c r="D14" i="3"/>
  <c r="E14" i="3"/>
  <c r="F14" i="3"/>
  <c r="G14" i="3"/>
  <c r="H14" i="3"/>
  <c r="B15" i="3"/>
  <c r="C15" i="3"/>
  <c r="D15" i="3"/>
  <c r="E15" i="3"/>
  <c r="G15" i="3" s="1"/>
  <c r="H15" i="3" s="1"/>
  <c r="F15" i="3"/>
  <c r="B16" i="3"/>
  <c r="D16" i="3" s="1"/>
  <c r="C16" i="3"/>
  <c r="E16" i="3"/>
  <c r="G16" i="3" s="1"/>
  <c r="F16" i="3"/>
  <c r="B17" i="3"/>
  <c r="C17" i="3"/>
  <c r="C40" i="3" s="1"/>
  <c r="B46" i="3" s="1"/>
  <c r="E17" i="3"/>
  <c r="F17" i="3"/>
  <c r="G17" i="3"/>
  <c r="B18" i="3"/>
  <c r="C18" i="3"/>
  <c r="D18" i="3"/>
  <c r="E18" i="3"/>
  <c r="F18" i="3"/>
  <c r="G18" i="3"/>
  <c r="H18" i="3"/>
  <c r="B19" i="3"/>
  <c r="C19" i="3"/>
  <c r="D19" i="3"/>
  <c r="E19" i="3"/>
  <c r="G19" i="3" s="1"/>
  <c r="H19" i="3" s="1"/>
  <c r="F19" i="3"/>
  <c r="B20" i="3"/>
  <c r="D20" i="3" s="1"/>
  <c r="H20" i="3" s="1"/>
  <c r="C20" i="3"/>
  <c r="E20" i="3"/>
  <c r="G20" i="3" s="1"/>
  <c r="F20" i="3"/>
  <c r="B21" i="3"/>
  <c r="D21" i="3" s="1"/>
  <c r="H21" i="3" s="1"/>
  <c r="C21" i="3"/>
  <c r="E21" i="3"/>
  <c r="F21" i="3"/>
  <c r="G21" i="3"/>
  <c r="B22" i="3"/>
  <c r="C22" i="3"/>
  <c r="D22" i="3" s="1"/>
  <c r="H22" i="3" s="1"/>
  <c r="E22" i="3"/>
  <c r="F22" i="3"/>
  <c r="G22" i="3"/>
  <c r="B23" i="3"/>
  <c r="C23" i="3"/>
  <c r="D23" i="3"/>
  <c r="E23" i="3"/>
  <c r="G23" i="3" s="1"/>
  <c r="F23" i="3"/>
  <c r="H23" i="3"/>
  <c r="B24" i="3"/>
  <c r="D24" i="3" s="1"/>
  <c r="C24" i="3"/>
  <c r="E24" i="3"/>
  <c r="G24" i="3" s="1"/>
  <c r="F24" i="3"/>
  <c r="B25" i="3"/>
  <c r="D25" i="3" s="1"/>
  <c r="C25" i="3"/>
  <c r="E25" i="3"/>
  <c r="F25" i="3"/>
  <c r="G25" i="3" s="1"/>
  <c r="B26" i="3"/>
  <c r="C26" i="3"/>
  <c r="D26" i="3" s="1"/>
  <c r="H26" i="3" s="1"/>
  <c r="E26" i="3"/>
  <c r="F26" i="3"/>
  <c r="G26" i="3"/>
  <c r="B27" i="3"/>
  <c r="C27" i="3"/>
  <c r="D27" i="3"/>
  <c r="H27" i="3" s="1"/>
  <c r="E27" i="3"/>
  <c r="G27" i="3" s="1"/>
  <c r="F27" i="3"/>
  <c r="B28" i="3"/>
  <c r="D28" i="3" s="1"/>
  <c r="H28" i="3" s="1"/>
  <c r="C28" i="3"/>
  <c r="E28" i="3"/>
  <c r="G28" i="3" s="1"/>
  <c r="F28" i="3"/>
  <c r="B29" i="3"/>
  <c r="D29" i="3" s="1"/>
  <c r="H29" i="3" s="1"/>
  <c r="C29" i="3"/>
  <c r="E29" i="3"/>
  <c r="F29" i="3"/>
  <c r="G29" i="3"/>
  <c r="B30" i="3"/>
  <c r="C30" i="3"/>
  <c r="D30" i="3" s="1"/>
  <c r="H30" i="3" s="1"/>
  <c r="E30" i="3"/>
  <c r="F30" i="3"/>
  <c r="G30" i="3"/>
  <c r="B31" i="3"/>
  <c r="C31" i="3"/>
  <c r="D31" i="3"/>
  <c r="E31" i="3"/>
  <c r="G31" i="3" s="1"/>
  <c r="F31" i="3"/>
  <c r="H31" i="3"/>
  <c r="B32" i="3"/>
  <c r="D32" i="3" s="1"/>
  <c r="C32" i="3"/>
  <c r="E32" i="3"/>
  <c r="G32" i="3" s="1"/>
  <c r="F32" i="3"/>
  <c r="B33" i="3"/>
  <c r="D33" i="3" s="1"/>
  <c r="C33" i="3"/>
  <c r="E33" i="3"/>
  <c r="F33" i="3"/>
  <c r="G33" i="3" s="1"/>
  <c r="B34" i="3"/>
  <c r="C34" i="3"/>
  <c r="D34" i="3" s="1"/>
  <c r="H34" i="3" s="1"/>
  <c r="E34" i="3"/>
  <c r="F34" i="3"/>
  <c r="G34" i="3"/>
  <c r="B35" i="3"/>
  <c r="C35" i="3"/>
  <c r="D35" i="3"/>
  <c r="H35" i="3" s="1"/>
  <c r="E35" i="3"/>
  <c r="G35" i="3" s="1"/>
  <c r="F35" i="3"/>
  <c r="B36" i="3"/>
  <c r="D36" i="3" s="1"/>
  <c r="H36" i="3" s="1"/>
  <c r="C36" i="3"/>
  <c r="E36" i="3"/>
  <c r="G36" i="3" s="1"/>
  <c r="F36" i="3"/>
  <c r="B37" i="3"/>
  <c r="D37" i="3" s="1"/>
  <c r="H37" i="3" s="1"/>
  <c r="C37" i="3"/>
  <c r="E37" i="3"/>
  <c r="F37" i="3"/>
  <c r="G37" i="3"/>
  <c r="B38" i="3"/>
  <c r="C38" i="3"/>
  <c r="D38" i="3" s="1"/>
  <c r="H38" i="3" s="1"/>
  <c r="E38" i="3"/>
  <c r="F38" i="3"/>
  <c r="G38" i="3"/>
  <c r="H39" i="3"/>
  <c r="B8" i="2"/>
  <c r="D8" i="2" s="1"/>
  <c r="C8" i="2"/>
  <c r="E8" i="2"/>
  <c r="F8" i="2"/>
  <c r="G8" i="2" s="1"/>
  <c r="B9" i="2"/>
  <c r="C9" i="2"/>
  <c r="D9" i="2"/>
  <c r="E9" i="2"/>
  <c r="F9" i="2"/>
  <c r="G9" i="2"/>
  <c r="H9" i="2"/>
  <c r="B10" i="2"/>
  <c r="C10" i="2"/>
  <c r="D10" i="2"/>
  <c r="E10" i="2"/>
  <c r="G10" i="2" s="1"/>
  <c r="H10" i="2" s="1"/>
  <c r="F10" i="2"/>
  <c r="B11" i="2"/>
  <c r="D11" i="2" s="1"/>
  <c r="C11" i="2"/>
  <c r="E11" i="2"/>
  <c r="G11" i="2" s="1"/>
  <c r="F11" i="2"/>
  <c r="B12" i="2"/>
  <c r="C12" i="2"/>
  <c r="C40" i="2" s="1"/>
  <c r="B46" i="2" s="1"/>
  <c r="E12" i="2"/>
  <c r="F12" i="2"/>
  <c r="G12" i="2" s="1"/>
  <c r="B13" i="2"/>
  <c r="C13" i="2"/>
  <c r="D13" i="2" s="1"/>
  <c r="H13" i="2" s="1"/>
  <c r="E13" i="2"/>
  <c r="F13" i="2"/>
  <c r="G13" i="2"/>
  <c r="B14" i="2"/>
  <c r="C14" i="2"/>
  <c r="D14" i="2"/>
  <c r="E14" i="2"/>
  <c r="G14" i="2" s="1"/>
  <c r="F14" i="2"/>
  <c r="H14" i="2"/>
  <c r="B15" i="2"/>
  <c r="D15" i="2" s="1"/>
  <c r="C15" i="2"/>
  <c r="E15" i="2"/>
  <c r="F15" i="2"/>
  <c r="B16" i="2"/>
  <c r="D16" i="2" s="1"/>
  <c r="C16" i="2"/>
  <c r="E16" i="2"/>
  <c r="F16" i="2"/>
  <c r="G16" i="2" s="1"/>
  <c r="B17" i="2"/>
  <c r="C17" i="2"/>
  <c r="D17" i="2"/>
  <c r="E17" i="2"/>
  <c r="G17" i="2" s="1"/>
  <c r="H17" i="2" s="1"/>
  <c r="F17" i="2"/>
  <c r="B18" i="2"/>
  <c r="D18" i="2" s="1"/>
  <c r="H18" i="2" s="1"/>
  <c r="C18" i="2"/>
  <c r="E18" i="2"/>
  <c r="G18" i="2" s="1"/>
  <c r="F18" i="2"/>
  <c r="B19" i="2"/>
  <c r="C19" i="2"/>
  <c r="D19" i="2" s="1"/>
  <c r="H19" i="2" s="1"/>
  <c r="E19" i="2"/>
  <c r="F19" i="2"/>
  <c r="G19" i="2"/>
  <c r="B20" i="2"/>
  <c r="C20" i="2"/>
  <c r="D20" i="2"/>
  <c r="E20" i="2"/>
  <c r="G20" i="2" s="1"/>
  <c r="H20" i="2" s="1"/>
  <c r="F20" i="2"/>
  <c r="B21" i="2"/>
  <c r="D21" i="2" s="1"/>
  <c r="H21" i="2" s="1"/>
  <c r="C21" i="2"/>
  <c r="E21" i="2"/>
  <c r="G21" i="2" s="1"/>
  <c r="F21" i="2"/>
  <c r="B22" i="2"/>
  <c r="D22" i="2" s="1"/>
  <c r="C22" i="2"/>
  <c r="E22" i="2"/>
  <c r="F22" i="2"/>
  <c r="G22" i="2" s="1"/>
  <c r="B23" i="2"/>
  <c r="C23" i="2"/>
  <c r="D23" i="2" s="1"/>
  <c r="H23" i="2" s="1"/>
  <c r="E23" i="2"/>
  <c r="F23" i="2"/>
  <c r="G23" i="2"/>
  <c r="B24" i="2"/>
  <c r="C24" i="2"/>
  <c r="D24" i="2"/>
  <c r="E24" i="2"/>
  <c r="G24" i="2" s="1"/>
  <c r="H24" i="2" s="1"/>
  <c r="F24" i="2"/>
  <c r="B25" i="2"/>
  <c r="D25" i="2" s="1"/>
  <c r="C25" i="2"/>
  <c r="E25" i="2"/>
  <c r="G25" i="2" s="1"/>
  <c r="F25" i="2"/>
  <c r="B26" i="2"/>
  <c r="D26" i="2" s="1"/>
  <c r="H26" i="2" s="1"/>
  <c r="C26" i="2"/>
  <c r="E26" i="2"/>
  <c r="F26" i="2"/>
  <c r="G26" i="2" s="1"/>
  <c r="B27" i="2"/>
  <c r="C27" i="2"/>
  <c r="D27" i="2" s="1"/>
  <c r="H27" i="2" s="1"/>
  <c r="E27" i="2"/>
  <c r="F27" i="2"/>
  <c r="G27" i="2"/>
  <c r="B28" i="2"/>
  <c r="C28" i="2"/>
  <c r="D28" i="2"/>
  <c r="E28" i="2"/>
  <c r="G28" i="2" s="1"/>
  <c r="H28" i="2" s="1"/>
  <c r="F28" i="2"/>
  <c r="B29" i="2"/>
  <c r="D29" i="2" s="1"/>
  <c r="C29" i="2"/>
  <c r="E29" i="2"/>
  <c r="G29" i="2" s="1"/>
  <c r="F29" i="2"/>
  <c r="B30" i="2"/>
  <c r="D30" i="2" s="1"/>
  <c r="C30" i="2"/>
  <c r="E30" i="2"/>
  <c r="F30" i="2"/>
  <c r="G30" i="2" s="1"/>
  <c r="B31" i="2"/>
  <c r="C31" i="2"/>
  <c r="D31" i="2" s="1"/>
  <c r="H31" i="2" s="1"/>
  <c r="E31" i="2"/>
  <c r="F31" i="2"/>
  <c r="G31" i="2"/>
  <c r="B32" i="2"/>
  <c r="C32" i="2"/>
  <c r="D32" i="2"/>
  <c r="E32" i="2"/>
  <c r="G32" i="2" s="1"/>
  <c r="H32" i="2" s="1"/>
  <c r="F32" i="2"/>
  <c r="B33" i="2"/>
  <c r="D33" i="2" s="1"/>
  <c r="C33" i="2"/>
  <c r="E33" i="2"/>
  <c r="G33" i="2" s="1"/>
  <c r="F33" i="2"/>
  <c r="B34" i="2"/>
  <c r="D34" i="2" s="1"/>
  <c r="H34" i="2" s="1"/>
  <c r="C34" i="2"/>
  <c r="E34" i="2"/>
  <c r="F34" i="2"/>
  <c r="G34" i="2" s="1"/>
  <c r="B35" i="2"/>
  <c r="C35" i="2"/>
  <c r="D35" i="2" s="1"/>
  <c r="H35" i="2" s="1"/>
  <c r="E35" i="2"/>
  <c r="F35" i="2"/>
  <c r="G35" i="2"/>
  <c r="B36" i="2"/>
  <c r="C36" i="2"/>
  <c r="D36" i="2"/>
  <c r="E36" i="2"/>
  <c r="G36" i="2" s="1"/>
  <c r="F36" i="2"/>
  <c r="B37" i="2"/>
  <c r="D37" i="2" s="1"/>
  <c r="C37" i="2"/>
  <c r="E37" i="2"/>
  <c r="G37" i="2" s="1"/>
  <c r="F37" i="2"/>
  <c r="B38" i="2"/>
  <c r="D38" i="2" s="1"/>
  <c r="C38" i="2"/>
  <c r="E38" i="2"/>
  <c r="F38" i="2"/>
  <c r="G38" i="2" s="1"/>
  <c r="H39" i="2"/>
  <c r="B40" i="2"/>
  <c r="F40" i="2"/>
  <c r="B47" i="2" s="1"/>
  <c r="B8" i="1"/>
  <c r="D8" i="1" s="1"/>
  <c r="H8" i="1" s="1"/>
  <c r="C8" i="1"/>
  <c r="E8" i="1"/>
  <c r="G8" i="1" s="1"/>
  <c r="F8" i="1"/>
  <c r="B9" i="1"/>
  <c r="D9" i="1" s="1"/>
  <c r="H9" i="1" s="1"/>
  <c r="C9" i="1"/>
  <c r="E9" i="1"/>
  <c r="F9" i="1"/>
  <c r="G9" i="1" s="1"/>
  <c r="B10" i="1"/>
  <c r="C10" i="1"/>
  <c r="D10" i="1" s="1"/>
  <c r="H10" i="1" s="1"/>
  <c r="E10" i="1"/>
  <c r="F10" i="1"/>
  <c r="G10" i="1"/>
  <c r="B11" i="1"/>
  <c r="C11" i="1"/>
  <c r="D11" i="1"/>
  <c r="E11" i="1"/>
  <c r="G11" i="1" s="1"/>
  <c r="H11" i="1" s="1"/>
  <c r="F11" i="1"/>
  <c r="B12" i="1"/>
  <c r="D12" i="1" s="1"/>
  <c r="C12" i="1"/>
  <c r="E12" i="1"/>
  <c r="G12" i="1" s="1"/>
  <c r="F12" i="1"/>
  <c r="B13" i="1"/>
  <c r="D13" i="1" s="1"/>
  <c r="C13" i="1"/>
  <c r="E13" i="1"/>
  <c r="F13" i="1"/>
  <c r="G13" i="1" s="1"/>
  <c r="B14" i="1"/>
  <c r="C14" i="1"/>
  <c r="D14" i="1" s="1"/>
  <c r="H14" i="1" s="1"/>
  <c r="E14" i="1"/>
  <c r="F14" i="1"/>
  <c r="G14" i="1"/>
  <c r="B15" i="1"/>
  <c r="C15" i="1"/>
  <c r="D15" i="1"/>
  <c r="E15" i="1"/>
  <c r="G15" i="1" s="1"/>
  <c r="H15" i="1" s="1"/>
  <c r="F15" i="1"/>
  <c r="B16" i="1"/>
  <c r="D16" i="1" s="1"/>
  <c r="H16" i="1" s="1"/>
  <c r="C16" i="1"/>
  <c r="E16" i="1"/>
  <c r="G16" i="1" s="1"/>
  <c r="F16" i="1"/>
  <c r="B17" i="1"/>
  <c r="D17" i="1" s="1"/>
  <c r="H17" i="1" s="1"/>
  <c r="C17" i="1"/>
  <c r="E17" i="1"/>
  <c r="F17" i="1"/>
  <c r="G17" i="1" s="1"/>
  <c r="B18" i="1"/>
  <c r="C18" i="1"/>
  <c r="D18" i="1" s="1"/>
  <c r="H18" i="1" s="1"/>
  <c r="E18" i="1"/>
  <c r="F18" i="1"/>
  <c r="G18" i="1"/>
  <c r="B19" i="1"/>
  <c r="C19" i="1"/>
  <c r="D19" i="1"/>
  <c r="E19" i="1"/>
  <c r="G19" i="1" s="1"/>
  <c r="F19" i="1"/>
  <c r="B20" i="1"/>
  <c r="D20" i="1" s="1"/>
  <c r="C20" i="1"/>
  <c r="E20" i="1"/>
  <c r="G20" i="1" s="1"/>
  <c r="F20" i="1"/>
  <c r="B21" i="1"/>
  <c r="D21" i="1" s="1"/>
  <c r="C21" i="1"/>
  <c r="E21" i="1"/>
  <c r="F21" i="1"/>
  <c r="G21" i="1" s="1"/>
  <c r="B22" i="1"/>
  <c r="C22" i="1"/>
  <c r="D22" i="1" s="1"/>
  <c r="H22" i="1" s="1"/>
  <c r="E22" i="1"/>
  <c r="F22" i="1"/>
  <c r="G22" i="1"/>
  <c r="B23" i="1"/>
  <c r="C23" i="1"/>
  <c r="D23" i="1"/>
  <c r="E23" i="1"/>
  <c r="G23" i="1" s="1"/>
  <c r="H23" i="1" s="1"/>
  <c r="F23" i="1"/>
  <c r="B24" i="1"/>
  <c r="D24" i="1" s="1"/>
  <c r="H24" i="1" s="1"/>
  <c r="C24" i="1"/>
  <c r="E24" i="1"/>
  <c r="G24" i="1" s="1"/>
  <c r="F24" i="1"/>
  <c r="B25" i="1"/>
  <c r="D25" i="1" s="1"/>
  <c r="H25" i="1" s="1"/>
  <c r="C25" i="1"/>
  <c r="E25" i="1"/>
  <c r="F25" i="1"/>
  <c r="G25" i="1" s="1"/>
  <c r="B26" i="1"/>
  <c r="C26" i="1"/>
  <c r="D26" i="1" s="1"/>
  <c r="H26" i="1" s="1"/>
  <c r="E26" i="1"/>
  <c r="F26" i="1"/>
  <c r="G26" i="1"/>
  <c r="B27" i="1"/>
  <c r="C27" i="1"/>
  <c r="D27" i="1"/>
  <c r="E27" i="1"/>
  <c r="G27" i="1" s="1"/>
  <c r="H27" i="1" s="1"/>
  <c r="F27" i="1"/>
  <c r="B28" i="1"/>
  <c r="D28" i="1" s="1"/>
  <c r="C28" i="1"/>
  <c r="E28" i="1"/>
  <c r="G28" i="1" s="1"/>
  <c r="F28" i="1"/>
  <c r="B29" i="1"/>
  <c r="D29" i="1" s="1"/>
  <c r="H29" i="1" s="1"/>
  <c r="C29" i="1"/>
  <c r="E29" i="1"/>
  <c r="F29" i="1"/>
  <c r="G29" i="1" s="1"/>
  <c r="B30" i="1"/>
  <c r="C30" i="1"/>
  <c r="D30" i="1" s="1"/>
  <c r="H30" i="1" s="1"/>
  <c r="E30" i="1"/>
  <c r="F30" i="1"/>
  <c r="G30" i="1"/>
  <c r="B31" i="1"/>
  <c r="C31" i="1"/>
  <c r="D31" i="1"/>
  <c r="E31" i="1"/>
  <c r="G31" i="1" s="1"/>
  <c r="F31" i="1"/>
  <c r="B32" i="1"/>
  <c r="D32" i="1" s="1"/>
  <c r="H32" i="1" s="1"/>
  <c r="C32" i="1"/>
  <c r="E32" i="1"/>
  <c r="G32" i="1" s="1"/>
  <c r="F32" i="1"/>
  <c r="B33" i="1"/>
  <c r="D33" i="1" s="1"/>
  <c r="H33" i="1" s="1"/>
  <c r="C33" i="1"/>
  <c r="E33" i="1"/>
  <c r="F33" i="1"/>
  <c r="G33" i="1" s="1"/>
  <c r="B34" i="1"/>
  <c r="C34" i="1"/>
  <c r="D34" i="1" s="1"/>
  <c r="H34" i="1" s="1"/>
  <c r="E34" i="1"/>
  <c r="F34" i="1"/>
  <c r="G34" i="1"/>
  <c r="B35" i="1"/>
  <c r="C35" i="1"/>
  <c r="D35" i="1"/>
  <c r="E35" i="1"/>
  <c r="G35" i="1" s="1"/>
  <c r="H35" i="1" s="1"/>
  <c r="F35" i="1"/>
  <c r="B36" i="1"/>
  <c r="D36" i="1" s="1"/>
  <c r="C36" i="1"/>
  <c r="E36" i="1"/>
  <c r="G36" i="1" s="1"/>
  <c r="F36" i="1"/>
  <c r="B37" i="1"/>
  <c r="D37" i="1" s="1"/>
  <c r="H37" i="1" s="1"/>
  <c r="C37" i="1"/>
  <c r="E37" i="1"/>
  <c r="F37" i="1"/>
  <c r="G37" i="1" s="1"/>
  <c r="B38" i="1"/>
  <c r="C38" i="1"/>
  <c r="D38" i="1" s="1"/>
  <c r="H38" i="1" s="1"/>
  <c r="E38" i="1"/>
  <c r="F38" i="1"/>
  <c r="G38" i="1"/>
  <c r="H39" i="1"/>
  <c r="C40" i="1"/>
  <c r="B46" i="1" s="1"/>
  <c r="H33" i="2" l="1"/>
  <c r="H25" i="2"/>
  <c r="H36" i="1"/>
  <c r="H28" i="1"/>
  <c r="H21" i="1"/>
  <c r="H20" i="1"/>
  <c r="H13" i="1"/>
  <c r="H12" i="1"/>
  <c r="D40" i="2"/>
  <c r="H40" i="2" s="1"/>
  <c r="H36" i="2"/>
  <c r="H19" i="1"/>
  <c r="H31" i="1"/>
  <c r="H38" i="2"/>
  <c r="H37" i="2"/>
  <c r="H30" i="2"/>
  <c r="H29" i="2"/>
  <c r="H22" i="2"/>
  <c r="F40" i="1"/>
  <c r="B47" i="1" s="1"/>
  <c r="B40" i="1"/>
  <c r="D40" i="1" s="1"/>
  <c r="E40" i="2"/>
  <c r="G40" i="2" s="1"/>
  <c r="G15" i="2"/>
  <c r="H15" i="2" s="1"/>
  <c r="D12" i="2"/>
  <c r="H12" i="2" s="1"/>
  <c r="H11" i="2"/>
  <c r="D17" i="3"/>
  <c r="H17" i="3" s="1"/>
  <c r="H16" i="3"/>
  <c r="H29" i="5"/>
  <c r="H18" i="5"/>
  <c r="B47" i="3"/>
  <c r="E40" i="1"/>
  <c r="G40" i="1" s="1"/>
  <c r="H33" i="3"/>
  <c r="H32" i="3"/>
  <c r="H25" i="3"/>
  <c r="H24" i="3"/>
  <c r="D13" i="3"/>
  <c r="H13" i="3" s="1"/>
  <c r="H12" i="3"/>
  <c r="H37" i="4"/>
  <c r="H21" i="4"/>
  <c r="H14" i="5"/>
  <c r="H16" i="2"/>
  <c r="H8" i="2"/>
  <c r="H33" i="4"/>
  <c r="H17" i="4"/>
  <c r="H40" i="5"/>
  <c r="H26" i="5"/>
  <c r="H10" i="5"/>
  <c r="E40" i="3"/>
  <c r="G40" i="3" s="1"/>
  <c r="B40" i="4"/>
  <c r="D40" i="4" s="1"/>
  <c r="B40" i="3"/>
  <c r="D40" i="3" s="1"/>
  <c r="E40" i="4"/>
  <c r="G40" i="4" s="1"/>
  <c r="H40" i="4" l="1"/>
  <c r="H40" i="1"/>
  <c r="H40" i="3"/>
</calcChain>
</file>

<file path=xl/sharedStrings.xml><?xml version="1.0" encoding="utf-8"?>
<sst xmlns="http://schemas.openxmlformats.org/spreadsheetml/2006/main" count="105" uniqueCount="21">
  <si>
    <t>กระทรวงการท่องเที่ยวและกีฬา</t>
  </si>
  <si>
    <t>กองเศรษฐกิจการท่องเที่ยวและกีฬา</t>
  </si>
  <si>
    <t>คน</t>
  </si>
  <si>
    <t>ออก</t>
  </si>
  <si>
    <t>เข้า</t>
  </si>
  <si>
    <t xml:space="preserve"> เฉลี่ยต่อวัน</t>
  </si>
  <si>
    <t xml:space="preserve"> </t>
  </si>
  <si>
    <t>รวม</t>
  </si>
  <si>
    <t>ต่างชาติ</t>
  </si>
  <si>
    <t>ไทย</t>
  </si>
  <si>
    <t>รวม
เข้า - ออก</t>
  </si>
  <si>
    <t>เดินทางออก</t>
  </si>
  <si>
    <t>เดินทางเข้า</t>
  </si>
  <si>
    <t>วันที่</t>
  </si>
  <si>
    <t>สุวรรณภูมิ เดือน  มีนาคม 2560</t>
  </si>
  <si>
    <t xml:space="preserve">สถิติการเดินทางเข้า - ออกราชอาณาจักร </t>
  </si>
  <si>
    <t>ดอนเมือง ของ เดือน มีนาคม  2560</t>
  </si>
  <si>
    <t>เชียงใหม่ ของ เดือน มีนาคม  2560</t>
  </si>
  <si>
    <t>เฉลี่ยต่อวัน</t>
  </si>
  <si>
    <t>ภูเก็ต ของ เดือน  มีนาคม  2560</t>
  </si>
  <si>
    <t>หาดใหญ่ ของ เดือน  มีนาคม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</si>
</sst>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_(* #,##0_);_(* \(#,##0\);_(* &quot;-&quot;??_);_(@_)"/>
    <numFmt numFmtId="189" formatCode="_(* #,##0.00_);_(* \(#,##0.00\);_(* &quot;-&quot;??_);_(@_)"/>
  </numFmts>
  <fonts count="27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u/>
      <sz val="11"/>
      <color theme="10"/>
      <name val="Tahoma"/>
      <family val="2"/>
      <charset val="222"/>
    </font>
    <font>
      <u/>
      <sz val="11"/>
      <color theme="10"/>
      <name val="Arial"/>
      <family val="2"/>
    </font>
    <font>
      <b/>
      <sz val="10"/>
      <name val="Arial"/>
      <family val="2"/>
    </font>
    <font>
      <b/>
      <u/>
      <sz val="12"/>
      <color indexed="12"/>
      <name val="TH SarabunPSK"/>
      <family val="2"/>
    </font>
    <font>
      <u/>
      <sz val="12"/>
      <color theme="10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  <font>
      <u/>
      <sz val="12"/>
      <name val="TH SarabunPSK"/>
      <family val="2"/>
    </font>
    <font>
      <b/>
      <sz val="12"/>
      <color theme="1"/>
      <name val="TH SarabunPSK"/>
      <family val="2"/>
    </font>
    <font>
      <b/>
      <u/>
      <sz val="12"/>
      <name val="TH SarabunPSK"/>
      <family val="2"/>
    </font>
    <font>
      <sz val="10"/>
      <name val="Arial"/>
      <family val="2"/>
      <charset val="222"/>
    </font>
    <font>
      <sz val="12"/>
      <name val="TH SarabunPSK"/>
      <family val="2"/>
      <charset val="222"/>
    </font>
    <font>
      <sz val="12"/>
      <name val="Arial"/>
      <family val="2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</font>
    <font>
      <sz val="11"/>
      <color theme="1"/>
      <name val="Tahoma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  <charset val="222"/>
    </font>
    <font>
      <sz val="12"/>
      <color theme="1"/>
      <name val="Arial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44" fontId="20" fillId="0" borderId="0" applyFont="0" applyFill="0" applyBorder="0" applyAlignment="0" applyProtection="0"/>
    <xf numFmtId="41" fontId="20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1" applyFont="1"/>
    <xf numFmtId="187" fontId="1" fillId="0" borderId="0" xfId="2" applyNumberFormat="1" applyFont="1"/>
    <xf numFmtId="0" fontId="1" fillId="0" borderId="0" xfId="1" applyFont="1" applyFill="1"/>
    <xf numFmtId="0" fontId="1" fillId="0" borderId="0" xfId="1" applyFont="1" applyFill="1" applyAlignment="1">
      <alignment horizontal="center"/>
    </xf>
    <xf numFmtId="0" fontId="3" fillId="0" borderId="0" xfId="3" applyFont="1" applyAlignment="1" applyProtection="1">
      <alignment horizontal="center"/>
    </xf>
    <xf numFmtId="0" fontId="5" fillId="0" borderId="0" xfId="4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7" fillId="0" borderId="0" xfId="3" applyFont="1" applyAlignment="1" applyProtection="1">
      <alignment horizontal="center"/>
    </xf>
    <xf numFmtId="0" fontId="8" fillId="0" borderId="0" xfId="4" applyFont="1" applyAlignment="1" applyProtection="1">
      <alignment horizontal="center"/>
    </xf>
    <xf numFmtId="0" fontId="9" fillId="0" borderId="0" xfId="1" applyFont="1"/>
    <xf numFmtId="0" fontId="9" fillId="0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187" fontId="9" fillId="0" borderId="0" xfId="5" applyNumberFormat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1" applyFont="1"/>
    <xf numFmtId="0" fontId="11" fillId="0" borderId="0" xfId="0" applyFont="1"/>
    <xf numFmtId="0" fontId="11" fillId="0" borderId="0" xfId="0" applyFont="1" applyFill="1"/>
    <xf numFmtId="0" fontId="13" fillId="0" borderId="0" xfId="0" applyFont="1"/>
    <xf numFmtId="0" fontId="9" fillId="0" borderId="0" xfId="1" applyFont="1" applyFill="1" applyBorder="1"/>
    <xf numFmtId="0" fontId="9" fillId="0" borderId="1" xfId="1" applyFont="1" applyBorder="1" applyAlignment="1">
      <alignment horizontal="center"/>
    </xf>
    <xf numFmtId="187" fontId="9" fillId="0" borderId="1" xfId="1" applyNumberFormat="1" applyFont="1" applyFill="1" applyBorder="1" applyAlignment="1"/>
    <xf numFmtId="0" fontId="9" fillId="0" borderId="1" xfId="1" applyFont="1" applyFill="1" applyBorder="1"/>
    <xf numFmtId="0" fontId="14" fillId="0" borderId="0" xfId="1" applyFont="1" applyBorder="1"/>
    <xf numFmtId="0" fontId="9" fillId="0" borderId="0" xfId="1" applyFont="1" applyFill="1" applyBorder="1" applyAlignment="1"/>
    <xf numFmtId="0" fontId="9" fillId="0" borderId="0" xfId="1" applyFont="1" applyBorder="1"/>
    <xf numFmtId="188" fontId="1" fillId="0" borderId="0" xfId="1" applyNumberFormat="1" applyFont="1"/>
    <xf numFmtId="188" fontId="10" fillId="0" borderId="0" xfId="2" applyNumberFormat="1" applyFont="1" applyFill="1" applyBorder="1" applyAlignment="1">
      <alignment horizontal="center" vertical="center"/>
    </xf>
    <xf numFmtId="187" fontId="9" fillId="0" borderId="0" xfId="2" applyNumberFormat="1" applyFont="1"/>
    <xf numFmtId="0" fontId="9" fillId="0" borderId="0" xfId="1" applyFont="1" applyFill="1"/>
    <xf numFmtId="188" fontId="10" fillId="0" borderId="1" xfId="2" applyNumberFormat="1" applyFont="1" applyFill="1" applyBorder="1" applyAlignment="1">
      <alignment horizontal="center" vertical="center" shrinkToFit="1"/>
    </xf>
    <xf numFmtId="15" fontId="10" fillId="0" borderId="1" xfId="1" quotePrefix="1" applyNumberFormat="1" applyFont="1" applyFill="1" applyBorder="1" applyAlignment="1">
      <alignment horizontal="center" vertical="center" shrinkToFit="1"/>
    </xf>
    <xf numFmtId="41" fontId="9" fillId="0" borderId="2" xfId="2" applyNumberFormat="1" applyFont="1" applyFill="1" applyBorder="1" applyAlignment="1">
      <alignment horizontal="center" vertical="center"/>
    </xf>
    <xf numFmtId="187" fontId="9" fillId="0" borderId="2" xfId="2" applyNumberFormat="1" applyFont="1" applyFill="1" applyBorder="1" applyAlignment="1">
      <alignment horizontal="right" vertical="center"/>
    </xf>
    <xf numFmtId="188" fontId="9" fillId="0" borderId="3" xfId="2" applyNumberFormat="1" applyFont="1" applyFill="1" applyBorder="1" applyAlignment="1" applyProtection="1">
      <alignment horizontal="center" vertical="center"/>
      <protection locked="0"/>
    </xf>
    <xf numFmtId="188" fontId="9" fillId="0" borderId="3" xfId="2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41" fontId="9" fillId="0" borderId="4" xfId="2" applyNumberFormat="1" applyFont="1" applyFill="1" applyBorder="1" applyAlignment="1">
      <alignment horizontal="center" vertical="center"/>
    </xf>
    <xf numFmtId="187" fontId="9" fillId="0" borderId="4" xfId="2" applyNumberFormat="1" applyFont="1" applyFill="1" applyBorder="1" applyAlignment="1">
      <alignment horizontal="right" vertical="center"/>
    </xf>
    <xf numFmtId="188" fontId="9" fillId="0" borderId="4" xfId="2" applyNumberFormat="1" applyFont="1" applyFill="1" applyBorder="1" applyAlignment="1" applyProtection="1">
      <alignment horizontal="center" vertical="center"/>
      <protection locked="0"/>
    </xf>
    <xf numFmtId="188" fontId="9" fillId="0" borderId="4" xfId="2" applyNumberFormat="1" applyFont="1" applyFill="1" applyBorder="1" applyAlignment="1">
      <alignment horizontal="center" vertical="center"/>
    </xf>
    <xf numFmtId="188" fontId="9" fillId="0" borderId="5" xfId="2" applyNumberFormat="1" applyFont="1" applyFill="1" applyBorder="1" applyAlignment="1" applyProtection="1">
      <alignment horizontal="center" vertical="center"/>
      <protection locked="0"/>
    </xf>
    <xf numFmtId="1" fontId="9" fillId="0" borderId="6" xfId="0" applyNumberFormat="1" applyFont="1" applyFill="1" applyBorder="1" applyAlignment="1">
      <alignment horizontal="center" vertical="center"/>
    </xf>
    <xf numFmtId="0" fontId="6" fillId="0" borderId="0" xfId="1" applyFont="1"/>
    <xf numFmtId="41" fontId="10" fillId="0" borderId="4" xfId="2" applyNumberFormat="1" applyFont="1" applyFill="1" applyBorder="1" applyAlignment="1">
      <alignment horizontal="center" vertical="center"/>
    </xf>
    <xf numFmtId="187" fontId="10" fillId="0" borderId="4" xfId="2" applyNumberFormat="1" applyFont="1" applyFill="1" applyBorder="1" applyAlignment="1">
      <alignment horizontal="right" vertical="center"/>
    </xf>
    <xf numFmtId="188" fontId="10" fillId="0" borderId="4" xfId="2" applyNumberFormat="1" applyFont="1" applyFill="1" applyBorder="1" applyAlignment="1">
      <alignment horizontal="center" vertical="center"/>
    </xf>
    <xf numFmtId="1" fontId="10" fillId="0" borderId="6" xfId="0" applyNumberFormat="1" applyFont="1" applyFill="1" applyBorder="1" applyAlignment="1">
      <alignment horizontal="center" vertical="center"/>
    </xf>
    <xf numFmtId="0" fontId="1" fillId="0" borderId="0" xfId="1" applyFont="1" applyAlignment="1">
      <alignment horizontal="right"/>
    </xf>
    <xf numFmtId="41" fontId="9" fillId="0" borderId="4" xfId="2" applyNumberFormat="1" applyFont="1" applyFill="1" applyBorder="1" applyAlignment="1">
      <alignment horizontal="right" vertical="center"/>
    </xf>
    <xf numFmtId="188" fontId="9" fillId="0" borderId="4" xfId="2" applyNumberFormat="1" applyFont="1" applyFill="1" applyBorder="1" applyAlignment="1">
      <alignment horizontal="right" vertical="center"/>
    </xf>
    <xf numFmtId="1" fontId="9" fillId="0" borderId="6" xfId="0" applyNumberFormat="1" applyFont="1" applyFill="1" applyBorder="1" applyAlignment="1">
      <alignment horizontal="center"/>
    </xf>
    <xf numFmtId="0" fontId="15" fillId="0" borderId="0" xfId="1" applyFont="1"/>
    <xf numFmtId="41" fontId="16" fillId="0" borderId="4" xfId="2" applyNumberFormat="1" applyFont="1" applyFill="1" applyBorder="1" applyAlignment="1">
      <alignment horizontal="center" vertical="center"/>
    </xf>
    <xf numFmtId="187" fontId="16" fillId="0" borderId="4" xfId="2" applyNumberFormat="1" applyFont="1" applyFill="1" applyBorder="1" applyAlignment="1">
      <alignment horizontal="right" vertical="center"/>
    </xf>
    <xf numFmtId="188" fontId="16" fillId="0" borderId="4" xfId="2" applyNumberFormat="1" applyFont="1" applyFill="1" applyBorder="1" applyAlignment="1">
      <alignment horizontal="center" vertical="center"/>
    </xf>
    <xf numFmtId="1" fontId="16" fillId="0" borderId="6" xfId="0" applyNumberFormat="1" applyFont="1" applyFill="1" applyBorder="1" applyAlignment="1">
      <alignment horizontal="center" vertical="center"/>
    </xf>
    <xf numFmtId="0" fontId="17" fillId="0" borderId="0" xfId="1" applyFont="1"/>
    <xf numFmtId="188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5" fillId="0" borderId="0" xfId="1" applyFont="1" applyBorder="1"/>
    <xf numFmtId="188" fontId="1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/>
    <xf numFmtId="41" fontId="1" fillId="0" borderId="0" xfId="2" applyNumberFormat="1" applyFont="1" applyFill="1" applyBorder="1" applyAlignment="1">
      <alignment horizontal="center" vertical="center"/>
    </xf>
    <xf numFmtId="187" fontId="1" fillId="0" borderId="0" xfId="2" applyNumberFormat="1" applyFont="1" applyFill="1" applyBorder="1" applyAlignment="1">
      <alignment horizontal="right" vertical="center"/>
    </xf>
    <xf numFmtId="188" fontId="1" fillId="0" borderId="0" xfId="2" applyNumberFormat="1" applyFont="1" applyFill="1" applyBorder="1" applyAlignment="1">
      <alignment horizontal="center" vertical="center"/>
    </xf>
    <xf numFmtId="41" fontId="9" fillId="0" borderId="7" xfId="2" applyNumberFormat="1" applyFont="1" applyFill="1" applyBorder="1" applyAlignment="1">
      <alignment horizontal="center" vertical="center"/>
    </xf>
    <xf numFmtId="187" fontId="9" fillId="0" borderId="7" xfId="2" applyNumberFormat="1" applyFont="1" applyFill="1" applyBorder="1" applyAlignment="1">
      <alignment horizontal="right" vertical="center"/>
    </xf>
    <xf numFmtId="188" fontId="9" fillId="0" borderId="7" xfId="2" applyNumberFormat="1" applyFont="1" applyFill="1" applyBorder="1" applyAlignment="1" applyProtection="1">
      <alignment horizontal="center" vertical="center"/>
      <protection locked="0"/>
    </xf>
    <xf numFmtId="188" fontId="9" fillId="0" borderId="7" xfId="2" applyNumberFormat="1" applyFont="1" applyFill="1" applyBorder="1" applyAlignment="1">
      <alignment horizontal="center" vertical="center"/>
    </xf>
    <xf numFmtId="188" fontId="9" fillId="0" borderId="8" xfId="2" applyNumberFormat="1" applyFont="1" applyFill="1" applyBorder="1" applyAlignment="1" applyProtection="1">
      <alignment horizontal="center" vertical="center"/>
      <protection locked="0"/>
    </xf>
    <xf numFmtId="0" fontId="18" fillId="0" borderId="9" xfId="1" applyFont="1" applyFill="1" applyBorder="1" applyAlignment="1">
      <alignment horizontal="center" vertical="center" wrapText="1"/>
    </xf>
    <xf numFmtId="0" fontId="18" fillId="0" borderId="9" xfId="1" applyFont="1" applyFill="1" applyBorder="1" applyAlignment="1">
      <alignment horizontal="center" vertical="center"/>
    </xf>
    <xf numFmtId="0" fontId="18" fillId="0" borderId="1" xfId="1" applyFont="1" applyFill="1" applyBorder="1" applyAlignment="1">
      <alignment horizontal="center" vertical="center"/>
    </xf>
    <xf numFmtId="0" fontId="18" fillId="0" borderId="3" xfId="1" applyFont="1" applyFill="1" applyBorder="1" applyAlignment="1">
      <alignment horizontal="center" vertical="center" wrapText="1"/>
    </xf>
    <xf numFmtId="0" fontId="18" fillId="0" borderId="10" xfId="1" applyFont="1" applyFill="1" applyBorder="1" applyAlignment="1">
      <alignment horizontal="center" vertical="center"/>
    </xf>
    <xf numFmtId="0" fontId="18" fillId="0" borderId="10" xfId="1" applyFont="1" applyFill="1" applyBorder="1" applyAlignment="1">
      <alignment horizontal="center" vertical="center" wrapText="1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/>
    </xf>
    <xf numFmtId="15" fontId="18" fillId="0" borderId="0" xfId="1" applyNumberFormat="1" applyFont="1" applyBorder="1" applyAlignment="1">
      <alignment horizontal="center"/>
    </xf>
    <xf numFmtId="0" fontId="19" fillId="0" borderId="0" xfId="1" applyFont="1" applyBorder="1"/>
    <xf numFmtId="0" fontId="19" fillId="0" borderId="0" xfId="1" applyFont="1" applyFill="1" applyBorder="1"/>
    <xf numFmtId="0" fontId="19" fillId="0" borderId="0" xfId="1" applyFont="1" applyFill="1" applyBorder="1" applyAlignment="1">
      <alignment horizontal="center"/>
    </xf>
    <xf numFmtId="15" fontId="18" fillId="0" borderId="0" xfId="1" applyNumberFormat="1" applyFont="1" applyBorder="1" applyAlignment="1">
      <alignment horizontal="center"/>
    </xf>
    <xf numFmtId="0" fontId="18" fillId="0" borderId="0" xfId="1" applyFont="1" applyBorder="1" applyAlignment="1" applyProtection="1">
      <alignment horizontal="center"/>
      <protection locked="0"/>
    </xf>
    <xf numFmtId="0" fontId="18" fillId="0" borderId="0" xfId="1" applyFont="1" applyBorder="1" applyAlignment="1">
      <alignment horizontal="center"/>
    </xf>
    <xf numFmtId="0" fontId="23" fillId="0" borderId="0" xfId="0" applyFont="1"/>
    <xf numFmtId="0" fontId="23" fillId="2" borderId="0" xfId="0" applyFont="1" applyFill="1"/>
    <xf numFmtId="0" fontId="23" fillId="0" borderId="0" xfId="0" applyFont="1" applyFill="1"/>
    <xf numFmtId="0" fontId="10" fillId="0" borderId="0" xfId="0" applyFont="1" applyAlignment="1">
      <alignment horizontal="center" vertical="center"/>
    </xf>
    <xf numFmtId="187" fontId="1" fillId="0" borderId="0" xfId="18" applyNumberFormat="1" applyFont="1"/>
    <xf numFmtId="41" fontId="9" fillId="0" borderId="13" xfId="2" applyNumberFormat="1" applyFont="1" applyFill="1" applyBorder="1" applyAlignment="1">
      <alignment horizontal="center" vertical="center"/>
    </xf>
    <xf numFmtId="187" fontId="9" fillId="0" borderId="13" xfId="2" applyNumberFormat="1" applyFont="1" applyFill="1" applyBorder="1" applyAlignment="1">
      <alignment horizontal="right" vertical="center"/>
    </xf>
    <xf numFmtId="188" fontId="9" fillId="0" borderId="14" xfId="2" applyNumberFormat="1" applyFont="1" applyFill="1" applyBorder="1" applyAlignment="1">
      <alignment horizontal="center" vertical="center"/>
    </xf>
    <xf numFmtId="0" fontId="24" fillId="0" borderId="0" xfId="0" applyFont="1"/>
    <xf numFmtId="41" fontId="10" fillId="0" borderId="13" xfId="2" applyNumberFormat="1" applyFont="1" applyFill="1" applyBorder="1" applyAlignment="1">
      <alignment horizontal="center" vertical="center"/>
    </xf>
    <xf numFmtId="187" fontId="10" fillId="0" borderId="13" xfId="2" applyNumberFormat="1" applyFont="1" applyFill="1" applyBorder="1" applyAlignment="1">
      <alignment horizontal="right" vertical="center"/>
    </xf>
    <xf numFmtId="188" fontId="10" fillId="0" borderId="14" xfId="2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right"/>
    </xf>
    <xf numFmtId="41" fontId="9" fillId="0" borderId="13" xfId="2" applyNumberFormat="1" applyFont="1" applyFill="1" applyBorder="1" applyAlignment="1">
      <alignment horizontal="right" vertical="center"/>
    </xf>
    <xf numFmtId="188" fontId="9" fillId="0" borderId="14" xfId="2" applyNumberFormat="1" applyFont="1" applyFill="1" applyBorder="1" applyAlignment="1">
      <alignment horizontal="right" vertical="center"/>
    </xf>
    <xf numFmtId="0" fontId="25" fillId="0" borderId="0" xfId="0" applyFont="1"/>
    <xf numFmtId="41" fontId="16" fillId="0" borderId="13" xfId="2" applyNumberFormat="1" applyFont="1" applyFill="1" applyBorder="1" applyAlignment="1">
      <alignment horizontal="center" vertical="center"/>
    </xf>
    <xf numFmtId="187" fontId="16" fillId="0" borderId="13" xfId="2" applyNumberFormat="1" applyFont="1" applyFill="1" applyBorder="1" applyAlignment="1">
      <alignment horizontal="right" vertical="center"/>
    </xf>
    <xf numFmtId="188" fontId="16" fillId="0" borderId="14" xfId="2" applyNumberFormat="1" applyFont="1" applyFill="1" applyBorder="1" applyAlignment="1">
      <alignment horizontal="center" vertical="center"/>
    </xf>
    <xf numFmtId="0" fontId="26" fillId="0" borderId="0" xfId="0" applyFont="1"/>
    <xf numFmtId="188" fontId="9" fillId="0" borderId="10" xfId="2" applyNumberFormat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10" xfId="1" applyFont="1" applyFill="1" applyBorder="1" applyAlignment="1">
      <alignment horizontal="center" vertical="center"/>
    </xf>
  </cellXfs>
  <cellStyles count="42">
    <cellStyle name="Comma 10" xfId="6"/>
    <cellStyle name="Comma 11" xfId="7"/>
    <cellStyle name="Comma 12" xfId="8"/>
    <cellStyle name="Comma 13" xfId="9"/>
    <cellStyle name="Comma 13 2" xfId="10"/>
    <cellStyle name="Comma 14" xfId="11"/>
    <cellStyle name="Comma 15" xfId="12"/>
    <cellStyle name="Comma 16" xfId="13"/>
    <cellStyle name="Comma 17" xfId="14"/>
    <cellStyle name="Comma 2" xfId="15"/>
    <cellStyle name="Comma 2 2" xfId="16"/>
    <cellStyle name="Comma 2 3" xfId="17"/>
    <cellStyle name="Comma 3" xfId="2"/>
    <cellStyle name="Comma 3 2" xfId="18"/>
    <cellStyle name="Comma 3 3" xfId="19"/>
    <cellStyle name="Comma 3 4" xfId="20"/>
    <cellStyle name="Comma 4" xfId="21"/>
    <cellStyle name="Comma 5" xfId="22"/>
    <cellStyle name="Comma 6" xfId="23"/>
    <cellStyle name="Comma 7" xfId="24"/>
    <cellStyle name="Comma 8" xfId="25"/>
    <cellStyle name="Comma 9" xfId="26"/>
    <cellStyle name="Hyperlink" xfId="4" builtinId="8"/>
    <cellStyle name="Hyperlink 2" xfId="3"/>
    <cellStyle name="Hyperlink 2 2" xfId="27"/>
    <cellStyle name="ǰ݆ŴҸŴႂŴֲŴ" xfId="28"/>
    <cellStyle name="Normal" xfId="0" builtinId="0"/>
    <cellStyle name="Normal 2" xfId="29"/>
    <cellStyle name="Normal 2 2" xfId="30"/>
    <cellStyle name="Normal 2 3" xfId="31"/>
    <cellStyle name="Normal 3" xfId="32"/>
    <cellStyle name="Normal 3 2" xfId="33"/>
    <cellStyle name="Normal 3 3" xfId="34"/>
    <cellStyle name="Normal 4" xfId="35"/>
    <cellStyle name="Normal 5" xfId="36"/>
    <cellStyle name="Normal 5 2" xfId="37"/>
    <cellStyle name="Normal 6" xfId="38"/>
    <cellStyle name="Normal 7" xfId="39"/>
    <cellStyle name="Style 1" xfId="40"/>
    <cellStyle name="Ŵ" xfId="41"/>
    <cellStyle name="เครื่องหมายจุลภาค 2" xfId="5"/>
    <cellStyle name="ปกติ_สถิติเข้าออกด่าน ตม.ทอ.สุวรรณภูมิ5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839932</xdr:colOff>
      <xdr:row>43</xdr:row>
      <xdr:rowOff>61479</xdr:rowOff>
    </xdr:from>
    <xdr:to>
      <xdr:col>5</xdr:col>
      <xdr:colOff>40499</xdr:colOff>
      <xdr:row>47</xdr:row>
      <xdr:rowOff>172100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4932" y="7843404"/>
          <a:ext cx="724567" cy="834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0602" y="7800108"/>
          <a:ext cx="772192" cy="834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43</xdr:row>
      <xdr:rowOff>18183</xdr:rowOff>
    </xdr:from>
    <xdr:to>
      <xdr:col>5</xdr:col>
      <xdr:colOff>83794</xdr:colOff>
      <xdr:row>47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277" y="7800108"/>
          <a:ext cx="991267" cy="8345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883227</xdr:colOff>
      <xdr:row>42</xdr:row>
      <xdr:rowOff>18183</xdr:rowOff>
    </xdr:from>
    <xdr:to>
      <xdr:col>5</xdr:col>
      <xdr:colOff>83794</xdr:colOff>
      <xdr:row>46</xdr:row>
      <xdr:rowOff>128804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8702" y="7619133"/>
          <a:ext cx="781717" cy="83452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ETS-N3/Desktop/&#3626;&#3606;&#3636;&#3588;&#3636;&#3619;&#3634;&#3618;&#3623;&#3633;&#3609;/2560/&#3617;&#3637;.&#3588;/&#3612;&#3641;&#3657;&#3648;&#3604;&#3636;&#3609;&#3607;&#3634;&#3591;&#3648;&#3586;&#3657;&#3634;-&#3629;&#3629;&#3585;&#3626;&#3609;&#3634;&#3617;&#3610;&#3636;&#3609;%205%20&#3649;&#3627;&#3656;&#3591;%20&#3617;&#3637;.&#3588;.%20%2060%20Final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 5 ทอ."/>
      <sheetName val="รวม สุวรรณภูมิ-ดอนเมือง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</sheetNames>
    <sheetDataSet>
      <sheetData sheetId="0"/>
      <sheetData sheetId="1"/>
      <sheetData sheetId="2">
        <row r="12">
          <cell r="G12">
            <v>51597</v>
          </cell>
          <cell r="H12">
            <v>8846</v>
          </cell>
          <cell r="J12">
            <v>52483</v>
          </cell>
          <cell r="K12">
            <v>11119</v>
          </cell>
        </row>
        <row r="13">
          <cell r="G13">
            <v>14570</v>
          </cell>
          <cell r="H13">
            <v>4390</v>
          </cell>
          <cell r="J13">
            <v>13393</v>
          </cell>
          <cell r="K13">
            <v>4971</v>
          </cell>
        </row>
        <row r="14">
          <cell r="G14">
            <v>14127</v>
          </cell>
          <cell r="H14">
            <v>153</v>
          </cell>
          <cell r="J14">
            <v>16493</v>
          </cell>
          <cell r="K14">
            <v>245</v>
          </cell>
        </row>
        <row r="15">
          <cell r="G15">
            <v>2784</v>
          </cell>
          <cell r="H15">
            <v>196</v>
          </cell>
          <cell r="J15">
            <v>3953</v>
          </cell>
          <cell r="K15">
            <v>275</v>
          </cell>
        </row>
        <row r="16">
          <cell r="G16">
            <v>273</v>
          </cell>
          <cell r="H16">
            <v>41</v>
          </cell>
          <cell r="J16">
            <v>206</v>
          </cell>
          <cell r="K16">
            <v>78</v>
          </cell>
        </row>
      </sheetData>
      <sheetData sheetId="3">
        <row r="12">
          <cell r="G12">
            <v>55157</v>
          </cell>
          <cell r="H12">
            <v>7940</v>
          </cell>
          <cell r="J12">
            <v>50137</v>
          </cell>
          <cell r="K12">
            <v>12797</v>
          </cell>
        </row>
        <row r="13">
          <cell r="G13">
            <v>14542</v>
          </cell>
          <cell r="H13">
            <v>3465</v>
          </cell>
          <cell r="J13">
            <v>11440</v>
          </cell>
          <cell r="K13">
            <v>5370</v>
          </cell>
        </row>
        <row r="14">
          <cell r="G14">
            <v>14189</v>
          </cell>
          <cell r="H14">
            <v>186</v>
          </cell>
          <cell r="J14">
            <v>16456</v>
          </cell>
          <cell r="K14">
            <v>242</v>
          </cell>
        </row>
        <row r="15">
          <cell r="G15">
            <v>3335</v>
          </cell>
          <cell r="H15">
            <v>199</v>
          </cell>
          <cell r="J15">
            <v>3280</v>
          </cell>
          <cell r="K15">
            <v>391</v>
          </cell>
        </row>
        <row r="16">
          <cell r="G16">
            <v>231</v>
          </cell>
          <cell r="H16">
            <v>49</v>
          </cell>
          <cell r="J16">
            <v>270</v>
          </cell>
          <cell r="K16">
            <v>50</v>
          </cell>
        </row>
      </sheetData>
      <sheetData sheetId="4">
        <row r="12">
          <cell r="G12">
            <v>56820</v>
          </cell>
          <cell r="H12">
            <v>9132</v>
          </cell>
          <cell r="J12">
            <v>48373</v>
          </cell>
          <cell r="K12">
            <v>12348</v>
          </cell>
        </row>
        <row r="13">
          <cell r="G13">
            <v>14851</v>
          </cell>
          <cell r="H13">
            <v>3486</v>
          </cell>
          <cell r="J13">
            <v>11880</v>
          </cell>
          <cell r="K13">
            <v>7128</v>
          </cell>
        </row>
        <row r="14">
          <cell r="G14">
            <v>13279</v>
          </cell>
          <cell r="H14">
            <v>164</v>
          </cell>
          <cell r="J14">
            <v>15834</v>
          </cell>
          <cell r="K14">
            <v>341</v>
          </cell>
        </row>
        <row r="15">
          <cell r="G15">
            <v>2721</v>
          </cell>
          <cell r="H15">
            <v>99</v>
          </cell>
          <cell r="J15">
            <v>3539</v>
          </cell>
          <cell r="K15">
            <v>300</v>
          </cell>
        </row>
        <row r="16">
          <cell r="G16">
            <v>275</v>
          </cell>
          <cell r="H16">
            <v>38</v>
          </cell>
          <cell r="J16">
            <v>268</v>
          </cell>
          <cell r="K16">
            <v>75</v>
          </cell>
        </row>
      </sheetData>
      <sheetData sheetId="5">
        <row r="12">
          <cell r="G12">
            <v>51100</v>
          </cell>
          <cell r="H12">
            <v>8521</v>
          </cell>
          <cell r="J12">
            <v>49481</v>
          </cell>
          <cell r="K12">
            <v>11567</v>
          </cell>
        </row>
        <row r="13">
          <cell r="G13">
            <v>14209</v>
          </cell>
          <cell r="H13">
            <v>3887</v>
          </cell>
          <cell r="J13">
            <v>12584</v>
          </cell>
          <cell r="K13">
            <v>5025</v>
          </cell>
        </row>
        <row r="14">
          <cell r="G14">
            <v>15843</v>
          </cell>
          <cell r="H14">
            <v>272</v>
          </cell>
          <cell r="J14">
            <v>18190</v>
          </cell>
          <cell r="K14">
            <v>204</v>
          </cell>
        </row>
        <row r="15">
          <cell r="G15">
            <v>3070</v>
          </cell>
          <cell r="H15">
            <v>108</v>
          </cell>
          <cell r="J15">
            <v>3433</v>
          </cell>
          <cell r="K15">
            <v>319</v>
          </cell>
        </row>
        <row r="16">
          <cell r="G16">
            <v>203</v>
          </cell>
          <cell r="H16">
            <v>62</v>
          </cell>
          <cell r="J16">
            <v>264</v>
          </cell>
          <cell r="K16">
            <v>73</v>
          </cell>
        </row>
      </sheetData>
      <sheetData sheetId="6">
        <row r="12">
          <cell r="G12">
            <v>51685</v>
          </cell>
          <cell r="H12">
            <v>12558</v>
          </cell>
          <cell r="J12">
            <v>54607</v>
          </cell>
          <cell r="K12">
            <v>10716</v>
          </cell>
        </row>
        <row r="13">
          <cell r="G13">
            <v>11849</v>
          </cell>
          <cell r="H13">
            <v>6678</v>
          </cell>
          <cell r="J13">
            <v>16374</v>
          </cell>
          <cell r="K13">
            <v>4006</v>
          </cell>
        </row>
        <row r="14">
          <cell r="G14">
            <v>12681</v>
          </cell>
          <cell r="H14">
            <v>302</v>
          </cell>
          <cell r="J14">
            <v>16693</v>
          </cell>
          <cell r="K14">
            <v>217</v>
          </cell>
        </row>
        <row r="15">
          <cell r="G15">
            <v>3128</v>
          </cell>
          <cell r="H15">
            <v>281</v>
          </cell>
          <cell r="J15">
            <v>3876</v>
          </cell>
          <cell r="K15">
            <v>333</v>
          </cell>
        </row>
        <row r="16">
          <cell r="G16">
            <v>250</v>
          </cell>
          <cell r="H16">
            <v>66</v>
          </cell>
          <cell r="J16">
            <v>328</v>
          </cell>
          <cell r="K16">
            <v>54</v>
          </cell>
        </row>
      </sheetData>
      <sheetData sheetId="7">
        <row r="12">
          <cell r="G12">
            <v>49302</v>
          </cell>
          <cell r="H12">
            <v>10477</v>
          </cell>
          <cell r="J12">
            <v>52904</v>
          </cell>
          <cell r="K12">
            <v>11452</v>
          </cell>
        </row>
        <row r="13">
          <cell r="G13">
            <v>12534</v>
          </cell>
          <cell r="H13">
            <v>5836</v>
          </cell>
          <cell r="J13">
            <v>13812</v>
          </cell>
          <cell r="K13">
            <v>4535</v>
          </cell>
        </row>
        <row r="14">
          <cell r="G14">
            <v>13850</v>
          </cell>
          <cell r="H14">
            <v>240</v>
          </cell>
          <cell r="J14">
            <v>16404</v>
          </cell>
          <cell r="K14">
            <v>258</v>
          </cell>
        </row>
        <row r="15">
          <cell r="G15">
            <v>2392</v>
          </cell>
          <cell r="H15">
            <v>187</v>
          </cell>
          <cell r="J15">
            <v>3217</v>
          </cell>
          <cell r="K15">
            <v>301</v>
          </cell>
        </row>
        <row r="16">
          <cell r="G16">
            <v>267</v>
          </cell>
          <cell r="H16">
            <v>56</v>
          </cell>
          <cell r="J16">
            <v>273</v>
          </cell>
          <cell r="K16">
            <v>46</v>
          </cell>
        </row>
      </sheetData>
      <sheetData sheetId="8">
        <row r="12">
          <cell r="G12">
            <v>46365</v>
          </cell>
          <cell r="H12">
            <v>10129</v>
          </cell>
          <cell r="J12">
            <v>47522</v>
          </cell>
          <cell r="K12">
            <v>11505</v>
          </cell>
        </row>
        <row r="13">
          <cell r="G13">
            <v>11464</v>
          </cell>
          <cell r="H13">
            <v>4785</v>
          </cell>
          <cell r="J13">
            <v>13914</v>
          </cell>
          <cell r="K13">
            <v>4258</v>
          </cell>
        </row>
        <row r="14">
          <cell r="G14">
            <v>12356</v>
          </cell>
          <cell r="H14">
            <v>210</v>
          </cell>
          <cell r="J14">
            <v>15301</v>
          </cell>
          <cell r="K14">
            <v>284</v>
          </cell>
        </row>
        <row r="15">
          <cell r="G15">
            <v>2355</v>
          </cell>
          <cell r="H15">
            <v>178</v>
          </cell>
          <cell r="J15">
            <v>3098</v>
          </cell>
          <cell r="K15">
            <v>367</v>
          </cell>
        </row>
        <row r="16">
          <cell r="G16">
            <v>234</v>
          </cell>
          <cell r="H16">
            <v>53</v>
          </cell>
          <cell r="J16">
            <v>228</v>
          </cell>
          <cell r="K16">
            <v>104</v>
          </cell>
        </row>
      </sheetData>
      <sheetData sheetId="9">
        <row r="12">
          <cell r="G12">
            <v>48188</v>
          </cell>
          <cell r="H12">
            <v>9455</v>
          </cell>
          <cell r="J12">
            <v>45395</v>
          </cell>
          <cell r="K12">
            <v>11977</v>
          </cell>
        </row>
        <row r="13">
          <cell r="G13">
            <v>14350</v>
          </cell>
          <cell r="H13">
            <v>5001</v>
          </cell>
          <cell r="J13">
            <v>12397</v>
          </cell>
          <cell r="K13">
            <v>5554</v>
          </cell>
        </row>
        <row r="14">
          <cell r="G14">
            <v>12412</v>
          </cell>
          <cell r="H14">
            <v>200</v>
          </cell>
          <cell r="J14">
            <v>14677</v>
          </cell>
          <cell r="K14">
            <v>213</v>
          </cell>
        </row>
        <row r="15">
          <cell r="G15">
            <v>2620</v>
          </cell>
          <cell r="H15">
            <v>149</v>
          </cell>
          <cell r="J15">
            <v>3414</v>
          </cell>
          <cell r="K15">
            <v>348</v>
          </cell>
        </row>
        <row r="16">
          <cell r="G16">
            <v>272</v>
          </cell>
          <cell r="H16">
            <v>36</v>
          </cell>
          <cell r="J16">
            <v>260</v>
          </cell>
          <cell r="K16">
            <v>62</v>
          </cell>
        </row>
      </sheetData>
      <sheetData sheetId="10">
        <row r="12">
          <cell r="G12">
            <v>51347</v>
          </cell>
          <cell r="H12">
            <v>9568</v>
          </cell>
          <cell r="J12">
            <v>47726</v>
          </cell>
          <cell r="K12">
            <v>13130</v>
          </cell>
        </row>
        <row r="13">
          <cell r="G13">
            <v>13909</v>
          </cell>
          <cell r="H13">
            <v>3828</v>
          </cell>
          <cell r="J13">
            <v>11406</v>
          </cell>
          <cell r="K13">
            <v>5946</v>
          </cell>
        </row>
        <row r="14">
          <cell r="G14">
            <v>13796</v>
          </cell>
          <cell r="H14">
            <v>230</v>
          </cell>
          <cell r="J14">
            <v>15615</v>
          </cell>
          <cell r="K14">
            <v>193</v>
          </cell>
        </row>
        <row r="15">
          <cell r="G15">
            <v>2879</v>
          </cell>
          <cell r="H15">
            <v>240</v>
          </cell>
          <cell r="J15">
            <v>3106</v>
          </cell>
          <cell r="K15">
            <v>348</v>
          </cell>
        </row>
        <row r="16">
          <cell r="G16">
            <v>288</v>
          </cell>
          <cell r="H16">
            <v>31</v>
          </cell>
          <cell r="J16">
            <v>267</v>
          </cell>
          <cell r="K16">
            <v>80</v>
          </cell>
        </row>
      </sheetData>
      <sheetData sheetId="11">
        <row r="12">
          <cell r="G12">
            <v>55560</v>
          </cell>
          <cell r="H12">
            <v>11059</v>
          </cell>
          <cell r="J12">
            <v>47173</v>
          </cell>
          <cell r="K12">
            <v>12961</v>
          </cell>
        </row>
        <row r="13">
          <cell r="G13">
            <v>15927</v>
          </cell>
          <cell r="H13">
            <v>4300</v>
          </cell>
          <cell r="J13">
            <v>11952</v>
          </cell>
          <cell r="K13">
            <v>7040</v>
          </cell>
        </row>
        <row r="14">
          <cell r="G14">
            <v>13843</v>
          </cell>
          <cell r="H14">
            <v>187</v>
          </cell>
          <cell r="J14">
            <v>15078</v>
          </cell>
          <cell r="K14">
            <v>285</v>
          </cell>
        </row>
        <row r="15">
          <cell r="G15">
            <v>3166</v>
          </cell>
          <cell r="H15">
            <v>178</v>
          </cell>
          <cell r="J15">
            <v>3511</v>
          </cell>
          <cell r="K15">
            <v>451</v>
          </cell>
        </row>
        <row r="16">
          <cell r="G16">
            <v>288</v>
          </cell>
          <cell r="H16">
            <v>35</v>
          </cell>
          <cell r="J16">
            <v>336</v>
          </cell>
          <cell r="K16">
            <v>46</v>
          </cell>
        </row>
      </sheetData>
      <sheetData sheetId="12">
        <row r="12">
          <cell r="G12">
            <v>51570</v>
          </cell>
          <cell r="H12">
            <v>10455</v>
          </cell>
          <cell r="J12">
            <v>48580</v>
          </cell>
          <cell r="K12">
            <v>12078</v>
          </cell>
        </row>
        <row r="13">
          <cell r="G13">
            <v>14442</v>
          </cell>
          <cell r="H13">
            <v>4439</v>
          </cell>
          <cell r="J13">
            <v>12160</v>
          </cell>
          <cell r="K13">
            <v>5322</v>
          </cell>
        </row>
        <row r="14">
          <cell r="G14">
            <v>15734</v>
          </cell>
          <cell r="H14">
            <v>268</v>
          </cell>
          <cell r="J14">
            <v>17404</v>
          </cell>
          <cell r="K14">
            <v>290</v>
          </cell>
        </row>
        <row r="15">
          <cell r="G15">
            <v>3192</v>
          </cell>
          <cell r="H15">
            <v>195</v>
          </cell>
          <cell r="J15">
            <v>3515</v>
          </cell>
          <cell r="K15">
            <v>335</v>
          </cell>
        </row>
        <row r="16">
          <cell r="G16">
            <v>257</v>
          </cell>
          <cell r="H16">
            <v>53</v>
          </cell>
          <cell r="J16">
            <v>267</v>
          </cell>
          <cell r="K16">
            <v>70</v>
          </cell>
        </row>
      </sheetData>
      <sheetData sheetId="13">
        <row r="12">
          <cell r="G12">
            <v>51552</v>
          </cell>
          <cell r="H12">
            <v>15031</v>
          </cell>
          <cell r="J12">
            <v>53056</v>
          </cell>
          <cell r="K12">
            <v>10856</v>
          </cell>
        </row>
        <row r="13">
          <cell r="G13">
            <v>11896</v>
          </cell>
          <cell r="H13">
            <v>7278</v>
          </cell>
          <cell r="J13">
            <v>15968</v>
          </cell>
          <cell r="K13">
            <v>4349</v>
          </cell>
        </row>
        <row r="14">
          <cell r="G14">
            <v>12700</v>
          </cell>
          <cell r="H14">
            <v>285</v>
          </cell>
          <cell r="J14">
            <v>15614</v>
          </cell>
          <cell r="K14">
            <v>286</v>
          </cell>
        </row>
        <row r="15">
          <cell r="G15">
            <v>2736</v>
          </cell>
          <cell r="H15">
            <v>424</v>
          </cell>
          <cell r="J15">
            <v>3427</v>
          </cell>
          <cell r="K15">
            <v>286</v>
          </cell>
        </row>
        <row r="16">
          <cell r="G16">
            <v>211</v>
          </cell>
          <cell r="H16">
            <v>105</v>
          </cell>
          <cell r="J16">
            <v>357</v>
          </cell>
          <cell r="K16">
            <v>64</v>
          </cell>
        </row>
      </sheetData>
      <sheetData sheetId="14">
        <row r="12">
          <cell r="G12">
            <v>48516</v>
          </cell>
          <cell r="H12">
            <v>12188</v>
          </cell>
          <cell r="J12">
            <v>51174</v>
          </cell>
          <cell r="K12">
            <v>11026</v>
          </cell>
        </row>
        <row r="13">
          <cell r="G13">
            <v>13268</v>
          </cell>
          <cell r="H13">
            <v>6870</v>
          </cell>
          <cell r="J13">
            <v>13988</v>
          </cell>
          <cell r="K13">
            <v>4844</v>
          </cell>
        </row>
        <row r="14">
          <cell r="G14">
            <v>13208</v>
          </cell>
          <cell r="H14">
            <v>376</v>
          </cell>
          <cell r="J14">
            <v>16509</v>
          </cell>
          <cell r="K14">
            <v>237</v>
          </cell>
        </row>
        <row r="15">
          <cell r="G15">
            <v>2223</v>
          </cell>
          <cell r="H15">
            <v>249</v>
          </cell>
          <cell r="J15">
            <v>3239</v>
          </cell>
          <cell r="K15">
            <v>263</v>
          </cell>
        </row>
        <row r="16">
          <cell r="G16">
            <v>266</v>
          </cell>
          <cell r="H16">
            <v>42</v>
          </cell>
          <cell r="J16">
            <v>244</v>
          </cell>
          <cell r="K16">
            <v>113</v>
          </cell>
        </row>
      </sheetData>
      <sheetData sheetId="15">
        <row r="12">
          <cell r="G12">
            <v>49641</v>
          </cell>
          <cell r="H12">
            <v>10963</v>
          </cell>
          <cell r="J12">
            <v>48086</v>
          </cell>
          <cell r="K12">
            <v>11729</v>
          </cell>
        </row>
        <row r="13">
          <cell r="G13">
            <v>12801</v>
          </cell>
          <cell r="H13">
            <v>5206</v>
          </cell>
          <cell r="J13">
            <v>14204</v>
          </cell>
          <cell r="K13">
            <v>4163</v>
          </cell>
        </row>
        <row r="14">
          <cell r="G14">
            <v>12221</v>
          </cell>
          <cell r="H14">
            <v>234</v>
          </cell>
          <cell r="J14">
            <v>15261</v>
          </cell>
          <cell r="K14">
            <v>227</v>
          </cell>
        </row>
        <row r="15">
          <cell r="G15">
            <v>2901</v>
          </cell>
          <cell r="H15">
            <v>271</v>
          </cell>
          <cell r="J15">
            <v>3076</v>
          </cell>
          <cell r="K15">
            <v>340</v>
          </cell>
        </row>
        <row r="16">
          <cell r="G16">
            <v>228</v>
          </cell>
          <cell r="H16">
            <v>58</v>
          </cell>
          <cell r="J16">
            <v>273</v>
          </cell>
          <cell r="K16">
            <v>73</v>
          </cell>
        </row>
      </sheetData>
      <sheetData sheetId="16">
        <row r="12">
          <cell r="G12">
            <v>50209</v>
          </cell>
          <cell r="H12">
            <v>9996</v>
          </cell>
          <cell r="J12">
            <v>46477</v>
          </cell>
          <cell r="K12">
            <v>12807</v>
          </cell>
        </row>
        <row r="13">
          <cell r="G13">
            <v>14993</v>
          </cell>
          <cell r="H13">
            <v>5282</v>
          </cell>
          <cell r="J13">
            <v>13228</v>
          </cell>
          <cell r="K13">
            <v>5612</v>
          </cell>
        </row>
        <row r="14">
          <cell r="G14">
            <v>12836</v>
          </cell>
          <cell r="H14">
            <v>254</v>
          </cell>
          <cell r="J14">
            <v>15582</v>
          </cell>
          <cell r="K14">
            <v>240</v>
          </cell>
        </row>
        <row r="15">
          <cell r="G15">
            <v>2526</v>
          </cell>
          <cell r="H15">
            <v>177</v>
          </cell>
          <cell r="J15">
            <v>3427</v>
          </cell>
          <cell r="K15">
            <v>343</v>
          </cell>
        </row>
        <row r="16">
          <cell r="G16">
            <v>250</v>
          </cell>
          <cell r="H16">
            <v>47</v>
          </cell>
          <cell r="J16">
            <v>234</v>
          </cell>
          <cell r="K16">
            <v>97</v>
          </cell>
        </row>
      </sheetData>
      <sheetData sheetId="17">
        <row r="12">
          <cell r="G12">
            <v>50496</v>
          </cell>
          <cell r="H12">
            <v>9757</v>
          </cell>
          <cell r="J12">
            <v>47553</v>
          </cell>
          <cell r="K12">
            <v>13182</v>
          </cell>
        </row>
        <row r="13">
          <cell r="G13">
            <v>14574</v>
          </cell>
          <cell r="H13">
            <v>4426</v>
          </cell>
          <cell r="J13">
            <v>12011</v>
          </cell>
          <cell r="K13">
            <v>5562</v>
          </cell>
        </row>
        <row r="14">
          <cell r="G14">
            <v>13996</v>
          </cell>
          <cell r="H14">
            <v>211</v>
          </cell>
          <cell r="J14">
            <v>14493</v>
          </cell>
          <cell r="K14">
            <v>266</v>
          </cell>
        </row>
        <row r="15">
          <cell r="G15">
            <v>3264</v>
          </cell>
          <cell r="H15">
            <v>276</v>
          </cell>
          <cell r="J15">
            <v>3195</v>
          </cell>
          <cell r="K15">
            <v>387</v>
          </cell>
        </row>
        <row r="16">
          <cell r="G16">
            <v>0</v>
          </cell>
          <cell r="H16">
            <v>0</v>
          </cell>
          <cell r="J16">
            <v>30</v>
          </cell>
          <cell r="K16">
            <v>9</v>
          </cell>
        </row>
      </sheetData>
      <sheetData sheetId="18">
        <row r="12">
          <cell r="G12">
            <v>55181</v>
          </cell>
          <cell r="H12">
            <v>10115</v>
          </cell>
          <cell r="J12">
            <v>52031</v>
          </cell>
          <cell r="K12">
            <v>13221</v>
          </cell>
        </row>
        <row r="13">
          <cell r="G13">
            <v>16400</v>
          </cell>
          <cell r="H13">
            <v>3986</v>
          </cell>
          <cell r="J13">
            <v>13329</v>
          </cell>
          <cell r="K13">
            <v>6953</v>
          </cell>
        </row>
        <row r="14">
          <cell r="G14">
            <v>13712</v>
          </cell>
          <cell r="H14">
            <v>213</v>
          </cell>
          <cell r="J14">
            <v>14924</v>
          </cell>
          <cell r="K14">
            <v>281</v>
          </cell>
        </row>
        <row r="15">
          <cell r="G15">
            <v>2891</v>
          </cell>
          <cell r="H15">
            <v>132</v>
          </cell>
          <cell r="J15">
            <v>3059</v>
          </cell>
          <cell r="K15">
            <v>414</v>
          </cell>
        </row>
        <row r="16">
          <cell r="G16">
            <v>289</v>
          </cell>
          <cell r="H16">
            <v>50</v>
          </cell>
          <cell r="J16">
            <v>280</v>
          </cell>
          <cell r="K16">
            <v>85</v>
          </cell>
        </row>
      </sheetData>
      <sheetData sheetId="19">
        <row r="12">
          <cell r="G12">
            <v>50543</v>
          </cell>
          <cell r="H12">
            <v>9940</v>
          </cell>
          <cell r="J12">
            <v>54258</v>
          </cell>
          <cell r="K12">
            <v>12479</v>
          </cell>
        </row>
        <row r="13">
          <cell r="G13">
            <v>16167</v>
          </cell>
          <cell r="H13">
            <v>4317</v>
          </cell>
          <cell r="J13">
            <v>13072</v>
          </cell>
          <cell r="K13">
            <v>5452</v>
          </cell>
        </row>
        <row r="14">
          <cell r="G14">
            <v>16346</v>
          </cell>
          <cell r="H14">
            <v>275</v>
          </cell>
          <cell r="J14">
            <v>18851</v>
          </cell>
          <cell r="K14">
            <v>239</v>
          </cell>
        </row>
        <row r="15">
          <cell r="G15">
            <v>3211</v>
          </cell>
          <cell r="H15">
            <v>165</v>
          </cell>
          <cell r="J15">
            <v>3517</v>
          </cell>
          <cell r="K15">
            <v>402</v>
          </cell>
        </row>
        <row r="16">
          <cell r="G16">
            <v>279</v>
          </cell>
          <cell r="H16">
            <v>51</v>
          </cell>
          <cell r="J16">
            <v>327</v>
          </cell>
          <cell r="K16">
            <v>70</v>
          </cell>
        </row>
      </sheetData>
      <sheetData sheetId="20">
        <row r="12">
          <cell r="G12">
            <v>50570</v>
          </cell>
          <cell r="H12">
            <v>14807</v>
          </cell>
          <cell r="J12">
            <v>55870</v>
          </cell>
          <cell r="K12">
            <v>11013</v>
          </cell>
        </row>
        <row r="13">
          <cell r="G13">
            <v>13925</v>
          </cell>
          <cell r="H13">
            <v>7071</v>
          </cell>
          <cell r="J13">
            <v>17167</v>
          </cell>
          <cell r="K13">
            <v>4457</v>
          </cell>
        </row>
        <row r="14">
          <cell r="G14">
            <v>13380</v>
          </cell>
          <cell r="H14">
            <v>301</v>
          </cell>
          <cell r="J14">
            <v>15768</v>
          </cell>
          <cell r="K14">
            <v>233</v>
          </cell>
        </row>
        <row r="15">
          <cell r="G15">
            <v>3169</v>
          </cell>
          <cell r="H15">
            <v>428</v>
          </cell>
          <cell r="J15">
            <v>3839</v>
          </cell>
          <cell r="K15">
            <v>289</v>
          </cell>
        </row>
        <row r="16">
          <cell r="G16">
            <v>244</v>
          </cell>
          <cell r="H16">
            <v>71</v>
          </cell>
          <cell r="J16">
            <v>297</v>
          </cell>
          <cell r="K16">
            <v>80</v>
          </cell>
        </row>
      </sheetData>
      <sheetData sheetId="21">
        <row r="12">
          <cell r="G12">
            <v>47483</v>
          </cell>
          <cell r="H12">
            <v>13626</v>
          </cell>
          <cell r="J12">
            <v>54193</v>
          </cell>
          <cell r="K12">
            <v>11062</v>
          </cell>
        </row>
        <row r="13">
          <cell r="G13">
            <v>13949</v>
          </cell>
          <cell r="H13">
            <v>6460</v>
          </cell>
          <cell r="J13">
            <v>14945</v>
          </cell>
          <cell r="K13">
            <v>4249</v>
          </cell>
        </row>
        <row r="14">
          <cell r="G14">
            <v>12995</v>
          </cell>
          <cell r="H14">
            <v>347</v>
          </cell>
          <cell r="J14">
            <v>16631</v>
          </cell>
          <cell r="K14">
            <v>249</v>
          </cell>
        </row>
        <row r="15">
          <cell r="G15">
            <v>2414</v>
          </cell>
          <cell r="H15">
            <v>326</v>
          </cell>
          <cell r="J15">
            <v>3148</v>
          </cell>
          <cell r="K15">
            <v>304</v>
          </cell>
        </row>
        <row r="16">
          <cell r="G16">
            <v>260</v>
          </cell>
          <cell r="H16">
            <v>73</v>
          </cell>
          <cell r="J16">
            <v>276</v>
          </cell>
          <cell r="K16">
            <v>46</v>
          </cell>
        </row>
      </sheetData>
      <sheetData sheetId="22">
        <row r="12">
          <cell r="G12">
            <v>44068</v>
          </cell>
          <cell r="H12">
            <v>11632</v>
          </cell>
          <cell r="J12">
            <v>49408</v>
          </cell>
          <cell r="K12">
            <v>12052</v>
          </cell>
        </row>
        <row r="13">
          <cell r="G13">
            <v>13229</v>
          </cell>
          <cell r="H13">
            <v>5134</v>
          </cell>
          <cell r="J13">
            <v>15081</v>
          </cell>
          <cell r="K13">
            <v>4023</v>
          </cell>
        </row>
        <row r="14">
          <cell r="G14">
            <v>12451</v>
          </cell>
          <cell r="H14">
            <v>202</v>
          </cell>
          <cell r="J14">
            <v>15684</v>
          </cell>
          <cell r="K14">
            <v>206</v>
          </cell>
        </row>
        <row r="15">
          <cell r="G15">
            <v>2499</v>
          </cell>
          <cell r="H15">
            <v>229</v>
          </cell>
          <cell r="J15">
            <v>3000</v>
          </cell>
          <cell r="K15">
            <v>290</v>
          </cell>
        </row>
        <row r="16">
          <cell r="G16">
            <v>229</v>
          </cell>
          <cell r="H16">
            <v>70</v>
          </cell>
          <cell r="J16">
            <v>281</v>
          </cell>
          <cell r="K16">
            <v>90</v>
          </cell>
        </row>
      </sheetData>
      <sheetData sheetId="23">
        <row r="12">
          <cell r="G12">
            <v>44417</v>
          </cell>
          <cell r="H12">
            <v>10038</v>
          </cell>
          <cell r="J12">
            <v>45299</v>
          </cell>
          <cell r="K12">
            <v>13496</v>
          </cell>
        </row>
        <row r="13">
          <cell r="G13">
            <v>15239</v>
          </cell>
          <cell r="H13">
            <v>4894</v>
          </cell>
          <cell r="J13">
            <v>14550</v>
          </cell>
          <cell r="K13">
            <v>5720</v>
          </cell>
        </row>
        <row r="14">
          <cell r="G14">
            <v>12602</v>
          </cell>
          <cell r="H14">
            <v>193</v>
          </cell>
          <cell r="J14">
            <v>15578</v>
          </cell>
          <cell r="K14">
            <v>289</v>
          </cell>
        </row>
        <row r="15">
          <cell r="G15">
            <v>2733</v>
          </cell>
          <cell r="H15">
            <v>210</v>
          </cell>
          <cell r="J15">
            <v>3448</v>
          </cell>
          <cell r="K15">
            <v>418</v>
          </cell>
        </row>
        <row r="16">
          <cell r="G16">
            <v>227</v>
          </cell>
          <cell r="H16">
            <v>52</v>
          </cell>
          <cell r="J16">
            <v>299</v>
          </cell>
          <cell r="K16">
            <v>47</v>
          </cell>
        </row>
      </sheetData>
      <sheetData sheetId="24">
        <row r="12">
          <cell r="G12">
            <v>48574</v>
          </cell>
          <cell r="H12">
            <v>10870</v>
          </cell>
          <cell r="J12">
            <v>48525</v>
          </cell>
          <cell r="K12">
            <v>15098</v>
          </cell>
        </row>
        <row r="13">
          <cell r="G13">
            <v>14164</v>
          </cell>
          <cell r="H13">
            <v>4619</v>
          </cell>
          <cell r="J13">
            <v>13545</v>
          </cell>
          <cell r="K13">
            <v>5920</v>
          </cell>
        </row>
        <row r="14">
          <cell r="G14">
            <v>13734</v>
          </cell>
          <cell r="H14">
            <v>218</v>
          </cell>
          <cell r="J14">
            <v>15771</v>
          </cell>
          <cell r="K14">
            <v>321</v>
          </cell>
        </row>
        <row r="15">
          <cell r="G15">
            <v>3272</v>
          </cell>
          <cell r="H15">
            <v>336</v>
          </cell>
          <cell r="J15">
            <v>3048</v>
          </cell>
          <cell r="K15">
            <v>486</v>
          </cell>
        </row>
        <row r="16">
          <cell r="G16">
            <v>273</v>
          </cell>
          <cell r="H16">
            <v>30</v>
          </cell>
          <cell r="J16">
            <v>246</v>
          </cell>
          <cell r="K16">
            <v>90</v>
          </cell>
        </row>
      </sheetData>
      <sheetData sheetId="25">
        <row r="12">
          <cell r="G12">
            <v>52782</v>
          </cell>
          <cell r="H12">
            <v>12526</v>
          </cell>
          <cell r="J12">
            <v>48287</v>
          </cell>
          <cell r="K12">
            <v>14680</v>
          </cell>
        </row>
        <row r="13">
          <cell r="G13">
            <v>16054</v>
          </cell>
          <cell r="H13">
            <v>4540</v>
          </cell>
          <cell r="J13">
            <v>13475</v>
          </cell>
          <cell r="K13">
            <v>7153</v>
          </cell>
        </row>
        <row r="14">
          <cell r="G14">
            <v>13194</v>
          </cell>
          <cell r="H14">
            <v>226</v>
          </cell>
          <cell r="J14">
            <v>15838</v>
          </cell>
          <cell r="K14">
            <v>377</v>
          </cell>
        </row>
        <row r="15">
          <cell r="G15">
            <v>2684</v>
          </cell>
          <cell r="H15">
            <v>151</v>
          </cell>
          <cell r="J15">
            <v>3480</v>
          </cell>
          <cell r="K15">
            <v>494</v>
          </cell>
        </row>
        <row r="16">
          <cell r="G16">
            <v>253</v>
          </cell>
          <cell r="H16">
            <v>53</v>
          </cell>
          <cell r="J16">
            <v>445</v>
          </cell>
          <cell r="K16">
            <v>55</v>
          </cell>
        </row>
      </sheetData>
      <sheetData sheetId="26">
        <row r="12">
          <cell r="G12">
            <v>48155</v>
          </cell>
          <cell r="H12">
            <v>3430</v>
          </cell>
          <cell r="J12">
            <v>50063</v>
          </cell>
          <cell r="K12">
            <v>12554</v>
          </cell>
        </row>
        <row r="13">
          <cell r="G13">
            <v>15238</v>
          </cell>
          <cell r="H13">
            <v>4967</v>
          </cell>
          <cell r="J13">
            <v>13652</v>
          </cell>
          <cell r="K13">
            <v>5359</v>
          </cell>
        </row>
        <row r="14">
          <cell r="G14">
            <v>16276</v>
          </cell>
          <cell r="H14">
            <v>322</v>
          </cell>
          <cell r="J14">
            <v>18231</v>
          </cell>
          <cell r="K14">
            <v>371</v>
          </cell>
        </row>
        <row r="15">
          <cell r="G15">
            <v>2990</v>
          </cell>
          <cell r="H15">
            <v>242</v>
          </cell>
          <cell r="J15">
            <v>3461</v>
          </cell>
          <cell r="K15">
            <v>367</v>
          </cell>
        </row>
        <row r="16">
          <cell r="G16">
            <v>251</v>
          </cell>
          <cell r="H16">
            <v>47</v>
          </cell>
          <cell r="J16">
            <v>319</v>
          </cell>
          <cell r="K16">
            <v>53</v>
          </cell>
        </row>
      </sheetData>
      <sheetData sheetId="27">
        <row r="12">
          <cell r="G12">
            <v>47356</v>
          </cell>
          <cell r="H12">
            <v>16067</v>
          </cell>
          <cell r="J12">
            <v>52310</v>
          </cell>
          <cell r="K12">
            <v>11163</v>
          </cell>
        </row>
        <row r="13">
          <cell r="G13">
            <v>12395</v>
          </cell>
          <cell r="H13">
            <v>6952</v>
          </cell>
          <cell r="J13">
            <v>16522</v>
          </cell>
          <cell r="K13">
            <v>4857</v>
          </cell>
        </row>
        <row r="14">
          <cell r="G14">
            <v>12208</v>
          </cell>
          <cell r="H14">
            <v>337</v>
          </cell>
          <cell r="J14">
            <v>15490</v>
          </cell>
          <cell r="K14">
            <v>261</v>
          </cell>
        </row>
        <row r="15">
          <cell r="G15">
            <v>2616</v>
          </cell>
          <cell r="H15">
            <v>514</v>
          </cell>
          <cell r="J15">
            <v>3361</v>
          </cell>
          <cell r="K15">
            <v>335</v>
          </cell>
        </row>
        <row r="16">
          <cell r="G16">
            <v>238</v>
          </cell>
          <cell r="H16">
            <v>72</v>
          </cell>
          <cell r="J16">
            <v>265</v>
          </cell>
          <cell r="K16">
            <v>106</v>
          </cell>
        </row>
      </sheetData>
      <sheetData sheetId="28">
        <row r="12">
          <cell r="G12">
            <v>44327</v>
          </cell>
          <cell r="H12">
            <v>14543</v>
          </cell>
          <cell r="J12">
            <v>50243</v>
          </cell>
          <cell r="K12">
            <v>11454</v>
          </cell>
        </row>
        <row r="13">
          <cell r="G13">
            <v>13744</v>
          </cell>
          <cell r="H13">
            <v>6574</v>
          </cell>
          <cell r="J13">
            <v>15503</v>
          </cell>
          <cell r="K13">
            <v>4585</v>
          </cell>
        </row>
        <row r="14">
          <cell r="G14">
            <v>12110</v>
          </cell>
          <cell r="H14">
            <v>312</v>
          </cell>
          <cell r="J14">
            <v>15571</v>
          </cell>
          <cell r="K14">
            <v>220</v>
          </cell>
        </row>
        <row r="15">
          <cell r="G15">
            <v>2111</v>
          </cell>
          <cell r="H15">
            <v>321</v>
          </cell>
          <cell r="J15">
            <v>2936</v>
          </cell>
          <cell r="K15">
            <v>314</v>
          </cell>
        </row>
        <row r="16">
          <cell r="G16">
            <v>242</v>
          </cell>
          <cell r="H16">
            <v>70</v>
          </cell>
          <cell r="J16">
            <v>270</v>
          </cell>
          <cell r="K16">
            <v>68</v>
          </cell>
        </row>
      </sheetData>
      <sheetData sheetId="29">
        <row r="12">
          <cell r="G12">
            <v>42043</v>
          </cell>
          <cell r="H12">
            <v>12388</v>
          </cell>
          <cell r="J12">
            <v>49164</v>
          </cell>
          <cell r="K12">
            <v>11759</v>
          </cell>
        </row>
        <row r="13">
          <cell r="G13">
            <v>11848</v>
          </cell>
          <cell r="H13">
            <v>5293</v>
          </cell>
          <cell r="J13">
            <v>15136</v>
          </cell>
          <cell r="K13">
            <v>4159</v>
          </cell>
        </row>
        <row r="14">
          <cell r="G14">
            <v>12239</v>
          </cell>
          <cell r="H14">
            <v>349</v>
          </cell>
          <cell r="J14">
            <v>16331</v>
          </cell>
          <cell r="K14">
            <v>272</v>
          </cell>
        </row>
        <row r="15">
          <cell r="G15">
            <v>2273</v>
          </cell>
          <cell r="H15">
            <v>219</v>
          </cell>
          <cell r="J15">
            <v>3097</v>
          </cell>
          <cell r="K15">
            <v>275</v>
          </cell>
        </row>
        <row r="16">
          <cell r="G16">
            <v>238</v>
          </cell>
          <cell r="H16">
            <v>82</v>
          </cell>
          <cell r="J16">
            <v>250</v>
          </cell>
          <cell r="K16">
            <v>87</v>
          </cell>
        </row>
      </sheetData>
      <sheetData sheetId="30">
        <row r="12">
          <cell r="G12">
            <v>43462</v>
          </cell>
          <cell r="H12">
            <v>12974</v>
          </cell>
          <cell r="J12">
            <v>44153</v>
          </cell>
          <cell r="K12">
            <v>12028</v>
          </cell>
        </row>
        <row r="13">
          <cell r="G13">
            <v>14177</v>
          </cell>
          <cell r="H13">
            <v>5398</v>
          </cell>
          <cell r="J13">
            <v>14132</v>
          </cell>
          <cell r="K13">
            <v>5871</v>
          </cell>
        </row>
        <row r="14">
          <cell r="G14">
            <v>12120</v>
          </cell>
          <cell r="H14">
            <v>244</v>
          </cell>
          <cell r="J14">
            <v>15229</v>
          </cell>
          <cell r="K14">
            <v>239</v>
          </cell>
        </row>
        <row r="15">
          <cell r="G15">
            <v>2544</v>
          </cell>
          <cell r="H15">
            <v>304</v>
          </cell>
          <cell r="J15">
            <v>3345</v>
          </cell>
          <cell r="K15">
            <v>419</v>
          </cell>
        </row>
        <row r="16">
          <cell r="G16">
            <v>203</v>
          </cell>
          <cell r="H16">
            <v>109</v>
          </cell>
          <cell r="J16">
            <v>278</v>
          </cell>
          <cell r="K16">
            <v>62</v>
          </cell>
        </row>
      </sheetData>
      <sheetData sheetId="31">
        <row r="12">
          <cell r="G12">
            <v>46010</v>
          </cell>
          <cell r="H12">
            <v>12421</v>
          </cell>
          <cell r="J12">
            <v>46971</v>
          </cell>
          <cell r="K12">
            <v>13480</v>
          </cell>
        </row>
        <row r="13">
          <cell r="G13">
            <v>14033</v>
          </cell>
          <cell r="H13">
            <v>4718</v>
          </cell>
          <cell r="J13">
            <v>13118</v>
          </cell>
          <cell r="K13">
            <v>6088</v>
          </cell>
        </row>
        <row r="14">
          <cell r="G14">
            <v>13925</v>
          </cell>
          <cell r="H14">
            <v>313</v>
          </cell>
          <cell r="J14">
            <v>15650</v>
          </cell>
          <cell r="K14">
            <v>310</v>
          </cell>
        </row>
        <row r="15">
          <cell r="G15">
            <v>2706</v>
          </cell>
          <cell r="H15">
            <v>279</v>
          </cell>
          <cell r="J15">
            <v>2912</v>
          </cell>
          <cell r="K15">
            <v>413</v>
          </cell>
        </row>
        <row r="16">
          <cell r="G16">
            <v>229</v>
          </cell>
          <cell r="H16">
            <v>75</v>
          </cell>
          <cell r="J16">
            <v>289</v>
          </cell>
          <cell r="K16">
            <v>58</v>
          </cell>
        </row>
      </sheetData>
      <sheetData sheetId="32">
        <row r="12">
          <cell r="G12">
            <v>49624</v>
          </cell>
          <cell r="H12">
            <v>13109</v>
          </cell>
          <cell r="J12">
            <v>45622</v>
          </cell>
          <cell r="K12">
            <v>13410</v>
          </cell>
        </row>
        <row r="13">
          <cell r="G13">
            <v>15128</v>
          </cell>
          <cell r="H13">
            <v>4705</v>
          </cell>
          <cell r="J13">
            <v>13536</v>
          </cell>
          <cell r="K13">
            <v>6632</v>
          </cell>
        </row>
        <row r="14">
          <cell r="G14">
            <v>12943</v>
          </cell>
          <cell r="H14">
            <v>218</v>
          </cell>
          <cell r="J14">
            <v>15164</v>
          </cell>
          <cell r="K14">
            <v>380</v>
          </cell>
        </row>
        <row r="15">
          <cell r="G15">
            <v>2720</v>
          </cell>
          <cell r="H15">
            <v>161</v>
          </cell>
          <cell r="J15">
            <v>3184</v>
          </cell>
          <cell r="K15">
            <v>363</v>
          </cell>
        </row>
        <row r="16">
          <cell r="G16">
            <v>222</v>
          </cell>
          <cell r="H16">
            <v>77</v>
          </cell>
          <cell r="J16">
            <v>264</v>
          </cell>
          <cell r="K16">
            <v>113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urism.go.th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ourism.go.t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ourism.go.th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ourism.go.th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ourism.go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62"/>
  <sheetViews>
    <sheetView zoomScale="110" zoomScaleNormal="110" zoomScaleSheetLayoutView="100" workbookViewId="0">
      <pane ySplit="7" topLeftCell="A26" activePane="bottomLeft" state="frozen"/>
      <selection activeCell="B10" sqref="B10"/>
      <selection pane="bottomLeft" activeCell="B10" sqref="B10"/>
    </sheetView>
  </sheetViews>
  <sheetFormatPr defaultColWidth="9" defaultRowHeight="12.75" x14ac:dyDescent="0.2"/>
  <cols>
    <col min="1" max="1" width="11.75" style="1" customWidth="1"/>
    <col min="2" max="2" width="11.75" style="4" customWidth="1"/>
    <col min="3" max="4" width="11.75" style="1" customWidth="1"/>
    <col min="5" max="5" width="11.75" style="3" customWidth="1"/>
    <col min="6" max="6" width="11.75" style="1" customWidth="1"/>
    <col min="7" max="8" width="11.75" style="2" customWidth="1"/>
    <col min="9" max="9" width="9" style="1"/>
    <col min="10" max="10" width="11.25" style="1" bestFit="1" customWidth="1"/>
    <col min="11" max="16384" width="9" style="1"/>
  </cols>
  <sheetData>
    <row r="1" spans="1:15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15" ht="18.75" x14ac:dyDescent="0.3">
      <c r="A2" s="84" t="s">
        <v>14</v>
      </c>
      <c r="B2" s="84"/>
      <c r="C2" s="84"/>
      <c r="D2" s="84"/>
      <c r="E2" s="84"/>
      <c r="F2" s="84"/>
      <c r="G2" s="84"/>
      <c r="H2" s="84"/>
    </row>
    <row r="3" spans="1:15" ht="18.75" x14ac:dyDescent="0.3">
      <c r="A3" s="80"/>
      <c r="B3" s="82"/>
      <c r="C3" s="80"/>
      <c r="D3" s="80"/>
      <c r="E3" s="81"/>
      <c r="F3" s="80"/>
      <c r="G3" s="83"/>
      <c r="H3" s="83"/>
    </row>
    <row r="4" spans="1:15" ht="18.75" x14ac:dyDescent="0.3">
      <c r="A4" s="80"/>
      <c r="B4" s="82"/>
      <c r="C4" s="80"/>
      <c r="D4" s="80"/>
      <c r="E4" s="81"/>
      <c r="F4" s="80"/>
      <c r="G4" s="79"/>
      <c r="H4" s="79"/>
    </row>
    <row r="5" spans="1:15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15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15" x14ac:dyDescent="0.2">
      <c r="A7" s="73"/>
      <c r="B7" s="72"/>
      <c r="C7" s="72"/>
      <c r="D7" s="72"/>
      <c r="E7" s="72"/>
      <c r="F7" s="72"/>
      <c r="G7" s="72"/>
      <c r="H7" s="71"/>
    </row>
    <row r="8" spans="1:15" ht="15.75" x14ac:dyDescent="0.2">
      <c r="A8" s="43">
        <v>1</v>
      </c>
      <c r="B8" s="70">
        <f>'[1]1'!H12</f>
        <v>8846</v>
      </c>
      <c r="C8" s="68">
        <f>'[1]1'!G12</f>
        <v>51597</v>
      </c>
      <c r="D8" s="69">
        <f>SUM(B8:C8)</f>
        <v>60443</v>
      </c>
      <c r="E8" s="68">
        <f>'[1]1'!K12</f>
        <v>11119</v>
      </c>
      <c r="F8" s="68">
        <f>'[1]1'!J12</f>
        <v>52483</v>
      </c>
      <c r="G8" s="67">
        <f>SUM(E8:F8)</f>
        <v>63602</v>
      </c>
      <c r="H8" s="66">
        <f>IF(SUM(D8,G8)=0,"",SUM(D8,G8))</f>
        <v>124045</v>
      </c>
    </row>
    <row r="9" spans="1:15" ht="15.75" x14ac:dyDescent="0.2">
      <c r="A9" s="43">
        <v>2</v>
      </c>
      <c r="B9" s="42">
        <f>'[1]2'!H12</f>
        <v>7940</v>
      </c>
      <c r="C9" s="40">
        <f>'[1]2'!G12</f>
        <v>55157</v>
      </c>
      <c r="D9" s="41">
        <f>SUM(B9:C9)</f>
        <v>63097</v>
      </c>
      <c r="E9" s="40">
        <f>'[1]2'!K12</f>
        <v>12797</v>
      </c>
      <c r="F9" s="40">
        <f>'[1]2'!J12</f>
        <v>50137</v>
      </c>
      <c r="G9" s="39">
        <f>SUM(E9:F9)</f>
        <v>62934</v>
      </c>
      <c r="H9" s="38">
        <f>IF(SUM(D9,G9)=0,"",SUM(D9,G9))</f>
        <v>126031</v>
      </c>
    </row>
    <row r="10" spans="1:15" ht="15.75" x14ac:dyDescent="0.2">
      <c r="A10" s="43">
        <v>3</v>
      </c>
      <c r="B10" s="42">
        <f>'[1]3'!H12</f>
        <v>9132</v>
      </c>
      <c r="C10" s="40">
        <f>'[1]3'!G12</f>
        <v>56820</v>
      </c>
      <c r="D10" s="41">
        <f>SUM(B10:C10)</f>
        <v>65952</v>
      </c>
      <c r="E10" s="40">
        <f>'[1]3'!K12</f>
        <v>12348</v>
      </c>
      <c r="F10" s="40">
        <f>'[1]3'!J12</f>
        <v>48373</v>
      </c>
      <c r="G10" s="39">
        <f>SUM(E10:F10)</f>
        <v>60721</v>
      </c>
      <c r="H10" s="38">
        <f>IF(SUM(D10,G10)=0,"",SUM(D10,G10))</f>
        <v>126673</v>
      </c>
    </row>
    <row r="11" spans="1:15" ht="15.75" customHeight="1" x14ac:dyDescent="0.2">
      <c r="A11" s="43">
        <v>4</v>
      </c>
      <c r="B11" s="42">
        <f>'[1]4'!H12</f>
        <v>8521</v>
      </c>
      <c r="C11" s="40">
        <f>'[1]4'!G12</f>
        <v>51100</v>
      </c>
      <c r="D11" s="41">
        <f>SUM(B11:C11)</f>
        <v>59621</v>
      </c>
      <c r="E11" s="40">
        <f>'[1]4'!K12</f>
        <v>11567</v>
      </c>
      <c r="F11" s="40">
        <f>'[1]4'!J12</f>
        <v>49481</v>
      </c>
      <c r="G11" s="39">
        <f>SUM(E11:F11)</f>
        <v>61048</v>
      </c>
      <c r="H11" s="38">
        <f>IF(SUM(D11,G11)=0,"",SUM(D11,G11))</f>
        <v>120669</v>
      </c>
      <c r="I11" s="61"/>
      <c r="J11" s="61"/>
      <c r="K11" s="65"/>
      <c r="L11" s="61"/>
      <c r="M11" s="61"/>
      <c r="N11" s="64"/>
      <c r="O11" s="63"/>
    </row>
    <row r="12" spans="1:15" ht="17.25" customHeight="1" x14ac:dyDescent="0.2">
      <c r="A12" s="43">
        <v>5</v>
      </c>
      <c r="B12" s="42">
        <f>'[1]5'!H12</f>
        <v>12558</v>
      </c>
      <c r="C12" s="40">
        <f>'[1]5'!G12</f>
        <v>51685</v>
      </c>
      <c r="D12" s="41">
        <f>SUM(B12:C12)</f>
        <v>64243</v>
      </c>
      <c r="E12" s="40">
        <f>'[1]5'!K12</f>
        <v>10716</v>
      </c>
      <c r="F12" s="40">
        <f>'[1]5'!J12</f>
        <v>54607</v>
      </c>
      <c r="G12" s="39">
        <f>SUM(E12:F12)</f>
        <v>65323</v>
      </c>
      <c r="H12" s="38">
        <f>IF(SUM(D12,G12)=0,"",SUM(D12,G12))</f>
        <v>129566</v>
      </c>
      <c r="I12" s="61"/>
      <c r="J12" s="61"/>
      <c r="K12" s="65"/>
      <c r="L12" s="61"/>
      <c r="M12" s="61"/>
      <c r="N12" s="64"/>
      <c r="O12" s="63"/>
    </row>
    <row r="13" spans="1:15" ht="15.75" x14ac:dyDescent="0.2">
      <c r="A13" s="43">
        <v>6</v>
      </c>
      <c r="B13" s="42">
        <f>'[1]6'!H12</f>
        <v>10477</v>
      </c>
      <c r="C13" s="40">
        <f>'[1]6'!G12</f>
        <v>49302</v>
      </c>
      <c r="D13" s="41">
        <f>SUM(B13:C13)</f>
        <v>59779</v>
      </c>
      <c r="E13" s="40">
        <f>'[1]6'!K12</f>
        <v>11452</v>
      </c>
      <c r="F13" s="40">
        <f>'[1]6'!J12</f>
        <v>52904</v>
      </c>
      <c r="G13" s="39">
        <f>SUM(E13:F13)</f>
        <v>64356</v>
      </c>
      <c r="H13" s="38">
        <f>IF(SUM(D13,G13)=0,"",SUM(D13,G13))</f>
        <v>124135</v>
      </c>
      <c r="I13" s="61"/>
      <c r="J13" s="61"/>
      <c r="K13" s="65"/>
      <c r="L13" s="61"/>
      <c r="M13" s="61"/>
      <c r="N13" s="64"/>
      <c r="O13" s="63"/>
    </row>
    <row r="14" spans="1:15" ht="15.75" x14ac:dyDescent="0.2">
      <c r="A14" s="43">
        <v>7</v>
      </c>
      <c r="B14" s="42">
        <f>'[1]7'!H12</f>
        <v>10129</v>
      </c>
      <c r="C14" s="40">
        <f>'[1]7'!G12</f>
        <v>46365</v>
      </c>
      <c r="D14" s="41">
        <f>SUM(B14:C14)</f>
        <v>56494</v>
      </c>
      <c r="E14" s="40">
        <f>'[1]7'!K12</f>
        <v>11505</v>
      </c>
      <c r="F14" s="40">
        <f>'[1]7'!J12</f>
        <v>47522</v>
      </c>
      <c r="G14" s="39">
        <f>SUM(E14:F14)</f>
        <v>59027</v>
      </c>
      <c r="H14" s="38">
        <f>IF(SUM(D14,G14)=0,"",SUM(D14,G14))</f>
        <v>115521</v>
      </c>
    </row>
    <row r="15" spans="1:15" ht="15.75" x14ac:dyDescent="0.2">
      <c r="A15" s="43">
        <v>8</v>
      </c>
      <c r="B15" s="42">
        <f>'[1]8'!H12</f>
        <v>9455</v>
      </c>
      <c r="C15" s="40">
        <f>'[1]8'!G12</f>
        <v>48188</v>
      </c>
      <c r="D15" s="41">
        <f>SUM(B15:C15)</f>
        <v>57643</v>
      </c>
      <c r="E15" s="40">
        <f>'[1]8'!K12</f>
        <v>11977</v>
      </c>
      <c r="F15" s="40">
        <f>'[1]8'!J12</f>
        <v>45395</v>
      </c>
      <c r="G15" s="39">
        <f>SUM(E15:F15)</f>
        <v>57372</v>
      </c>
      <c r="H15" s="38">
        <f>IF(SUM(D15,G15)=0,"",SUM(D15,G15))</f>
        <v>115015</v>
      </c>
      <c r="J15" s="61"/>
      <c r="K15" s="61"/>
      <c r="L15" s="62"/>
      <c r="M15" s="61"/>
      <c r="N15" s="61"/>
    </row>
    <row r="16" spans="1:15" ht="15.75" x14ac:dyDescent="0.2">
      <c r="A16" s="43">
        <v>9</v>
      </c>
      <c r="B16" s="42">
        <f>'[1]9'!H12</f>
        <v>9568</v>
      </c>
      <c r="C16" s="40">
        <f>'[1]9'!G12</f>
        <v>51347</v>
      </c>
      <c r="D16" s="41">
        <f>SUM(B16:C16)</f>
        <v>60915</v>
      </c>
      <c r="E16" s="40">
        <f>'[1]9'!K12</f>
        <v>13130</v>
      </c>
      <c r="F16" s="40">
        <f>'[1]9'!J12</f>
        <v>47726</v>
      </c>
      <c r="G16" s="39">
        <f>SUM(E16:F16)</f>
        <v>60856</v>
      </c>
      <c r="H16" s="38">
        <f>IF(SUM(D16,G16)=0,"",SUM(D16,G16))</f>
        <v>121771</v>
      </c>
      <c r="J16" s="61"/>
      <c r="K16" s="61"/>
      <c r="L16" s="62"/>
      <c r="M16" s="61"/>
      <c r="N16" s="61"/>
    </row>
    <row r="17" spans="1:14" s="53" customFormat="1" ht="15.75" x14ac:dyDescent="0.2">
      <c r="A17" s="57">
        <v>10</v>
      </c>
      <c r="B17" s="42">
        <f>'[1]10'!H12</f>
        <v>11059</v>
      </c>
      <c r="C17" s="40">
        <f>'[1]10'!G12</f>
        <v>55560</v>
      </c>
      <c r="D17" s="56">
        <f>SUM(B17:C17)</f>
        <v>66619</v>
      </c>
      <c r="E17" s="40">
        <f>'[1]10'!K12</f>
        <v>12961</v>
      </c>
      <c r="F17" s="40">
        <f>'[1]10'!J12</f>
        <v>47173</v>
      </c>
      <c r="G17" s="55">
        <f>SUM(E17:F17)</f>
        <v>60134</v>
      </c>
      <c r="H17" s="54">
        <f>IF(SUM(D17,G17)=0,"",SUM(D17,G17))</f>
        <v>126753</v>
      </c>
      <c r="J17" s="59"/>
      <c r="K17" s="59"/>
      <c r="L17" s="60"/>
      <c r="M17" s="59"/>
      <c r="N17" s="59"/>
    </row>
    <row r="18" spans="1:14" s="53" customFormat="1" ht="15.75" x14ac:dyDescent="0.2">
      <c r="A18" s="57">
        <v>11</v>
      </c>
      <c r="B18" s="42">
        <f>'[1]11'!H12</f>
        <v>10455</v>
      </c>
      <c r="C18" s="40">
        <f>'[1]11'!G12</f>
        <v>51570</v>
      </c>
      <c r="D18" s="56">
        <f>SUM(B18:C18)</f>
        <v>62025</v>
      </c>
      <c r="E18" s="40">
        <f>'[1]11'!K12</f>
        <v>12078</v>
      </c>
      <c r="F18" s="40">
        <f>'[1]11'!J12</f>
        <v>48580</v>
      </c>
      <c r="G18" s="55">
        <f>SUM(E18:F18)</f>
        <v>60658</v>
      </c>
      <c r="H18" s="54">
        <f>IF(SUM(D18,G18)=0,"",SUM(D18,G18))</f>
        <v>122683</v>
      </c>
    </row>
    <row r="19" spans="1:14" s="58" customFormat="1" ht="15.75" x14ac:dyDescent="0.2">
      <c r="A19" s="57">
        <v>12</v>
      </c>
      <c r="B19" s="42">
        <f>'[1]12'!H12</f>
        <v>15031</v>
      </c>
      <c r="C19" s="40">
        <f>'[1]12'!G12</f>
        <v>51552</v>
      </c>
      <c r="D19" s="56">
        <f>SUM(B19:C19)</f>
        <v>66583</v>
      </c>
      <c r="E19" s="40">
        <f>'[1]12'!K12</f>
        <v>10856</v>
      </c>
      <c r="F19" s="40">
        <f>'[1]12'!J12</f>
        <v>53056</v>
      </c>
      <c r="G19" s="55">
        <f>SUM(E19:F19)</f>
        <v>63912</v>
      </c>
      <c r="H19" s="54">
        <f>IF(SUM(D19,G19)=0,"",SUM(D19,G19))</f>
        <v>130495</v>
      </c>
    </row>
    <row r="20" spans="1:14" ht="15.75" x14ac:dyDescent="0.2">
      <c r="A20" s="43">
        <v>13</v>
      </c>
      <c r="B20" s="42">
        <f>'[1]13'!H12</f>
        <v>12188</v>
      </c>
      <c r="C20" s="40">
        <f>'[1]13'!G12</f>
        <v>48516</v>
      </c>
      <c r="D20" s="41">
        <f>SUM(B20:C20)</f>
        <v>60704</v>
      </c>
      <c r="E20" s="40">
        <f>'[1]13'!K12</f>
        <v>11026</v>
      </c>
      <c r="F20" s="40">
        <f>'[1]13'!J12</f>
        <v>51174</v>
      </c>
      <c r="G20" s="39">
        <f>SUM(E20:F20)</f>
        <v>62200</v>
      </c>
      <c r="H20" s="38">
        <f>IF(SUM(D20,G20)=0,"",SUM(D20,G20))</f>
        <v>122904</v>
      </c>
    </row>
    <row r="21" spans="1:14" ht="15.75" x14ac:dyDescent="0.2">
      <c r="A21" s="43">
        <v>14</v>
      </c>
      <c r="B21" s="42">
        <f>'[1]14'!H12</f>
        <v>10963</v>
      </c>
      <c r="C21" s="40">
        <f>'[1]14'!G12</f>
        <v>49641</v>
      </c>
      <c r="D21" s="41">
        <f>SUM(B21:C21)</f>
        <v>60604</v>
      </c>
      <c r="E21" s="40">
        <f>'[1]14'!K12</f>
        <v>11729</v>
      </c>
      <c r="F21" s="40">
        <f>'[1]14'!J12</f>
        <v>48086</v>
      </c>
      <c r="G21" s="39">
        <f>SUM(E21:F21)</f>
        <v>59815</v>
      </c>
      <c r="H21" s="38">
        <f>IF(SUM(D21,G21)=0,"",SUM(D21,G21))</f>
        <v>120419</v>
      </c>
    </row>
    <row r="22" spans="1:14" ht="15.75" x14ac:dyDescent="0.2">
      <c r="A22" s="43">
        <v>15</v>
      </c>
      <c r="B22" s="42">
        <f>'[1]15'!H12</f>
        <v>9996</v>
      </c>
      <c r="C22" s="40">
        <f>'[1]15'!G12</f>
        <v>50209</v>
      </c>
      <c r="D22" s="41">
        <f>SUM(B22:C22)</f>
        <v>60205</v>
      </c>
      <c r="E22" s="40">
        <f>'[1]15'!K12</f>
        <v>12807</v>
      </c>
      <c r="F22" s="40">
        <f>'[1]15'!J12</f>
        <v>46477</v>
      </c>
      <c r="G22" s="39">
        <f>SUM(E22:F22)</f>
        <v>59284</v>
      </c>
      <c r="H22" s="38">
        <f>IF(SUM(D22,G22)=0,"",SUM(D22,G22))</f>
        <v>119489</v>
      </c>
    </row>
    <row r="23" spans="1:14" ht="15.75" x14ac:dyDescent="0.2">
      <c r="A23" s="43">
        <v>16</v>
      </c>
      <c r="B23" s="42">
        <f>'[1]16'!H12</f>
        <v>9757</v>
      </c>
      <c r="C23" s="40">
        <f>'[1]16'!G12</f>
        <v>50496</v>
      </c>
      <c r="D23" s="41">
        <f>SUM(B23:C23)</f>
        <v>60253</v>
      </c>
      <c r="E23" s="40">
        <f>'[1]16'!K12</f>
        <v>13182</v>
      </c>
      <c r="F23" s="40">
        <f>'[1]16'!J12</f>
        <v>47553</v>
      </c>
      <c r="G23" s="39">
        <f>SUM(E23:F23)</f>
        <v>60735</v>
      </c>
      <c r="H23" s="38">
        <f>IF(SUM(D23,G23)=0,"",SUM(D23,G23))</f>
        <v>120988</v>
      </c>
    </row>
    <row r="24" spans="1:14" s="53" customFormat="1" ht="15.75" x14ac:dyDescent="0.2">
      <c r="A24" s="57">
        <v>17</v>
      </c>
      <c r="B24" s="42">
        <f>'[1]17'!H12</f>
        <v>10115</v>
      </c>
      <c r="C24" s="40">
        <f>'[1]17'!G12</f>
        <v>55181</v>
      </c>
      <c r="D24" s="56">
        <f>SUM(B24:C24)</f>
        <v>65296</v>
      </c>
      <c r="E24" s="40">
        <f>'[1]17'!K12</f>
        <v>13221</v>
      </c>
      <c r="F24" s="40">
        <f>'[1]17'!J12</f>
        <v>52031</v>
      </c>
      <c r="G24" s="55">
        <f>SUM(E24:F24)</f>
        <v>65252</v>
      </c>
      <c r="H24" s="54">
        <f>IF(SUM(D24,G24)=0,"",SUM(D24,G24))</f>
        <v>130548</v>
      </c>
    </row>
    <row r="25" spans="1:14" s="53" customFormat="1" ht="15.75" x14ac:dyDescent="0.2">
      <c r="A25" s="57">
        <v>18</v>
      </c>
      <c r="B25" s="42">
        <f>'[1]18'!H12</f>
        <v>9940</v>
      </c>
      <c r="C25" s="40">
        <f>'[1]18'!G12</f>
        <v>50543</v>
      </c>
      <c r="D25" s="56">
        <f>SUM(B25:C25)</f>
        <v>60483</v>
      </c>
      <c r="E25" s="40">
        <f>'[1]18'!K12</f>
        <v>12479</v>
      </c>
      <c r="F25" s="40">
        <f>'[1]18'!J12</f>
        <v>54258</v>
      </c>
      <c r="G25" s="55">
        <f>SUM(E25:F25)</f>
        <v>66737</v>
      </c>
      <c r="H25" s="54">
        <f>IF(SUM(D25,G25)=0,"",SUM(D25,G25))</f>
        <v>127220</v>
      </c>
    </row>
    <row r="26" spans="1:14" s="53" customFormat="1" ht="15.75" x14ac:dyDescent="0.2">
      <c r="A26" s="57">
        <v>19</v>
      </c>
      <c r="B26" s="42">
        <f>'[1]19'!H12</f>
        <v>14807</v>
      </c>
      <c r="C26" s="40">
        <f>'[1]19'!G12</f>
        <v>50570</v>
      </c>
      <c r="D26" s="56">
        <f>SUM(B26:C26)</f>
        <v>65377</v>
      </c>
      <c r="E26" s="40">
        <f>'[1]19'!K12</f>
        <v>11013</v>
      </c>
      <c r="F26" s="40">
        <f>'[1]19'!J12</f>
        <v>55870</v>
      </c>
      <c r="G26" s="55">
        <f>SUM(E26:F26)</f>
        <v>66883</v>
      </c>
      <c r="H26" s="54">
        <f>IF(SUM(D26,G26)=0,"",SUM(D26,G26))</f>
        <v>132260</v>
      </c>
    </row>
    <row r="27" spans="1:14" ht="15.75" x14ac:dyDescent="0.2">
      <c r="A27" s="43">
        <v>20</v>
      </c>
      <c r="B27" s="42">
        <f>'[1]20'!H12</f>
        <v>13626</v>
      </c>
      <c r="C27" s="40">
        <f>'[1]20'!G12</f>
        <v>47483</v>
      </c>
      <c r="D27" s="41">
        <f>SUM(B27:C27)</f>
        <v>61109</v>
      </c>
      <c r="E27" s="40">
        <f>'[1]20'!K12</f>
        <v>11062</v>
      </c>
      <c r="F27" s="40">
        <f>'[1]20'!J12</f>
        <v>54193</v>
      </c>
      <c r="G27" s="39">
        <f>SUM(E27:F27)</f>
        <v>65255</v>
      </c>
      <c r="H27" s="38">
        <f>IF(SUM(D27,G27)=0,"",SUM(D27,G27))</f>
        <v>126364</v>
      </c>
    </row>
    <row r="28" spans="1:14" ht="15.75" x14ac:dyDescent="0.2">
      <c r="A28" s="43">
        <v>21</v>
      </c>
      <c r="B28" s="42">
        <f>'[1]21'!H12</f>
        <v>11632</v>
      </c>
      <c r="C28" s="40">
        <f>'[1]21'!G12</f>
        <v>44068</v>
      </c>
      <c r="D28" s="41">
        <f>SUM(B28:C28)</f>
        <v>55700</v>
      </c>
      <c r="E28" s="40">
        <f>'[1]21'!K12</f>
        <v>12052</v>
      </c>
      <c r="F28" s="40">
        <f>'[1]21'!J12</f>
        <v>49408</v>
      </c>
      <c r="G28" s="39">
        <f>SUM(E28:F28)</f>
        <v>61460</v>
      </c>
      <c r="H28" s="38">
        <f>IF(SUM(D28,G28)=0,"",SUM(D28,G28))</f>
        <v>117160</v>
      </c>
    </row>
    <row r="29" spans="1:14" ht="15.75" x14ac:dyDescent="0.2">
      <c r="A29" s="43">
        <v>22</v>
      </c>
      <c r="B29" s="42">
        <f>'[1]22'!H12</f>
        <v>10038</v>
      </c>
      <c r="C29" s="40">
        <f>'[1]22'!G12</f>
        <v>44417</v>
      </c>
      <c r="D29" s="41">
        <f>SUM(B29:C29)</f>
        <v>54455</v>
      </c>
      <c r="E29" s="40">
        <f>'[1]22'!K12</f>
        <v>13496</v>
      </c>
      <c r="F29" s="40">
        <f>'[1]22'!J12</f>
        <v>45299</v>
      </c>
      <c r="G29" s="39">
        <f>SUM(E29:F29)</f>
        <v>58795</v>
      </c>
      <c r="H29" s="38">
        <f>IF(SUM(D29,G29)=0,"",SUM(D29,G29))</f>
        <v>113250</v>
      </c>
    </row>
    <row r="30" spans="1:14" s="49" customFormat="1" ht="15.75" x14ac:dyDescent="0.25">
      <c r="A30" s="52">
        <v>23</v>
      </c>
      <c r="B30" s="42">
        <f>'[1]23'!H12</f>
        <v>10870</v>
      </c>
      <c r="C30" s="40">
        <f>'[1]23'!G12</f>
        <v>48574</v>
      </c>
      <c r="D30" s="51">
        <f>SUM(B30:C30)</f>
        <v>59444</v>
      </c>
      <c r="E30" s="40">
        <f>'[1]23'!K12</f>
        <v>15098</v>
      </c>
      <c r="F30" s="40">
        <f>'[1]23'!J12</f>
        <v>48525</v>
      </c>
      <c r="G30" s="39">
        <f>SUM(E30:F30)</f>
        <v>63623</v>
      </c>
      <c r="H30" s="50">
        <f>IF(SUM(D30,G30)=0,"",SUM(D30,G30))</f>
        <v>123067</v>
      </c>
    </row>
    <row r="31" spans="1:14" ht="15.75" x14ac:dyDescent="0.2">
      <c r="A31" s="43">
        <v>24</v>
      </c>
      <c r="B31" s="42">
        <f>'[1]24'!H12</f>
        <v>12526</v>
      </c>
      <c r="C31" s="40">
        <f>'[1]24'!G12</f>
        <v>52782</v>
      </c>
      <c r="D31" s="41">
        <f>SUM(B31:C31)</f>
        <v>65308</v>
      </c>
      <c r="E31" s="40">
        <f>'[1]24'!K12</f>
        <v>14680</v>
      </c>
      <c r="F31" s="40">
        <f>'[1]24'!J12</f>
        <v>48287</v>
      </c>
      <c r="G31" s="39">
        <f>SUM(E31:F31)</f>
        <v>62967</v>
      </c>
      <c r="H31" s="38">
        <f>IF(SUM(D31,G31)=0,"",SUM(D31,G31))</f>
        <v>128275</v>
      </c>
    </row>
    <row r="32" spans="1:14" ht="15.75" x14ac:dyDescent="0.2">
      <c r="A32" s="43">
        <v>25</v>
      </c>
      <c r="B32" s="42">
        <f>'[1]25'!H12</f>
        <v>3430</v>
      </c>
      <c r="C32" s="40">
        <f>'[1]25'!G12</f>
        <v>48155</v>
      </c>
      <c r="D32" s="41">
        <f>SUM(B32:C32)</f>
        <v>51585</v>
      </c>
      <c r="E32" s="40">
        <f>'[1]25'!K12</f>
        <v>12554</v>
      </c>
      <c r="F32" s="40">
        <f>'[1]25'!J12</f>
        <v>50063</v>
      </c>
      <c r="G32" s="39">
        <f>SUM(E32:F32)</f>
        <v>62617</v>
      </c>
      <c r="H32" s="38">
        <f>IF(SUM(D32,G32)=0,"",SUM(D32,G32))</f>
        <v>114202</v>
      </c>
    </row>
    <row r="33" spans="1:11" ht="15.75" x14ac:dyDescent="0.2">
      <c r="A33" s="43">
        <v>26</v>
      </c>
      <c r="B33" s="42">
        <f>'[1]26'!H12</f>
        <v>16067</v>
      </c>
      <c r="C33" s="40">
        <f>'[1]26'!G12</f>
        <v>47356</v>
      </c>
      <c r="D33" s="41">
        <f>SUM(B33:C33)</f>
        <v>63423</v>
      </c>
      <c r="E33" s="40">
        <f>'[1]26'!K12</f>
        <v>11163</v>
      </c>
      <c r="F33" s="40">
        <f>'[1]26'!J12</f>
        <v>52310</v>
      </c>
      <c r="G33" s="39">
        <f>SUM(E33:F33)</f>
        <v>63473</v>
      </c>
      <c r="H33" s="38">
        <f>IF(SUM(D33,G33)=0,"",SUM(D33,G33))</f>
        <v>126896</v>
      </c>
    </row>
    <row r="34" spans="1:11" ht="15.75" x14ac:dyDescent="0.2">
      <c r="A34" s="43">
        <v>27</v>
      </c>
      <c r="B34" s="42">
        <f>'[1]27'!H12</f>
        <v>14543</v>
      </c>
      <c r="C34" s="40">
        <f>'[1]27'!G12</f>
        <v>44327</v>
      </c>
      <c r="D34" s="41">
        <f>SUM(B34:C34)</f>
        <v>58870</v>
      </c>
      <c r="E34" s="40">
        <f>'[1]27'!K12</f>
        <v>11454</v>
      </c>
      <c r="F34" s="40">
        <f>'[1]27'!J12</f>
        <v>50243</v>
      </c>
      <c r="G34" s="39">
        <f>SUM(E34:F34)</f>
        <v>61697</v>
      </c>
      <c r="H34" s="38">
        <f>IF(SUM(D34,G34)=0,"",SUM(D34,G34))</f>
        <v>120567</v>
      </c>
    </row>
    <row r="35" spans="1:11" ht="16.5" customHeight="1" x14ac:dyDescent="0.2">
      <c r="A35" s="43">
        <v>28</v>
      </c>
      <c r="B35" s="42">
        <f>'[1]28'!H12</f>
        <v>12388</v>
      </c>
      <c r="C35" s="40">
        <f>'[1]28'!G12</f>
        <v>42043</v>
      </c>
      <c r="D35" s="41">
        <f>SUM(B35:C35)</f>
        <v>54431</v>
      </c>
      <c r="E35" s="40">
        <f>'[1]28'!K12</f>
        <v>11759</v>
      </c>
      <c r="F35" s="40">
        <f>'[1]28'!J12</f>
        <v>49164</v>
      </c>
      <c r="G35" s="39">
        <f>SUM(E35:F35)</f>
        <v>60923</v>
      </c>
      <c r="H35" s="38">
        <f>IF(SUM(D35,G35)=0,"",SUM(D35,G35))</f>
        <v>115354</v>
      </c>
    </row>
    <row r="36" spans="1:11" ht="15.75" x14ac:dyDescent="0.2">
      <c r="A36" s="43">
        <v>29</v>
      </c>
      <c r="B36" s="42">
        <f>'[1]29'!H12</f>
        <v>12974</v>
      </c>
      <c r="C36" s="40">
        <f>'[1]29'!G12</f>
        <v>43462</v>
      </c>
      <c r="D36" s="41">
        <f>SUM(B36:C36)</f>
        <v>56436</v>
      </c>
      <c r="E36" s="40">
        <f>'[1]29'!K12</f>
        <v>12028</v>
      </c>
      <c r="F36" s="40">
        <f>'[1]29'!J12</f>
        <v>44153</v>
      </c>
      <c r="G36" s="39">
        <f>SUM(E36:F36)</f>
        <v>56181</v>
      </c>
      <c r="H36" s="38">
        <f>IF(SUM(D36,G36)=0,"",SUM(D36,G36))</f>
        <v>112617</v>
      </c>
    </row>
    <row r="37" spans="1:11" s="44" customFormat="1" ht="15.75" x14ac:dyDescent="0.2">
      <c r="A37" s="48">
        <v>30</v>
      </c>
      <c r="B37" s="42">
        <f>'[1]30'!H12</f>
        <v>12421</v>
      </c>
      <c r="C37" s="40">
        <f>'[1]30'!G12</f>
        <v>46010</v>
      </c>
      <c r="D37" s="47">
        <f>SUM(B37:C37)</f>
        <v>58431</v>
      </c>
      <c r="E37" s="40">
        <f>'[1]30'!K12</f>
        <v>13480</v>
      </c>
      <c r="F37" s="40">
        <f>'[1]30'!J12</f>
        <v>46971</v>
      </c>
      <c r="G37" s="46">
        <f>SUM(E37:F37)</f>
        <v>60451</v>
      </c>
      <c r="H37" s="45">
        <f>IF(SUM(D37,G37)=0,"",SUM(D37,G37))</f>
        <v>118882</v>
      </c>
    </row>
    <row r="38" spans="1:11" ht="15.75" x14ac:dyDescent="0.2">
      <c r="A38" s="43">
        <v>31</v>
      </c>
      <c r="B38" s="42">
        <f>'[1]31'!H12</f>
        <v>13109</v>
      </c>
      <c r="C38" s="40">
        <f>'[1]31'!G12</f>
        <v>49624</v>
      </c>
      <c r="D38" s="41">
        <f>SUM(B38:C38)</f>
        <v>62733</v>
      </c>
      <c r="E38" s="40">
        <f>'[1]31'!K12</f>
        <v>13410</v>
      </c>
      <c r="F38" s="40">
        <f>'[1]31'!J12</f>
        <v>45622</v>
      </c>
      <c r="G38" s="39">
        <f>SUM(E38:F38)</f>
        <v>59032</v>
      </c>
      <c r="H38" s="38">
        <f>IF(SUM(D38,G38)=0,"",SUM(D38,G38))</f>
        <v>121765</v>
      </c>
    </row>
    <row r="39" spans="1:11" ht="15.75" x14ac:dyDescent="0.2">
      <c r="A39" s="37"/>
      <c r="B39" s="35"/>
      <c r="C39" s="35"/>
      <c r="D39" s="36"/>
      <c r="E39" s="35"/>
      <c r="F39" s="35"/>
      <c r="G39" s="34"/>
      <c r="H39" s="33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344561</v>
      </c>
      <c r="C40" s="31">
        <f>SUM(C8:C38)</f>
        <v>1533700</v>
      </c>
      <c r="D40" s="31">
        <f>SUM(B40:C40)</f>
        <v>1878261</v>
      </c>
      <c r="E40" s="31">
        <f>SUM(E8:E38)</f>
        <v>380199</v>
      </c>
      <c r="F40" s="31">
        <f>SUM(F8:F38)</f>
        <v>1537124</v>
      </c>
      <c r="G40" s="31">
        <f>SUM(E40:F40)</f>
        <v>1917323</v>
      </c>
      <c r="H40" s="31">
        <f>SUM(D40,G40)</f>
        <v>3795584</v>
      </c>
      <c r="K40" s="1" t="s">
        <v>6</v>
      </c>
    </row>
    <row r="41" spans="1:11" ht="15.75" x14ac:dyDescent="0.25">
      <c r="A41" s="10"/>
      <c r="B41" s="11"/>
      <c r="C41" s="10"/>
      <c r="D41" s="10"/>
      <c r="E41" s="30"/>
      <c r="F41" s="10"/>
      <c r="G41" s="29"/>
      <c r="H41" s="29"/>
    </row>
    <row r="42" spans="1:11" ht="15.75" x14ac:dyDescent="0.25">
      <c r="A42" s="10"/>
      <c r="B42" s="11"/>
      <c r="C42" s="10"/>
      <c r="D42" s="10"/>
      <c r="E42" s="28"/>
      <c r="F42" s="28"/>
      <c r="G42" s="28"/>
      <c r="H42" s="28"/>
      <c r="J42" s="27"/>
    </row>
    <row r="43" spans="1:11" ht="15.75" x14ac:dyDescent="0.25">
      <c r="A43" s="26"/>
      <c r="B43" s="25"/>
      <c r="C43" s="25"/>
      <c r="D43" s="19"/>
      <c r="E43" s="18"/>
      <c r="F43" s="17"/>
      <c r="G43" s="15"/>
      <c r="H43" s="15"/>
      <c r="I43" s="15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5"/>
      <c r="H44" s="15"/>
      <c r="I44" s="15"/>
    </row>
    <row r="45" spans="1:11" ht="15.75" x14ac:dyDescent="0.25">
      <c r="A45" s="10"/>
      <c r="B45" s="11"/>
      <c r="C45" s="10"/>
      <c r="D45" s="19"/>
      <c r="E45" s="18"/>
      <c r="F45" s="17"/>
      <c r="G45" s="15"/>
      <c r="H45" s="15"/>
      <c r="I45" s="15"/>
    </row>
    <row r="46" spans="1:11" ht="15.75" x14ac:dyDescent="0.25">
      <c r="A46" s="23" t="s">
        <v>4</v>
      </c>
      <c r="B46" s="22">
        <f>SUM(C40/(COUNTIF(B8:B38,"&gt;0")))</f>
        <v>49474.193548387098</v>
      </c>
      <c r="C46" s="21" t="s">
        <v>2</v>
      </c>
      <c r="D46" s="19"/>
      <c r="E46" s="18"/>
      <c r="F46" s="17"/>
      <c r="G46" s="15"/>
      <c r="H46" s="15"/>
      <c r="I46" s="15"/>
    </row>
    <row r="47" spans="1:11" ht="15.75" x14ac:dyDescent="0.25">
      <c r="A47" s="23" t="s">
        <v>3</v>
      </c>
      <c r="B47" s="22">
        <f>SUM(F40/(COUNTIF(B8:B38,"&gt;0")))</f>
        <v>49584.645161290326</v>
      </c>
      <c r="C47" s="21" t="s">
        <v>2</v>
      </c>
      <c r="D47" s="19"/>
      <c r="E47" s="18"/>
      <c r="F47" s="17"/>
      <c r="G47" s="15"/>
      <c r="H47" s="15"/>
      <c r="I47" s="15"/>
    </row>
    <row r="48" spans="1:11" ht="15.75" x14ac:dyDescent="0.25">
      <c r="A48" s="20"/>
      <c r="B48" s="11"/>
      <c r="C48" s="10"/>
      <c r="D48" s="19"/>
      <c r="E48" s="18"/>
      <c r="F48" s="17"/>
      <c r="G48" s="15"/>
      <c r="H48" s="15"/>
      <c r="I48" s="15"/>
    </row>
    <row r="49" spans="1:9" ht="15.75" x14ac:dyDescent="0.25">
      <c r="A49" s="10"/>
      <c r="B49" s="11"/>
      <c r="C49" s="10"/>
      <c r="D49" s="12" t="s">
        <v>1</v>
      </c>
      <c r="E49" s="12"/>
      <c r="F49" s="12"/>
      <c r="G49" s="15"/>
      <c r="H49" s="15"/>
      <c r="I49" s="15"/>
    </row>
    <row r="50" spans="1:9" ht="15.75" x14ac:dyDescent="0.25">
      <c r="A50" s="16"/>
      <c r="B50" s="11"/>
      <c r="C50" s="10"/>
      <c r="D50" s="12" t="s">
        <v>0</v>
      </c>
      <c r="E50" s="12"/>
      <c r="F50" s="12"/>
      <c r="G50" s="15"/>
      <c r="H50" s="14"/>
      <c r="I50" s="13"/>
    </row>
    <row r="51" spans="1:9" ht="15.75" x14ac:dyDescent="0.25">
      <c r="A51" s="10"/>
      <c r="B51" s="11"/>
      <c r="C51" s="10"/>
      <c r="D51" s="9"/>
      <c r="E51" s="8"/>
      <c r="F51" s="8"/>
      <c r="G51" s="12"/>
      <c r="H51" s="12"/>
      <c r="I51" s="12"/>
    </row>
    <row r="52" spans="1:9" ht="15.75" x14ac:dyDescent="0.25">
      <c r="A52" s="10"/>
      <c r="B52" s="11"/>
      <c r="C52" s="10"/>
      <c r="D52" s="9"/>
      <c r="E52" s="8"/>
      <c r="F52" s="8"/>
      <c r="G52" s="7"/>
      <c r="H52" s="7"/>
      <c r="I52" s="7"/>
    </row>
    <row r="53" spans="1:9" ht="14.25" x14ac:dyDescent="0.2">
      <c r="D53" s="6"/>
      <c r="E53" s="5"/>
      <c r="F53" s="5"/>
      <c r="G53" s="5"/>
      <c r="H53" s="5"/>
      <c r="I53" s="5"/>
    </row>
    <row r="56" spans="1:9" s="2" customFormat="1" x14ac:dyDescent="0.2">
      <c r="A56" s="1"/>
      <c r="B56" s="4"/>
      <c r="C56" s="1"/>
      <c r="D56" s="1"/>
      <c r="E56" s="3"/>
      <c r="F56" s="1"/>
      <c r="I56" s="1"/>
    </row>
    <row r="57" spans="1:9" s="2" customFormat="1" x14ac:dyDescent="0.2">
      <c r="A57" s="1"/>
      <c r="B57" s="4"/>
      <c r="C57" s="1"/>
      <c r="D57" s="1"/>
      <c r="E57" s="3"/>
      <c r="F57" s="1"/>
    </row>
    <row r="58" spans="1:9" s="2" customFormat="1" x14ac:dyDescent="0.2">
      <c r="A58" s="1"/>
      <c r="B58" s="4"/>
      <c r="C58" s="1"/>
      <c r="D58" s="1"/>
      <c r="E58" s="3"/>
      <c r="F58" s="1"/>
    </row>
    <row r="59" spans="1:9" s="2" customFormat="1" x14ac:dyDescent="0.2">
      <c r="A59" s="1"/>
      <c r="B59" s="4"/>
      <c r="C59" s="1"/>
      <c r="D59" s="1"/>
      <c r="E59" s="3"/>
      <c r="F59" s="1"/>
    </row>
    <row r="60" spans="1:9" s="2" customFormat="1" x14ac:dyDescent="0.2">
      <c r="A60" s="1"/>
      <c r="B60" s="4"/>
      <c r="C60" s="1"/>
      <c r="D60" s="1"/>
      <c r="E60" s="3"/>
      <c r="F60" s="1"/>
    </row>
    <row r="61" spans="1:9" s="2" customFormat="1" x14ac:dyDescent="0.2">
      <c r="A61" s="1"/>
      <c r="B61" s="4"/>
      <c r="C61" s="1"/>
      <c r="D61" s="1"/>
      <c r="E61" s="3"/>
      <c r="F61" s="1"/>
    </row>
    <row r="62" spans="1:9" s="2" customFormat="1" x14ac:dyDescent="0.2">
      <c r="A62" s="1"/>
      <c r="B62" s="4"/>
      <c r="C62" s="1"/>
      <c r="D62" s="1"/>
      <c r="E62" s="3"/>
      <c r="F62" s="1"/>
    </row>
  </sheetData>
  <mergeCells count="21">
    <mergeCell ref="C6:C7"/>
    <mergeCell ref="D6:D7"/>
    <mergeCell ref="E6:E7"/>
    <mergeCell ref="D51:F51"/>
    <mergeCell ref="D53:F53"/>
    <mergeCell ref="G53:I53"/>
    <mergeCell ref="A1:H1"/>
    <mergeCell ref="A2:H2"/>
    <mergeCell ref="A5:A7"/>
    <mergeCell ref="B5:D5"/>
    <mergeCell ref="E5:G5"/>
    <mergeCell ref="H5:H7"/>
    <mergeCell ref="G6:G7"/>
    <mergeCell ref="B6:B7"/>
    <mergeCell ref="D49:F49"/>
    <mergeCell ref="D50:F50"/>
    <mergeCell ref="G3:H3"/>
    <mergeCell ref="F6:F7"/>
    <mergeCell ref="G51:I51"/>
    <mergeCell ref="D52:F52"/>
    <mergeCell ref="G52:I52"/>
  </mergeCells>
  <hyperlinks>
    <hyperlink ref="D51" r:id="rId1" display="www.tourism.go.th"/>
  </hyperlinks>
  <pageMargins left="0.51181102362204722" right="0.27559055118110237" top="0.39370078740157483" bottom="0.27559055118110237" header="0.23622047244094491" footer="0.19685039370078741"/>
  <pageSetup paperSize="9" scale="95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K52"/>
  <sheetViews>
    <sheetView zoomScale="110" zoomScaleNormal="110" workbookViewId="0">
      <pane ySplit="7" topLeftCell="A26" activePane="bottomLeft" state="frozen"/>
      <selection activeCell="B10" sqref="B10"/>
      <selection pane="bottomLeft" activeCell="B10" sqref="B10"/>
    </sheetView>
  </sheetViews>
  <sheetFormatPr defaultColWidth="9" defaultRowHeight="14.25" x14ac:dyDescent="0.2"/>
  <cols>
    <col min="1" max="1" width="11.75" style="86" customWidth="1"/>
    <col min="2" max="2" width="11.75" style="88" customWidth="1"/>
    <col min="3" max="4" width="11.75" style="86" customWidth="1"/>
    <col min="5" max="5" width="11.75" style="87" customWidth="1"/>
    <col min="6" max="8" width="11.75" style="86" customWidth="1"/>
    <col min="9" max="16384" width="9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16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108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107"/>
      <c r="F7" s="72"/>
      <c r="G7" s="72"/>
      <c r="H7" s="71"/>
    </row>
    <row r="8" spans="1:8" ht="15.75" x14ac:dyDescent="0.2">
      <c r="A8" s="43">
        <v>1</v>
      </c>
      <c r="B8" s="70">
        <f>'[1]1'!H13</f>
        <v>4390</v>
      </c>
      <c r="C8" s="70">
        <f>'[1]1'!G13</f>
        <v>14570</v>
      </c>
      <c r="D8" s="106">
        <f>SUM(B8:C8)</f>
        <v>18960</v>
      </c>
      <c r="E8" s="70">
        <f>'[1]1'!K13</f>
        <v>4971</v>
      </c>
      <c r="F8" s="70">
        <f>'[1]1'!J13</f>
        <v>13393</v>
      </c>
      <c r="G8" s="92">
        <f>SUM(E8:F8)</f>
        <v>18364</v>
      </c>
      <c r="H8" s="91">
        <f>IF(SUM(D8,G8)=0,"",SUM(D8,G8))</f>
        <v>37324</v>
      </c>
    </row>
    <row r="9" spans="1:8" ht="15.75" x14ac:dyDescent="0.2">
      <c r="A9" s="43">
        <v>2</v>
      </c>
      <c r="B9" s="42">
        <f>'[1]2'!H13</f>
        <v>3465</v>
      </c>
      <c r="C9" s="42">
        <f>'[1]2'!G13</f>
        <v>14542</v>
      </c>
      <c r="D9" s="93">
        <f>SUM(B9:C9)</f>
        <v>18007</v>
      </c>
      <c r="E9" s="42">
        <f>'[1]2'!K13</f>
        <v>5370</v>
      </c>
      <c r="F9" s="42">
        <f>'[1]2'!J13</f>
        <v>11440</v>
      </c>
      <c r="G9" s="92">
        <f>SUM(E9:F9)</f>
        <v>16810</v>
      </c>
      <c r="H9" s="91">
        <f>IF(SUM(D9,G9)=0,"",SUM(D9,G9))</f>
        <v>34817</v>
      </c>
    </row>
    <row r="10" spans="1:8" ht="15.75" x14ac:dyDescent="0.2">
      <c r="A10" s="43">
        <v>3</v>
      </c>
      <c r="B10" s="42">
        <f>'[1]3'!H13</f>
        <v>3486</v>
      </c>
      <c r="C10" s="42">
        <f>'[1]3'!G13</f>
        <v>14851</v>
      </c>
      <c r="D10" s="93">
        <f>SUM(B10:C10)</f>
        <v>18337</v>
      </c>
      <c r="E10" s="42">
        <f>'[1]3'!K13</f>
        <v>7128</v>
      </c>
      <c r="F10" s="42">
        <f>'[1]3'!J13</f>
        <v>11880</v>
      </c>
      <c r="G10" s="92">
        <f>SUM(E10:F10)</f>
        <v>19008</v>
      </c>
      <c r="H10" s="91">
        <f>IF(SUM(D10,G10)=0,"",SUM(D10,G10))</f>
        <v>37345</v>
      </c>
    </row>
    <row r="11" spans="1:8" s="88" customFormat="1" ht="18.75" customHeight="1" x14ac:dyDescent="0.2">
      <c r="A11" s="43">
        <v>4</v>
      </c>
      <c r="B11" s="42">
        <f>'[1]4'!H13</f>
        <v>3887</v>
      </c>
      <c r="C11" s="42">
        <f>'[1]4'!G13</f>
        <v>14209</v>
      </c>
      <c r="D11" s="93">
        <f>SUM(B11:C11)</f>
        <v>18096</v>
      </c>
      <c r="E11" s="42">
        <f>'[1]4'!K13</f>
        <v>5025</v>
      </c>
      <c r="F11" s="42">
        <f>'[1]4'!J13</f>
        <v>12584</v>
      </c>
      <c r="G11" s="92">
        <f>SUM(E11:F11)</f>
        <v>17609</v>
      </c>
      <c r="H11" s="91">
        <f>IF(SUM(D11,G11)=0,"",SUM(D11,G11))</f>
        <v>35705</v>
      </c>
    </row>
    <row r="12" spans="1:8" ht="18" customHeight="1" x14ac:dyDescent="0.2">
      <c r="A12" s="43">
        <v>5</v>
      </c>
      <c r="B12" s="42">
        <f>'[1]5'!H13</f>
        <v>6678</v>
      </c>
      <c r="C12" s="42">
        <f>'[1]5'!G13</f>
        <v>11849</v>
      </c>
      <c r="D12" s="93">
        <f>SUM(B12:C12)</f>
        <v>18527</v>
      </c>
      <c r="E12" s="42">
        <f>'[1]5'!K13</f>
        <v>4006</v>
      </c>
      <c r="F12" s="42">
        <f>'[1]5'!J13</f>
        <v>16374</v>
      </c>
      <c r="G12" s="92">
        <f>SUM(E12:F12)</f>
        <v>20380</v>
      </c>
      <c r="H12" s="91">
        <f>IF(SUM(D12,G12)=0,"",SUM(D12,G12))</f>
        <v>38907</v>
      </c>
    </row>
    <row r="13" spans="1:8" ht="15.75" x14ac:dyDescent="0.2">
      <c r="A13" s="43">
        <v>6</v>
      </c>
      <c r="B13" s="42">
        <f>'[1]6'!H13</f>
        <v>5836</v>
      </c>
      <c r="C13" s="42">
        <f>'[1]6'!G13</f>
        <v>12534</v>
      </c>
      <c r="D13" s="93">
        <f>SUM(B13:C13)</f>
        <v>18370</v>
      </c>
      <c r="E13" s="42">
        <f>'[1]6'!K13</f>
        <v>4535</v>
      </c>
      <c r="F13" s="42">
        <f>'[1]6'!J13</f>
        <v>13812</v>
      </c>
      <c r="G13" s="92">
        <f>SUM(E13:F13)</f>
        <v>18347</v>
      </c>
      <c r="H13" s="91">
        <f>IF(SUM(D13,G13)=0,"",SUM(D13,G13))</f>
        <v>36717</v>
      </c>
    </row>
    <row r="14" spans="1:8" ht="15.75" x14ac:dyDescent="0.2">
      <c r="A14" s="43">
        <v>7</v>
      </c>
      <c r="B14" s="42">
        <f>'[1]7'!H13</f>
        <v>4785</v>
      </c>
      <c r="C14" s="42">
        <f>'[1]7'!G13</f>
        <v>11464</v>
      </c>
      <c r="D14" s="93">
        <f>SUM(B14:C14)</f>
        <v>16249</v>
      </c>
      <c r="E14" s="42">
        <f>'[1]7'!K13</f>
        <v>4258</v>
      </c>
      <c r="F14" s="42">
        <f>'[1]7'!J13</f>
        <v>13914</v>
      </c>
      <c r="G14" s="92">
        <f>SUM(E14:F14)</f>
        <v>18172</v>
      </c>
      <c r="H14" s="91">
        <f>IF(SUM(D14,G14)=0,"",SUM(D14,G14))</f>
        <v>34421</v>
      </c>
    </row>
    <row r="15" spans="1:8" ht="15.75" x14ac:dyDescent="0.2">
      <c r="A15" s="43">
        <v>8</v>
      </c>
      <c r="B15" s="42">
        <f>'[1]8'!H13</f>
        <v>5001</v>
      </c>
      <c r="C15" s="42">
        <f>'[1]8'!G13</f>
        <v>14350</v>
      </c>
      <c r="D15" s="93">
        <f>SUM(B15:C15)</f>
        <v>19351</v>
      </c>
      <c r="E15" s="42">
        <f>'[1]8'!K13</f>
        <v>5554</v>
      </c>
      <c r="F15" s="42">
        <f>'[1]8'!J13</f>
        <v>12397</v>
      </c>
      <c r="G15" s="92">
        <f>SUM(E15:F15)</f>
        <v>17951</v>
      </c>
      <c r="H15" s="91">
        <f>IF(SUM(D15,G15)=0,"",SUM(D15,G15))</f>
        <v>37302</v>
      </c>
    </row>
    <row r="16" spans="1:8" ht="15.75" x14ac:dyDescent="0.2">
      <c r="A16" s="43">
        <v>9</v>
      </c>
      <c r="B16" s="42">
        <f>'[1]9'!H13</f>
        <v>3828</v>
      </c>
      <c r="C16" s="42">
        <f>'[1]9'!G13</f>
        <v>13909</v>
      </c>
      <c r="D16" s="93">
        <f>SUM(B16:C16)</f>
        <v>17737</v>
      </c>
      <c r="E16" s="42">
        <f>'[1]9'!K13</f>
        <v>5946</v>
      </c>
      <c r="F16" s="42">
        <f>'[1]9'!J13</f>
        <v>11406</v>
      </c>
      <c r="G16" s="92">
        <f>SUM(E16:F16)</f>
        <v>17352</v>
      </c>
      <c r="H16" s="91">
        <f>IF(SUM(D16,G16)=0,"",SUM(D16,G16))</f>
        <v>35089</v>
      </c>
    </row>
    <row r="17" spans="1:8" s="101" customFormat="1" ht="15.75" x14ac:dyDescent="0.2">
      <c r="A17" s="57">
        <v>10</v>
      </c>
      <c r="B17" s="42">
        <f>'[1]10'!H13</f>
        <v>4300</v>
      </c>
      <c r="C17" s="42">
        <f>'[1]10'!G13</f>
        <v>15927</v>
      </c>
      <c r="D17" s="104">
        <f>SUM(B17:C17)</f>
        <v>20227</v>
      </c>
      <c r="E17" s="42">
        <f>'[1]10'!K13</f>
        <v>7040</v>
      </c>
      <c r="F17" s="42">
        <f>'[1]10'!J13</f>
        <v>11952</v>
      </c>
      <c r="G17" s="103">
        <f>SUM(E17:F17)</f>
        <v>18992</v>
      </c>
      <c r="H17" s="102">
        <f>IF(SUM(D17,G17)=0,"",SUM(D17,G17))</f>
        <v>39219</v>
      </c>
    </row>
    <row r="18" spans="1:8" s="101" customFormat="1" ht="15.75" x14ac:dyDescent="0.2">
      <c r="A18" s="57">
        <v>11</v>
      </c>
      <c r="B18" s="42">
        <f>'[1]11'!H13</f>
        <v>4439</v>
      </c>
      <c r="C18" s="42">
        <f>'[1]11'!G13</f>
        <v>14442</v>
      </c>
      <c r="D18" s="104">
        <f>SUM(B18:C18)</f>
        <v>18881</v>
      </c>
      <c r="E18" s="42">
        <f>'[1]11'!K13</f>
        <v>5322</v>
      </c>
      <c r="F18" s="42">
        <f>'[1]11'!J13</f>
        <v>12160</v>
      </c>
      <c r="G18" s="103">
        <f>SUM(E18:F18)</f>
        <v>17482</v>
      </c>
      <c r="H18" s="102">
        <f>IF(SUM(D18,G18)=0,"",SUM(D18,G18))</f>
        <v>36363</v>
      </c>
    </row>
    <row r="19" spans="1:8" s="105" customFormat="1" ht="15.75" x14ac:dyDescent="0.2">
      <c r="A19" s="57">
        <v>12</v>
      </c>
      <c r="B19" s="42">
        <f>'[1]12'!H13</f>
        <v>7278</v>
      </c>
      <c r="C19" s="42">
        <f>'[1]12'!G13</f>
        <v>11896</v>
      </c>
      <c r="D19" s="104">
        <f>SUM(B19:C19)</f>
        <v>19174</v>
      </c>
      <c r="E19" s="42">
        <f>'[1]12'!K13</f>
        <v>4349</v>
      </c>
      <c r="F19" s="42">
        <f>'[1]12'!J13</f>
        <v>15968</v>
      </c>
      <c r="G19" s="103">
        <f>SUM(E19:F19)</f>
        <v>20317</v>
      </c>
      <c r="H19" s="102">
        <f>IF(SUM(D19,G19)=0,"",SUM(D19,G19))</f>
        <v>39491</v>
      </c>
    </row>
    <row r="20" spans="1:8" ht="15.75" x14ac:dyDescent="0.2">
      <c r="A20" s="43">
        <v>13</v>
      </c>
      <c r="B20" s="42">
        <f>'[1]13'!H13</f>
        <v>6870</v>
      </c>
      <c r="C20" s="42">
        <f>'[1]13'!G13</f>
        <v>13268</v>
      </c>
      <c r="D20" s="93">
        <f>SUM(B20:C20)</f>
        <v>20138</v>
      </c>
      <c r="E20" s="42">
        <f>'[1]13'!K13</f>
        <v>4844</v>
      </c>
      <c r="F20" s="42">
        <f>'[1]13'!J13</f>
        <v>13988</v>
      </c>
      <c r="G20" s="92">
        <f>SUM(E20:F20)</f>
        <v>18832</v>
      </c>
      <c r="H20" s="91">
        <f>IF(SUM(D20,G20)=0,"",SUM(D20,G20))</f>
        <v>38970</v>
      </c>
    </row>
    <row r="21" spans="1:8" ht="15.75" x14ac:dyDescent="0.2">
      <c r="A21" s="43">
        <v>14</v>
      </c>
      <c r="B21" s="42">
        <f>'[1]14'!H13</f>
        <v>5206</v>
      </c>
      <c r="C21" s="42">
        <f>'[1]14'!G13</f>
        <v>12801</v>
      </c>
      <c r="D21" s="93">
        <f>SUM(B21:C21)</f>
        <v>18007</v>
      </c>
      <c r="E21" s="42">
        <f>'[1]14'!K13</f>
        <v>4163</v>
      </c>
      <c r="F21" s="42">
        <f>'[1]14'!J13</f>
        <v>14204</v>
      </c>
      <c r="G21" s="92">
        <f>SUM(E21:F21)</f>
        <v>18367</v>
      </c>
      <c r="H21" s="91">
        <f>IF(SUM(D21,G21)=0,"",SUM(D21,G21))</f>
        <v>36374</v>
      </c>
    </row>
    <row r="22" spans="1:8" ht="15.75" x14ac:dyDescent="0.2">
      <c r="A22" s="43">
        <v>15</v>
      </c>
      <c r="B22" s="42">
        <f>'[1]15'!H13</f>
        <v>5282</v>
      </c>
      <c r="C22" s="42">
        <f>'[1]15'!G13</f>
        <v>14993</v>
      </c>
      <c r="D22" s="93">
        <f>SUM(B22:C22)</f>
        <v>20275</v>
      </c>
      <c r="E22" s="42">
        <f>'[1]15'!K13</f>
        <v>5612</v>
      </c>
      <c r="F22" s="42">
        <f>'[1]15'!J13</f>
        <v>13228</v>
      </c>
      <c r="G22" s="92">
        <f>SUM(E22:F22)</f>
        <v>18840</v>
      </c>
      <c r="H22" s="91">
        <f>IF(SUM(D22,G22)=0,"",SUM(D22,G22))</f>
        <v>39115</v>
      </c>
    </row>
    <row r="23" spans="1:8" s="88" customFormat="1" ht="15.75" x14ac:dyDescent="0.2">
      <c r="A23" s="43">
        <v>16</v>
      </c>
      <c r="B23" s="42">
        <f>'[1]16'!H13</f>
        <v>4426</v>
      </c>
      <c r="C23" s="42">
        <f>'[1]16'!G13</f>
        <v>14574</v>
      </c>
      <c r="D23" s="93">
        <f>SUM(B23:C23)</f>
        <v>19000</v>
      </c>
      <c r="E23" s="42">
        <f>'[1]16'!K13</f>
        <v>5562</v>
      </c>
      <c r="F23" s="42">
        <f>'[1]16'!J13</f>
        <v>12011</v>
      </c>
      <c r="G23" s="92">
        <f>SUM(E23:F23)</f>
        <v>17573</v>
      </c>
      <c r="H23" s="91">
        <f>IF(SUM(D23,G23)=0,"",SUM(D23,G23))</f>
        <v>36573</v>
      </c>
    </row>
    <row r="24" spans="1:8" s="101" customFormat="1" ht="15.75" x14ac:dyDescent="0.2">
      <c r="A24" s="57">
        <v>17</v>
      </c>
      <c r="B24" s="42">
        <f>'[1]17'!H13</f>
        <v>3986</v>
      </c>
      <c r="C24" s="42">
        <f>'[1]17'!G13</f>
        <v>16400</v>
      </c>
      <c r="D24" s="104">
        <f>SUM(B24:C24)</f>
        <v>20386</v>
      </c>
      <c r="E24" s="42">
        <f>'[1]17'!K13</f>
        <v>6953</v>
      </c>
      <c r="F24" s="42">
        <f>'[1]17'!J13</f>
        <v>13329</v>
      </c>
      <c r="G24" s="103">
        <f>SUM(E24:F24)</f>
        <v>20282</v>
      </c>
      <c r="H24" s="102">
        <f>IF(SUM(D24,G24)=0,"",SUM(D24,G24))</f>
        <v>40668</v>
      </c>
    </row>
    <row r="25" spans="1:8" s="101" customFormat="1" ht="15.75" x14ac:dyDescent="0.2">
      <c r="A25" s="57">
        <v>18</v>
      </c>
      <c r="B25" s="42">
        <f>'[1]18'!H13</f>
        <v>4317</v>
      </c>
      <c r="C25" s="42">
        <f>'[1]18'!G13</f>
        <v>16167</v>
      </c>
      <c r="D25" s="104">
        <f>SUM(B25:C25)</f>
        <v>20484</v>
      </c>
      <c r="E25" s="42">
        <f>'[1]18'!K13</f>
        <v>5452</v>
      </c>
      <c r="F25" s="42">
        <f>'[1]18'!J13</f>
        <v>13072</v>
      </c>
      <c r="G25" s="103">
        <f>SUM(E25:F25)</f>
        <v>18524</v>
      </c>
      <c r="H25" s="102">
        <f>IF(SUM(D25,G25)=0,"",SUM(D25,G25))</f>
        <v>39008</v>
      </c>
    </row>
    <row r="26" spans="1:8" s="101" customFormat="1" ht="15.75" x14ac:dyDescent="0.2">
      <c r="A26" s="57">
        <v>19</v>
      </c>
      <c r="B26" s="42">
        <f>'[1]19'!H13</f>
        <v>7071</v>
      </c>
      <c r="C26" s="42">
        <f>'[1]19'!G13</f>
        <v>13925</v>
      </c>
      <c r="D26" s="104">
        <f>SUM(B26:C26)</f>
        <v>20996</v>
      </c>
      <c r="E26" s="42">
        <f>'[1]19'!K13</f>
        <v>4457</v>
      </c>
      <c r="F26" s="42">
        <f>'[1]19'!J13</f>
        <v>17167</v>
      </c>
      <c r="G26" s="103">
        <f>SUM(E26:F26)</f>
        <v>21624</v>
      </c>
      <c r="H26" s="102">
        <f>IF(SUM(D26,G26)=0,"",SUM(D26,G26))</f>
        <v>42620</v>
      </c>
    </row>
    <row r="27" spans="1:8" ht="15.75" x14ac:dyDescent="0.2">
      <c r="A27" s="43">
        <v>20</v>
      </c>
      <c r="B27" s="42">
        <f>'[1]20'!H13</f>
        <v>6460</v>
      </c>
      <c r="C27" s="42">
        <f>'[1]20'!G13</f>
        <v>13949</v>
      </c>
      <c r="D27" s="93">
        <f>SUM(B27:C27)</f>
        <v>20409</v>
      </c>
      <c r="E27" s="42">
        <f>'[1]20'!K13</f>
        <v>4249</v>
      </c>
      <c r="F27" s="42">
        <f>'[1]20'!J13</f>
        <v>14945</v>
      </c>
      <c r="G27" s="92">
        <f>SUM(E27:F27)</f>
        <v>19194</v>
      </c>
      <c r="H27" s="91">
        <f>IF(SUM(D27,G27)=0,"",SUM(D27,G27))</f>
        <v>39603</v>
      </c>
    </row>
    <row r="28" spans="1:8" ht="15.75" x14ac:dyDescent="0.2">
      <c r="A28" s="43">
        <v>21</v>
      </c>
      <c r="B28" s="42">
        <f>'[1]21'!H13</f>
        <v>5134</v>
      </c>
      <c r="C28" s="42">
        <f>'[1]21'!G13</f>
        <v>13229</v>
      </c>
      <c r="D28" s="93">
        <f>SUM(B28:C28)</f>
        <v>18363</v>
      </c>
      <c r="E28" s="42">
        <f>'[1]21'!K13</f>
        <v>4023</v>
      </c>
      <c r="F28" s="42">
        <f>'[1]21'!J13</f>
        <v>15081</v>
      </c>
      <c r="G28" s="92">
        <f>SUM(E28:F28)</f>
        <v>19104</v>
      </c>
      <c r="H28" s="91">
        <f>IF(SUM(D28,G28)=0,"",SUM(D28,G28))</f>
        <v>37467</v>
      </c>
    </row>
    <row r="29" spans="1:8" ht="15.75" x14ac:dyDescent="0.2">
      <c r="A29" s="43">
        <v>22</v>
      </c>
      <c r="B29" s="42">
        <f>'[1]22'!H13</f>
        <v>4894</v>
      </c>
      <c r="C29" s="42">
        <f>'[1]22'!G13</f>
        <v>15239</v>
      </c>
      <c r="D29" s="93">
        <f>SUM(B29:C29)</f>
        <v>20133</v>
      </c>
      <c r="E29" s="42">
        <f>'[1]22'!K13</f>
        <v>5720</v>
      </c>
      <c r="F29" s="42">
        <f>'[1]22'!J13</f>
        <v>14550</v>
      </c>
      <c r="G29" s="92">
        <f>SUM(E29:F29)</f>
        <v>20270</v>
      </c>
      <c r="H29" s="91">
        <f>IF(SUM(D29,G29)=0,"",SUM(D29,G29))</f>
        <v>40403</v>
      </c>
    </row>
    <row r="30" spans="1:8" s="98" customFormat="1" ht="15.75" x14ac:dyDescent="0.25">
      <c r="A30" s="52">
        <v>23</v>
      </c>
      <c r="B30" s="42">
        <f>'[1]23'!H13</f>
        <v>4619</v>
      </c>
      <c r="C30" s="42">
        <f>'[1]23'!G13</f>
        <v>14164</v>
      </c>
      <c r="D30" s="100">
        <f>SUM(B30:C30)</f>
        <v>18783</v>
      </c>
      <c r="E30" s="42">
        <f>'[1]23'!K13</f>
        <v>5920</v>
      </c>
      <c r="F30" s="42">
        <f>'[1]23'!J13</f>
        <v>13545</v>
      </c>
      <c r="G30" s="92">
        <f>SUM(E30:F30)</f>
        <v>19465</v>
      </c>
      <c r="H30" s="99">
        <f>IF(SUM(D30,G30)=0,"",SUM(D30,G30))</f>
        <v>38248</v>
      </c>
    </row>
    <row r="31" spans="1:8" ht="15.75" x14ac:dyDescent="0.2">
      <c r="A31" s="43">
        <v>24</v>
      </c>
      <c r="B31" s="42">
        <f>'[1]24'!H13</f>
        <v>4540</v>
      </c>
      <c r="C31" s="42">
        <f>'[1]24'!G13</f>
        <v>16054</v>
      </c>
      <c r="D31" s="93">
        <f>SUM(B31:C31)</f>
        <v>20594</v>
      </c>
      <c r="E31" s="42">
        <f>'[1]24'!K13</f>
        <v>7153</v>
      </c>
      <c r="F31" s="42">
        <f>'[1]24'!J13</f>
        <v>13475</v>
      </c>
      <c r="G31" s="92">
        <f>SUM(E31:F31)</f>
        <v>20628</v>
      </c>
      <c r="H31" s="91">
        <f>IF(SUM(D31,G31)=0,"",SUM(D31,G31))</f>
        <v>41222</v>
      </c>
    </row>
    <row r="32" spans="1:8" ht="15.75" x14ac:dyDescent="0.2">
      <c r="A32" s="43">
        <v>25</v>
      </c>
      <c r="B32" s="42">
        <f>'[1]25'!H13</f>
        <v>4967</v>
      </c>
      <c r="C32" s="42">
        <f>'[1]25'!G13</f>
        <v>15238</v>
      </c>
      <c r="D32" s="93">
        <f>SUM(B32:C32)</f>
        <v>20205</v>
      </c>
      <c r="E32" s="42">
        <f>'[1]25'!K13</f>
        <v>5359</v>
      </c>
      <c r="F32" s="42">
        <f>'[1]25'!J13</f>
        <v>13652</v>
      </c>
      <c r="G32" s="92">
        <f>SUM(E32:F32)</f>
        <v>19011</v>
      </c>
      <c r="H32" s="91">
        <f>IF(SUM(D32,G32)=0,"",SUM(D32,G32))</f>
        <v>39216</v>
      </c>
    </row>
    <row r="33" spans="1:11" ht="15.75" x14ac:dyDescent="0.2">
      <c r="A33" s="43">
        <v>26</v>
      </c>
      <c r="B33" s="42">
        <f>'[1]26'!H13</f>
        <v>6952</v>
      </c>
      <c r="C33" s="42">
        <f>'[1]26'!G13</f>
        <v>12395</v>
      </c>
      <c r="D33" s="93">
        <f>SUM(B33:C33)</f>
        <v>19347</v>
      </c>
      <c r="E33" s="42">
        <f>'[1]26'!K13</f>
        <v>4857</v>
      </c>
      <c r="F33" s="42">
        <f>'[1]26'!J13</f>
        <v>16522</v>
      </c>
      <c r="G33" s="92">
        <f>SUM(E33:F33)</f>
        <v>21379</v>
      </c>
      <c r="H33" s="91">
        <f>IF(SUM(D33,G33)=0,"",SUM(D33,G33))</f>
        <v>40726</v>
      </c>
    </row>
    <row r="34" spans="1:11" ht="15.75" x14ac:dyDescent="0.2">
      <c r="A34" s="43">
        <v>27</v>
      </c>
      <c r="B34" s="42">
        <f>'[1]27'!H13</f>
        <v>6574</v>
      </c>
      <c r="C34" s="42">
        <f>'[1]27'!G13</f>
        <v>13744</v>
      </c>
      <c r="D34" s="93">
        <f>SUM(B34:C34)</f>
        <v>20318</v>
      </c>
      <c r="E34" s="42">
        <f>'[1]27'!K13</f>
        <v>4585</v>
      </c>
      <c r="F34" s="42">
        <f>'[1]27'!J13</f>
        <v>15503</v>
      </c>
      <c r="G34" s="92">
        <f>SUM(E34:F34)</f>
        <v>20088</v>
      </c>
      <c r="H34" s="91">
        <f>IF(SUM(D34,G34)=0,"",SUM(D34,G34))</f>
        <v>40406</v>
      </c>
    </row>
    <row r="35" spans="1:11" ht="16.5" customHeight="1" x14ac:dyDescent="0.2">
      <c r="A35" s="43">
        <v>28</v>
      </c>
      <c r="B35" s="42">
        <f>'[1]28'!H13</f>
        <v>5293</v>
      </c>
      <c r="C35" s="42">
        <f>'[1]28'!G13</f>
        <v>11848</v>
      </c>
      <c r="D35" s="93">
        <f>SUM(B35:C35)</f>
        <v>17141</v>
      </c>
      <c r="E35" s="42">
        <f>'[1]28'!K13</f>
        <v>4159</v>
      </c>
      <c r="F35" s="42">
        <f>'[1]28'!J13</f>
        <v>15136</v>
      </c>
      <c r="G35" s="92">
        <f>SUM(E35:F35)</f>
        <v>19295</v>
      </c>
      <c r="H35" s="91">
        <f>IF(SUM(D35,G35)=0,"",SUM(D35,G35))</f>
        <v>36436</v>
      </c>
    </row>
    <row r="36" spans="1:11" ht="15.75" x14ac:dyDescent="0.2">
      <c r="A36" s="43">
        <v>29</v>
      </c>
      <c r="B36" s="42">
        <f>'[1]29'!H13</f>
        <v>5398</v>
      </c>
      <c r="C36" s="42">
        <f>'[1]29'!G13</f>
        <v>14177</v>
      </c>
      <c r="D36" s="93">
        <f>SUM(B36:C36)</f>
        <v>19575</v>
      </c>
      <c r="E36" s="42">
        <f>'[1]29'!K13</f>
        <v>5871</v>
      </c>
      <c r="F36" s="42">
        <f>'[1]29'!J13</f>
        <v>14132</v>
      </c>
      <c r="G36" s="92">
        <f>SUM(E36:F36)</f>
        <v>20003</v>
      </c>
      <c r="H36" s="91">
        <f>IF(SUM(D36,G36)=0,"",SUM(D36,G36))</f>
        <v>39578</v>
      </c>
    </row>
    <row r="37" spans="1:11" s="94" customFormat="1" ht="15.75" x14ac:dyDescent="0.25">
      <c r="A37" s="48">
        <v>30</v>
      </c>
      <c r="B37" s="42">
        <f>'[1]30'!H13</f>
        <v>4718</v>
      </c>
      <c r="C37" s="42">
        <f>'[1]30'!G13</f>
        <v>14033</v>
      </c>
      <c r="D37" s="97">
        <f>SUM(B37:C37)</f>
        <v>18751</v>
      </c>
      <c r="E37" s="42">
        <f>'[1]30'!K13</f>
        <v>6088</v>
      </c>
      <c r="F37" s="42">
        <f>'[1]30'!J13</f>
        <v>13118</v>
      </c>
      <c r="G37" s="96">
        <f>SUM(E37:F37)</f>
        <v>19206</v>
      </c>
      <c r="H37" s="95">
        <f>IF(SUM(D37,G37)=0,"",SUM(D37,G37))</f>
        <v>37957</v>
      </c>
    </row>
    <row r="38" spans="1:11" ht="15.75" x14ac:dyDescent="0.2">
      <c r="A38" s="43">
        <v>31</v>
      </c>
      <c r="B38" s="42">
        <f>'[1]31'!H13</f>
        <v>4705</v>
      </c>
      <c r="C38" s="42">
        <f>'[1]31'!G13</f>
        <v>15128</v>
      </c>
      <c r="D38" s="93">
        <f>SUM(B38:C38)</f>
        <v>19833</v>
      </c>
      <c r="E38" s="42">
        <f>'[1]31'!K13</f>
        <v>6632</v>
      </c>
      <c r="F38" s="42">
        <f>'[1]31'!J13</f>
        <v>13536</v>
      </c>
      <c r="G38" s="92">
        <f>SUM(E38:F38)</f>
        <v>20168</v>
      </c>
      <c r="H38" s="91">
        <f>IF(SUM(D38,G38)=0,"",SUM(D38,G38))</f>
        <v>40001</v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158785</v>
      </c>
      <c r="C40" s="31">
        <f>SUM(C8:C38)</f>
        <v>435869</v>
      </c>
      <c r="D40" s="31">
        <f>SUM(B40:C40)</f>
        <v>594654</v>
      </c>
      <c r="E40" s="31">
        <f>SUM(E8:E38)</f>
        <v>165163</v>
      </c>
      <c r="F40" s="31">
        <f>SUM(F8:F38)</f>
        <v>427474</v>
      </c>
      <c r="G40" s="31">
        <f>SUM(E40:F40)</f>
        <v>592637</v>
      </c>
      <c r="H40" s="31">
        <f>SUM(D40,G40)</f>
        <v>1187291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14060.290322580646</v>
      </c>
      <c r="C46" s="21" t="s">
        <v>2</v>
      </c>
      <c r="D46" s="19"/>
      <c r="E46" s="18"/>
      <c r="F46" s="17"/>
      <c r="G46" s="17"/>
      <c r="H46" s="17"/>
      <c r="I46" s="90"/>
    </row>
    <row r="47" spans="1:11" ht="15.75" x14ac:dyDescent="0.25">
      <c r="A47" s="23" t="s">
        <v>3</v>
      </c>
      <c r="B47" s="22">
        <f>SUM(F40/(COUNTIF(B8:B38,"&gt;0")))</f>
        <v>13789.483870967742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20"/>
      <c r="B48" s="11"/>
      <c r="C48" s="10"/>
      <c r="D48" s="19"/>
      <c r="E48" s="18"/>
      <c r="F48" s="17"/>
      <c r="G48" s="17"/>
      <c r="H48" s="17"/>
    </row>
    <row r="49" spans="1:8" ht="15.75" x14ac:dyDescent="0.25">
      <c r="A49" s="10"/>
      <c r="B49" s="11"/>
      <c r="C49" s="10"/>
      <c r="D49" s="12" t="s">
        <v>1</v>
      </c>
      <c r="E49" s="12"/>
      <c r="F49" s="12"/>
      <c r="G49" s="89"/>
      <c r="H49" s="89"/>
    </row>
    <row r="50" spans="1:8" ht="15.75" x14ac:dyDescent="0.25">
      <c r="A50" s="16"/>
      <c r="B50" s="11"/>
      <c r="C50" s="10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</sheetData>
  <mergeCells count="18">
    <mergeCell ref="G49:H49"/>
    <mergeCell ref="D50:F50"/>
    <mergeCell ref="B6:B7"/>
    <mergeCell ref="C6:C7"/>
    <mergeCell ref="D6:D7"/>
    <mergeCell ref="D52:F52"/>
    <mergeCell ref="D51:F51"/>
    <mergeCell ref="D49:F49"/>
    <mergeCell ref="E6:E7"/>
    <mergeCell ref="F6:F7"/>
    <mergeCell ref="G6:G7"/>
    <mergeCell ref="A1:H1"/>
    <mergeCell ref="A2:H2"/>
    <mergeCell ref="G3:H3"/>
    <mergeCell ref="A5:A7"/>
    <mergeCell ref="B5:D5"/>
    <mergeCell ref="E5:G5"/>
    <mergeCell ref="H5:H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53"/>
  <sheetViews>
    <sheetView zoomScale="110" zoomScaleNormal="110" workbookViewId="0">
      <pane ySplit="7" topLeftCell="A29" activePane="bottomLeft" state="frozen"/>
      <selection activeCell="B10" sqref="B10"/>
      <selection pane="bottomLeft" activeCell="B10" sqref="B10"/>
    </sheetView>
  </sheetViews>
  <sheetFormatPr defaultColWidth="9" defaultRowHeight="14.25" x14ac:dyDescent="0.2"/>
  <cols>
    <col min="1" max="1" width="11.75" style="86" customWidth="1"/>
    <col min="2" max="2" width="11.75" style="88" customWidth="1"/>
    <col min="3" max="4" width="11.75" style="86" customWidth="1"/>
    <col min="5" max="5" width="11.75" style="88" customWidth="1"/>
    <col min="6" max="8" width="11.75" style="86" customWidth="1"/>
    <col min="9" max="16384" width="9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17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'[1]1'!H15</f>
        <v>196</v>
      </c>
      <c r="C8" s="70">
        <f>'[1]1'!G15</f>
        <v>2784</v>
      </c>
      <c r="D8" s="106">
        <f>SUM(B8:C8)</f>
        <v>2980</v>
      </c>
      <c r="E8" s="70">
        <f>'[1]1'!K15</f>
        <v>275</v>
      </c>
      <c r="F8" s="70">
        <f>'[1]1'!J15</f>
        <v>3953</v>
      </c>
      <c r="G8" s="92">
        <f>SUM(E8:F8)</f>
        <v>4228</v>
      </c>
      <c r="H8" s="91">
        <f>IF(SUM(D8,G8)=0,"",SUM(D8,G8))</f>
        <v>7208</v>
      </c>
    </row>
    <row r="9" spans="1:8" ht="15.75" x14ac:dyDescent="0.2">
      <c r="A9" s="43">
        <v>2</v>
      </c>
      <c r="B9" s="42">
        <f>'[1]2'!H15</f>
        <v>199</v>
      </c>
      <c r="C9" s="42">
        <f>'[1]2'!G15</f>
        <v>3335</v>
      </c>
      <c r="D9" s="93">
        <f>SUM(B9:C9)</f>
        <v>3534</v>
      </c>
      <c r="E9" s="42">
        <f>'[1]2'!K15</f>
        <v>391</v>
      </c>
      <c r="F9" s="42">
        <f>'[1]2'!J15</f>
        <v>3280</v>
      </c>
      <c r="G9" s="92">
        <f>SUM(E9:F9)</f>
        <v>3671</v>
      </c>
      <c r="H9" s="91">
        <f>IF(SUM(D9,G9)=0,"",SUM(D9,G9))</f>
        <v>7205</v>
      </c>
    </row>
    <row r="10" spans="1:8" ht="15.75" x14ac:dyDescent="0.2">
      <c r="A10" s="43">
        <v>3</v>
      </c>
      <c r="B10" s="42">
        <f>'[1]3'!H15</f>
        <v>99</v>
      </c>
      <c r="C10" s="42">
        <f>'[1]3'!G15</f>
        <v>2721</v>
      </c>
      <c r="D10" s="93">
        <f>SUM(B10:C10)</f>
        <v>2820</v>
      </c>
      <c r="E10" s="42">
        <f>'[1]3'!K15</f>
        <v>300</v>
      </c>
      <c r="F10" s="42">
        <f>'[1]3'!J15</f>
        <v>3539</v>
      </c>
      <c r="G10" s="92">
        <f>SUM(E10:F10)</f>
        <v>3839</v>
      </c>
      <c r="H10" s="91">
        <f>IF(SUM(D10,G10)=0,"",SUM(D10,G10))</f>
        <v>6659</v>
      </c>
    </row>
    <row r="11" spans="1:8" s="88" customFormat="1" ht="18.75" customHeight="1" x14ac:dyDescent="0.2">
      <c r="A11" s="43">
        <v>4</v>
      </c>
      <c r="B11" s="42">
        <f>'[1]4'!H15</f>
        <v>108</v>
      </c>
      <c r="C11" s="42">
        <f>'[1]4'!G15</f>
        <v>3070</v>
      </c>
      <c r="D11" s="93">
        <f>SUM(B11:C11)</f>
        <v>3178</v>
      </c>
      <c r="E11" s="42">
        <f>'[1]4'!K15</f>
        <v>319</v>
      </c>
      <c r="F11" s="42">
        <f>'[1]4'!J15</f>
        <v>3433</v>
      </c>
      <c r="G11" s="92">
        <f>SUM(E11:F11)</f>
        <v>3752</v>
      </c>
      <c r="H11" s="91">
        <f>IF(SUM(D11,G11)=0,"",SUM(D11,G11))</f>
        <v>6930</v>
      </c>
    </row>
    <row r="12" spans="1:8" ht="18.75" customHeight="1" x14ac:dyDescent="0.2">
      <c r="A12" s="43">
        <v>5</v>
      </c>
      <c r="B12" s="42">
        <f>'[1]5'!H15</f>
        <v>281</v>
      </c>
      <c r="C12" s="42">
        <f>'[1]5'!G15</f>
        <v>3128</v>
      </c>
      <c r="D12" s="93">
        <f>SUM(B12:C12)</f>
        <v>3409</v>
      </c>
      <c r="E12" s="42">
        <f>'[1]5'!K15</f>
        <v>333</v>
      </c>
      <c r="F12" s="42">
        <f>'[1]5'!J15</f>
        <v>3876</v>
      </c>
      <c r="G12" s="92">
        <f>SUM(E12:F12)</f>
        <v>4209</v>
      </c>
      <c r="H12" s="91">
        <f>IF(SUM(D12,G12)=0,"",SUM(D12,G12))</f>
        <v>7618</v>
      </c>
    </row>
    <row r="13" spans="1:8" ht="15.75" x14ac:dyDescent="0.2">
      <c r="A13" s="43">
        <v>6</v>
      </c>
      <c r="B13" s="42">
        <f>'[1]6'!H15</f>
        <v>187</v>
      </c>
      <c r="C13" s="42">
        <f>'[1]6'!G15</f>
        <v>2392</v>
      </c>
      <c r="D13" s="93">
        <f>SUM(B13:C13)</f>
        <v>2579</v>
      </c>
      <c r="E13" s="42">
        <f>'[1]6'!K15</f>
        <v>301</v>
      </c>
      <c r="F13" s="42">
        <f>'[1]6'!J15</f>
        <v>3217</v>
      </c>
      <c r="G13" s="92">
        <f>SUM(E13:F13)</f>
        <v>3518</v>
      </c>
      <c r="H13" s="91">
        <f>IF(SUM(D13,G13)=0,"",SUM(D13,G13))</f>
        <v>6097</v>
      </c>
    </row>
    <row r="14" spans="1:8" ht="15.75" x14ac:dyDescent="0.2">
      <c r="A14" s="43">
        <v>7</v>
      </c>
      <c r="B14" s="42">
        <f>'[1]7'!H15</f>
        <v>178</v>
      </c>
      <c r="C14" s="42">
        <f>'[1]7'!G15</f>
        <v>2355</v>
      </c>
      <c r="D14" s="93">
        <f>SUM(B14:C14)</f>
        <v>2533</v>
      </c>
      <c r="E14" s="42">
        <f>'[1]7'!K15</f>
        <v>367</v>
      </c>
      <c r="F14" s="42">
        <f>'[1]7'!J15</f>
        <v>3098</v>
      </c>
      <c r="G14" s="92">
        <f>SUM(E14:F14)</f>
        <v>3465</v>
      </c>
      <c r="H14" s="91">
        <f>IF(SUM(D14,G14)=0,"",SUM(D14,G14))</f>
        <v>5998</v>
      </c>
    </row>
    <row r="15" spans="1:8" ht="15.75" x14ac:dyDescent="0.2">
      <c r="A15" s="43">
        <v>8</v>
      </c>
      <c r="B15" s="42">
        <f>'[1]8'!H15</f>
        <v>149</v>
      </c>
      <c r="C15" s="42">
        <f>'[1]8'!G15</f>
        <v>2620</v>
      </c>
      <c r="D15" s="93">
        <f>SUM(B15:C15)</f>
        <v>2769</v>
      </c>
      <c r="E15" s="42">
        <f>'[1]8'!K15</f>
        <v>348</v>
      </c>
      <c r="F15" s="42">
        <f>'[1]8'!J15</f>
        <v>3414</v>
      </c>
      <c r="G15" s="92">
        <f>SUM(E15:F15)</f>
        <v>3762</v>
      </c>
      <c r="H15" s="91">
        <f>IF(SUM(D15,G15)=0,"",SUM(D15,G15))</f>
        <v>6531</v>
      </c>
    </row>
    <row r="16" spans="1:8" ht="15.75" x14ac:dyDescent="0.2">
      <c r="A16" s="43">
        <v>9</v>
      </c>
      <c r="B16" s="42">
        <f>'[1]9'!H15</f>
        <v>240</v>
      </c>
      <c r="C16" s="42">
        <f>'[1]9'!G15</f>
        <v>2879</v>
      </c>
      <c r="D16" s="93">
        <f>SUM(B16:C16)</f>
        <v>3119</v>
      </c>
      <c r="E16" s="42">
        <f>'[1]9'!K15</f>
        <v>348</v>
      </c>
      <c r="F16" s="42">
        <f>'[1]9'!J15</f>
        <v>3106</v>
      </c>
      <c r="G16" s="92">
        <f>SUM(E16:F16)</f>
        <v>3454</v>
      </c>
      <c r="H16" s="91">
        <f>IF(SUM(D16,G16)=0,"",SUM(D16,G16))</f>
        <v>6573</v>
      </c>
    </row>
    <row r="17" spans="1:8" s="101" customFormat="1" ht="15.75" x14ac:dyDescent="0.2">
      <c r="A17" s="57">
        <v>10</v>
      </c>
      <c r="B17" s="42">
        <f>'[1]10'!H15</f>
        <v>178</v>
      </c>
      <c r="C17" s="42">
        <f>'[1]10'!G15</f>
        <v>3166</v>
      </c>
      <c r="D17" s="104">
        <f>SUM(B17:C17)</f>
        <v>3344</v>
      </c>
      <c r="E17" s="42">
        <f>'[1]10'!K15</f>
        <v>451</v>
      </c>
      <c r="F17" s="42">
        <f>'[1]10'!J15</f>
        <v>3511</v>
      </c>
      <c r="G17" s="103">
        <f>SUM(E17:F17)</f>
        <v>3962</v>
      </c>
      <c r="H17" s="102">
        <f>IF(SUM(D17,G17)=0,"",SUM(D17,G17))</f>
        <v>7306</v>
      </c>
    </row>
    <row r="18" spans="1:8" s="101" customFormat="1" ht="15.75" x14ac:dyDescent="0.2">
      <c r="A18" s="57">
        <v>11</v>
      </c>
      <c r="B18" s="42">
        <f>'[1]11'!H15</f>
        <v>195</v>
      </c>
      <c r="C18" s="42">
        <f>'[1]11'!G15</f>
        <v>3192</v>
      </c>
      <c r="D18" s="104">
        <f>SUM(B18:C18)</f>
        <v>3387</v>
      </c>
      <c r="E18" s="42">
        <f>'[1]11'!K15</f>
        <v>335</v>
      </c>
      <c r="F18" s="42">
        <f>'[1]11'!J15</f>
        <v>3515</v>
      </c>
      <c r="G18" s="103">
        <f>SUM(E18:F18)</f>
        <v>3850</v>
      </c>
      <c r="H18" s="102">
        <f>IF(SUM(D18,G18)=0,"",SUM(D18,G18))</f>
        <v>7237</v>
      </c>
    </row>
    <row r="19" spans="1:8" s="105" customFormat="1" ht="15.75" x14ac:dyDescent="0.2">
      <c r="A19" s="57">
        <v>12</v>
      </c>
      <c r="B19" s="42">
        <f>'[1]12'!H15</f>
        <v>424</v>
      </c>
      <c r="C19" s="42">
        <f>'[1]12'!G15</f>
        <v>2736</v>
      </c>
      <c r="D19" s="104">
        <f>SUM(B19:C19)</f>
        <v>3160</v>
      </c>
      <c r="E19" s="42">
        <f>'[1]12'!K15</f>
        <v>286</v>
      </c>
      <c r="F19" s="42">
        <f>'[1]12'!J15</f>
        <v>3427</v>
      </c>
      <c r="G19" s="103">
        <f>SUM(E19:F19)</f>
        <v>3713</v>
      </c>
      <c r="H19" s="102">
        <f>IF(SUM(D19,G19)=0,"",SUM(D19,G19))</f>
        <v>6873</v>
      </c>
    </row>
    <row r="20" spans="1:8" ht="15.75" x14ac:dyDescent="0.2">
      <c r="A20" s="43">
        <v>13</v>
      </c>
      <c r="B20" s="42">
        <f>'[1]13'!H15</f>
        <v>249</v>
      </c>
      <c r="C20" s="42">
        <f>'[1]13'!G15</f>
        <v>2223</v>
      </c>
      <c r="D20" s="93">
        <f>SUM(B20:C20)</f>
        <v>2472</v>
      </c>
      <c r="E20" s="42">
        <f>'[1]13'!K15</f>
        <v>263</v>
      </c>
      <c r="F20" s="42">
        <f>'[1]13'!J15</f>
        <v>3239</v>
      </c>
      <c r="G20" s="92">
        <f>SUM(E20:F20)</f>
        <v>3502</v>
      </c>
      <c r="H20" s="91">
        <f>IF(SUM(D20,G20)=0,"",SUM(D20,G20))</f>
        <v>5974</v>
      </c>
    </row>
    <row r="21" spans="1:8" ht="15.75" x14ac:dyDescent="0.2">
      <c r="A21" s="43">
        <v>14</v>
      </c>
      <c r="B21" s="42">
        <f>'[1]14'!H15</f>
        <v>271</v>
      </c>
      <c r="C21" s="42">
        <f>'[1]14'!G15</f>
        <v>2901</v>
      </c>
      <c r="D21" s="93">
        <f>SUM(B21:C21)</f>
        <v>3172</v>
      </c>
      <c r="E21" s="42">
        <f>'[1]14'!K15</f>
        <v>340</v>
      </c>
      <c r="F21" s="42">
        <f>'[1]14'!J15</f>
        <v>3076</v>
      </c>
      <c r="G21" s="92">
        <f>SUM(E21:F21)</f>
        <v>3416</v>
      </c>
      <c r="H21" s="91">
        <f>IF(SUM(D21,G21)=0,"",SUM(D21,G21))</f>
        <v>6588</v>
      </c>
    </row>
    <row r="22" spans="1:8" ht="15.75" x14ac:dyDescent="0.2">
      <c r="A22" s="43">
        <v>15</v>
      </c>
      <c r="B22" s="42">
        <f>'[1]15'!H15</f>
        <v>177</v>
      </c>
      <c r="C22" s="42">
        <f>'[1]15'!G15</f>
        <v>2526</v>
      </c>
      <c r="D22" s="93">
        <f>SUM(B22:C22)</f>
        <v>2703</v>
      </c>
      <c r="E22" s="42">
        <f>'[1]15'!K15</f>
        <v>343</v>
      </c>
      <c r="F22" s="42">
        <f>'[1]15'!J15</f>
        <v>3427</v>
      </c>
      <c r="G22" s="92">
        <f>SUM(E22:F22)</f>
        <v>3770</v>
      </c>
      <c r="H22" s="91">
        <f>IF(SUM(D22,G22)=0,"",SUM(D22,G22))</f>
        <v>6473</v>
      </c>
    </row>
    <row r="23" spans="1:8" s="88" customFormat="1" ht="15.75" x14ac:dyDescent="0.2">
      <c r="A23" s="43">
        <v>16</v>
      </c>
      <c r="B23" s="42">
        <f>'[1]16'!H15</f>
        <v>276</v>
      </c>
      <c r="C23" s="42">
        <f>'[1]16'!G15</f>
        <v>3264</v>
      </c>
      <c r="D23" s="93">
        <f>SUM(B23:C23)</f>
        <v>3540</v>
      </c>
      <c r="E23" s="42">
        <f>'[1]16'!K15</f>
        <v>387</v>
      </c>
      <c r="F23" s="42">
        <f>'[1]16'!J15</f>
        <v>3195</v>
      </c>
      <c r="G23" s="92">
        <f>SUM(E23:F23)</f>
        <v>3582</v>
      </c>
      <c r="H23" s="91">
        <f>IF(SUM(D23,G23)=0,"",SUM(D23,G23))</f>
        <v>7122</v>
      </c>
    </row>
    <row r="24" spans="1:8" s="101" customFormat="1" ht="15.75" x14ac:dyDescent="0.2">
      <c r="A24" s="57">
        <v>17</v>
      </c>
      <c r="B24" s="42">
        <f>'[1]17'!H15</f>
        <v>132</v>
      </c>
      <c r="C24" s="42">
        <f>'[1]17'!G15</f>
        <v>2891</v>
      </c>
      <c r="D24" s="104">
        <f>SUM(B24:C24)</f>
        <v>3023</v>
      </c>
      <c r="E24" s="42">
        <f>'[1]17'!K15</f>
        <v>414</v>
      </c>
      <c r="F24" s="42">
        <f>'[1]17'!J15</f>
        <v>3059</v>
      </c>
      <c r="G24" s="103">
        <f>SUM(E24:F24)</f>
        <v>3473</v>
      </c>
      <c r="H24" s="102">
        <f>IF(SUM(D24,G24)=0,"",SUM(D24,G24))</f>
        <v>6496</v>
      </c>
    </row>
    <row r="25" spans="1:8" s="101" customFormat="1" ht="15.75" x14ac:dyDescent="0.2">
      <c r="A25" s="57">
        <v>18</v>
      </c>
      <c r="B25" s="42">
        <f>'[1]18'!H15</f>
        <v>165</v>
      </c>
      <c r="C25" s="42">
        <f>'[1]18'!G15</f>
        <v>3211</v>
      </c>
      <c r="D25" s="104">
        <f>SUM(B25:C25)</f>
        <v>3376</v>
      </c>
      <c r="E25" s="42">
        <f>'[1]18'!K15</f>
        <v>402</v>
      </c>
      <c r="F25" s="42">
        <f>'[1]18'!J15</f>
        <v>3517</v>
      </c>
      <c r="G25" s="103">
        <f>SUM(E25:F25)</f>
        <v>3919</v>
      </c>
      <c r="H25" s="102">
        <f>IF(SUM(D25,G25)=0,"",SUM(D25,G25))</f>
        <v>7295</v>
      </c>
    </row>
    <row r="26" spans="1:8" s="101" customFormat="1" ht="15.75" x14ac:dyDescent="0.2">
      <c r="A26" s="57">
        <v>19</v>
      </c>
      <c r="B26" s="42">
        <f>'[1]19'!H15</f>
        <v>428</v>
      </c>
      <c r="C26" s="42">
        <f>'[1]19'!G15</f>
        <v>3169</v>
      </c>
      <c r="D26" s="104">
        <f>SUM(B26:C26)</f>
        <v>3597</v>
      </c>
      <c r="E26" s="42">
        <f>'[1]19'!K15</f>
        <v>289</v>
      </c>
      <c r="F26" s="42">
        <f>'[1]19'!J15</f>
        <v>3839</v>
      </c>
      <c r="G26" s="103">
        <f>SUM(E26:F26)</f>
        <v>4128</v>
      </c>
      <c r="H26" s="102">
        <f>IF(SUM(D26,G26)=0,"",SUM(D26,G26))</f>
        <v>7725</v>
      </c>
    </row>
    <row r="27" spans="1:8" ht="15.75" x14ac:dyDescent="0.2">
      <c r="A27" s="43">
        <v>20</v>
      </c>
      <c r="B27" s="42">
        <f>'[1]20'!H15</f>
        <v>326</v>
      </c>
      <c r="C27" s="42">
        <f>'[1]20'!G15</f>
        <v>2414</v>
      </c>
      <c r="D27" s="93">
        <f>SUM(B27:C27)</f>
        <v>2740</v>
      </c>
      <c r="E27" s="42">
        <f>'[1]20'!K15</f>
        <v>304</v>
      </c>
      <c r="F27" s="42">
        <f>'[1]20'!J15</f>
        <v>3148</v>
      </c>
      <c r="G27" s="92">
        <f>SUM(E27:F27)</f>
        <v>3452</v>
      </c>
      <c r="H27" s="91">
        <f>IF(SUM(D27,G27)=0,"",SUM(D27,G27))</f>
        <v>6192</v>
      </c>
    </row>
    <row r="28" spans="1:8" ht="15.75" x14ac:dyDescent="0.2">
      <c r="A28" s="43">
        <v>21</v>
      </c>
      <c r="B28" s="42">
        <f>'[1]21'!H15</f>
        <v>229</v>
      </c>
      <c r="C28" s="42">
        <f>'[1]21'!G15</f>
        <v>2499</v>
      </c>
      <c r="D28" s="93">
        <f>SUM(B28:C28)</f>
        <v>2728</v>
      </c>
      <c r="E28" s="42">
        <f>'[1]21'!K15</f>
        <v>290</v>
      </c>
      <c r="F28" s="42">
        <f>'[1]21'!J15</f>
        <v>3000</v>
      </c>
      <c r="G28" s="92">
        <f>SUM(E28:F28)</f>
        <v>3290</v>
      </c>
      <c r="H28" s="91">
        <f>IF(SUM(D28,G28)=0,"",SUM(D28,G28))</f>
        <v>6018</v>
      </c>
    </row>
    <row r="29" spans="1:8" ht="15.75" x14ac:dyDescent="0.2">
      <c r="A29" s="43">
        <v>22</v>
      </c>
      <c r="B29" s="42">
        <f>'[1]22'!H15</f>
        <v>210</v>
      </c>
      <c r="C29" s="42">
        <f>'[1]22'!G15</f>
        <v>2733</v>
      </c>
      <c r="D29" s="93">
        <f>SUM(B29:C29)</f>
        <v>2943</v>
      </c>
      <c r="E29" s="42">
        <f>'[1]22'!K15</f>
        <v>418</v>
      </c>
      <c r="F29" s="42">
        <f>'[1]22'!J15</f>
        <v>3448</v>
      </c>
      <c r="G29" s="92">
        <f>SUM(E29:F29)</f>
        <v>3866</v>
      </c>
      <c r="H29" s="91">
        <f>IF(SUM(D29,G29)=0,"",SUM(D29,G29))</f>
        <v>6809</v>
      </c>
    </row>
    <row r="30" spans="1:8" s="98" customFormat="1" ht="15.75" x14ac:dyDescent="0.25">
      <c r="A30" s="52">
        <v>23</v>
      </c>
      <c r="B30" s="42">
        <f>'[1]23'!H15</f>
        <v>336</v>
      </c>
      <c r="C30" s="42">
        <f>'[1]23'!G15</f>
        <v>3272</v>
      </c>
      <c r="D30" s="100">
        <f>SUM(B30:C30)</f>
        <v>3608</v>
      </c>
      <c r="E30" s="42">
        <f>'[1]23'!K15</f>
        <v>486</v>
      </c>
      <c r="F30" s="42">
        <f>'[1]23'!J15</f>
        <v>3048</v>
      </c>
      <c r="G30" s="92">
        <f>SUM(E30:F30)</f>
        <v>3534</v>
      </c>
      <c r="H30" s="99">
        <f>IF(SUM(D30,G30)=0,"",SUM(D30,G30))</f>
        <v>7142</v>
      </c>
    </row>
    <row r="31" spans="1:8" ht="15.75" x14ac:dyDescent="0.2">
      <c r="A31" s="43">
        <v>24</v>
      </c>
      <c r="B31" s="42">
        <f>'[1]24'!H15</f>
        <v>151</v>
      </c>
      <c r="C31" s="42">
        <f>'[1]24'!G15</f>
        <v>2684</v>
      </c>
      <c r="D31" s="93">
        <f>SUM(B31:C31)</f>
        <v>2835</v>
      </c>
      <c r="E31" s="42">
        <f>'[1]24'!K15</f>
        <v>494</v>
      </c>
      <c r="F31" s="42">
        <f>'[1]24'!J15</f>
        <v>3480</v>
      </c>
      <c r="G31" s="92">
        <f>SUM(E31:F31)</f>
        <v>3974</v>
      </c>
      <c r="H31" s="91">
        <f>IF(SUM(D31,G31)=0,"",SUM(D31,G31))</f>
        <v>6809</v>
      </c>
    </row>
    <row r="32" spans="1:8" ht="15.75" x14ac:dyDescent="0.2">
      <c r="A32" s="43">
        <v>25</v>
      </c>
      <c r="B32" s="42">
        <f>'[1]25'!H15</f>
        <v>242</v>
      </c>
      <c r="C32" s="42">
        <f>'[1]25'!G15</f>
        <v>2990</v>
      </c>
      <c r="D32" s="93">
        <f>SUM(B32:C32)</f>
        <v>3232</v>
      </c>
      <c r="E32" s="42">
        <f>'[1]25'!K15</f>
        <v>367</v>
      </c>
      <c r="F32" s="42">
        <f>'[1]25'!J15</f>
        <v>3461</v>
      </c>
      <c r="G32" s="92">
        <f>SUM(E32:F32)</f>
        <v>3828</v>
      </c>
      <c r="H32" s="91">
        <f>IF(SUM(D32,G32)=0,"",SUM(D32,G32))</f>
        <v>7060</v>
      </c>
    </row>
    <row r="33" spans="1:11" ht="15.75" x14ac:dyDescent="0.2">
      <c r="A33" s="43">
        <v>26</v>
      </c>
      <c r="B33" s="42">
        <f>'[1]26'!H15</f>
        <v>514</v>
      </c>
      <c r="C33" s="42">
        <f>'[1]26'!G15</f>
        <v>2616</v>
      </c>
      <c r="D33" s="93">
        <f>SUM(B33:C33)</f>
        <v>3130</v>
      </c>
      <c r="E33" s="42">
        <f>'[1]26'!K15</f>
        <v>335</v>
      </c>
      <c r="F33" s="42">
        <f>'[1]26'!J15</f>
        <v>3361</v>
      </c>
      <c r="G33" s="92">
        <f>SUM(E33:F33)</f>
        <v>3696</v>
      </c>
      <c r="H33" s="91">
        <f>IF(SUM(D33,G33)=0,"",SUM(D33,G33))</f>
        <v>6826</v>
      </c>
    </row>
    <row r="34" spans="1:11" ht="15.75" x14ac:dyDescent="0.2">
      <c r="A34" s="43">
        <v>27</v>
      </c>
      <c r="B34" s="42">
        <f>'[1]27'!H15</f>
        <v>321</v>
      </c>
      <c r="C34" s="42">
        <f>'[1]27'!G15</f>
        <v>2111</v>
      </c>
      <c r="D34" s="93">
        <f>SUM(B34:C34)</f>
        <v>2432</v>
      </c>
      <c r="E34" s="42">
        <f>'[1]27'!K15</f>
        <v>314</v>
      </c>
      <c r="F34" s="42">
        <f>'[1]27'!J15</f>
        <v>2936</v>
      </c>
      <c r="G34" s="92">
        <f>SUM(E34:F34)</f>
        <v>3250</v>
      </c>
      <c r="H34" s="91">
        <f>IF(SUM(D34,G34)=0,"",SUM(D34,G34))</f>
        <v>5682</v>
      </c>
    </row>
    <row r="35" spans="1:11" ht="16.5" customHeight="1" x14ac:dyDescent="0.2">
      <c r="A35" s="43">
        <v>28</v>
      </c>
      <c r="B35" s="42">
        <f>'[1]28'!H15</f>
        <v>219</v>
      </c>
      <c r="C35" s="42">
        <f>'[1]28'!G15</f>
        <v>2273</v>
      </c>
      <c r="D35" s="93">
        <f>SUM(B35:C35)</f>
        <v>2492</v>
      </c>
      <c r="E35" s="42">
        <f>'[1]28'!K15</f>
        <v>275</v>
      </c>
      <c r="F35" s="42">
        <f>'[1]28'!J15</f>
        <v>3097</v>
      </c>
      <c r="G35" s="92">
        <f>SUM(E35:F35)</f>
        <v>3372</v>
      </c>
      <c r="H35" s="91">
        <f>IF(SUM(D35,G35)=0,"",SUM(D35,G35))</f>
        <v>5864</v>
      </c>
    </row>
    <row r="36" spans="1:11" ht="15.75" x14ac:dyDescent="0.2">
      <c r="A36" s="43">
        <v>29</v>
      </c>
      <c r="B36" s="42">
        <f>'[1]29'!H15</f>
        <v>304</v>
      </c>
      <c r="C36" s="42">
        <f>'[1]29'!G15</f>
        <v>2544</v>
      </c>
      <c r="D36" s="93">
        <f>SUM(B36:C36)</f>
        <v>2848</v>
      </c>
      <c r="E36" s="42">
        <f>'[1]29'!K15</f>
        <v>419</v>
      </c>
      <c r="F36" s="42">
        <f>'[1]29'!J15</f>
        <v>3345</v>
      </c>
      <c r="G36" s="92">
        <f>SUM(E36:F36)</f>
        <v>3764</v>
      </c>
      <c r="H36" s="91">
        <f>IF(SUM(D36,G36)=0,"",SUM(D36,G36))</f>
        <v>6612</v>
      </c>
    </row>
    <row r="37" spans="1:11" s="94" customFormat="1" ht="15.75" x14ac:dyDescent="0.25">
      <c r="A37" s="48">
        <v>30</v>
      </c>
      <c r="B37" s="42">
        <f>'[1]30'!H15</f>
        <v>279</v>
      </c>
      <c r="C37" s="42">
        <f>'[1]30'!G15</f>
        <v>2706</v>
      </c>
      <c r="D37" s="97">
        <f>SUM(B37:C37)</f>
        <v>2985</v>
      </c>
      <c r="E37" s="42">
        <f>'[1]30'!K15</f>
        <v>413</v>
      </c>
      <c r="F37" s="42">
        <f>'[1]30'!J15</f>
        <v>2912</v>
      </c>
      <c r="G37" s="96">
        <f>SUM(E37:F37)</f>
        <v>3325</v>
      </c>
      <c r="H37" s="95">
        <f>IF(SUM(D37,G37)=0,"",SUM(D37,G37))</f>
        <v>6310</v>
      </c>
    </row>
    <row r="38" spans="1:11" ht="15.75" x14ac:dyDescent="0.2">
      <c r="A38" s="43">
        <v>31</v>
      </c>
      <c r="B38" s="42">
        <f>'[1]31'!H15</f>
        <v>161</v>
      </c>
      <c r="C38" s="42">
        <f>'[1]31'!G15</f>
        <v>2720</v>
      </c>
      <c r="D38" s="93">
        <f>SUM(B38:C38)</f>
        <v>2881</v>
      </c>
      <c r="E38" s="42">
        <f>'[1]31'!K15</f>
        <v>363</v>
      </c>
      <c r="F38" s="42">
        <f>'[1]31'!J15</f>
        <v>3184</v>
      </c>
      <c r="G38" s="92">
        <f>SUM(E38:F38)</f>
        <v>3547</v>
      </c>
      <c r="H38" s="91">
        <f>IF(SUM(D38,G38)=0,"",SUM(D38,G38))</f>
        <v>6428</v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7424</v>
      </c>
      <c r="C40" s="31">
        <f>SUM(C8:C38)</f>
        <v>86125</v>
      </c>
      <c r="D40" s="31">
        <f>SUM(B40:C40)</f>
        <v>93549</v>
      </c>
      <c r="E40" s="31">
        <f>SUM(E8:E38)</f>
        <v>10970</v>
      </c>
      <c r="F40" s="31">
        <f>SUM(F8:F38)</f>
        <v>103141</v>
      </c>
      <c r="G40" s="31">
        <f>SUM(E40:F40)</f>
        <v>114111</v>
      </c>
      <c r="H40" s="31">
        <f>SUM(D40,G40)</f>
        <v>207660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5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2778.2258064516127</v>
      </c>
      <c r="C46" s="21" t="s">
        <v>2</v>
      </c>
      <c r="D46" s="19"/>
      <c r="E46" s="18"/>
      <c r="F46" s="17"/>
      <c r="G46" s="17"/>
      <c r="H46" s="17"/>
      <c r="I46" s="90"/>
    </row>
    <row r="47" spans="1:11" ht="15.75" x14ac:dyDescent="0.25">
      <c r="A47" s="23" t="s">
        <v>3</v>
      </c>
      <c r="B47" s="22">
        <f>SUM(F40/(COUNTIF(B8:B38,"&gt;0")))</f>
        <v>3327.1290322580644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17"/>
      <c r="B48" s="18"/>
      <c r="C48" s="17"/>
      <c r="D48" s="19"/>
      <c r="E48" s="18"/>
      <c r="F48" s="17"/>
      <c r="G48" s="89"/>
      <c r="H48" s="89"/>
    </row>
    <row r="49" spans="1:8" ht="15.75" x14ac:dyDescent="0.25">
      <c r="A49" s="17"/>
      <c r="B49" s="18"/>
      <c r="C49" s="17"/>
      <c r="D49" s="12" t="s">
        <v>1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  <row r="53" spans="1:8" x14ac:dyDescent="0.2">
      <c r="E53" s="87"/>
    </row>
  </sheetData>
  <mergeCells count="18">
    <mergeCell ref="G48:H48"/>
    <mergeCell ref="D49:F49"/>
    <mergeCell ref="B6:B7"/>
    <mergeCell ref="C6:C7"/>
    <mergeCell ref="D6:D7"/>
    <mergeCell ref="D51:F51"/>
    <mergeCell ref="D52:F52"/>
    <mergeCell ref="D50:F50"/>
    <mergeCell ref="E6:E7"/>
    <mergeCell ref="F6:F7"/>
    <mergeCell ref="G6:G7"/>
    <mergeCell ref="A1:H1"/>
    <mergeCell ref="A2:H2"/>
    <mergeCell ref="G3:H3"/>
    <mergeCell ref="A5:A7"/>
    <mergeCell ref="B5:D5"/>
    <mergeCell ref="E5:G5"/>
    <mergeCell ref="H5:H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53"/>
  <sheetViews>
    <sheetView zoomScale="110" zoomScaleNormal="110" workbookViewId="0">
      <pane ySplit="7" topLeftCell="A8" activePane="bottomLeft" state="frozen"/>
      <selection activeCell="B10" sqref="B10"/>
      <selection pane="bottomLeft" activeCell="B10" sqref="B10"/>
    </sheetView>
  </sheetViews>
  <sheetFormatPr defaultColWidth="11.75" defaultRowHeight="14.25" x14ac:dyDescent="0.2"/>
  <cols>
    <col min="1" max="1" width="11.75" style="86"/>
    <col min="2" max="2" width="11.75" style="88"/>
    <col min="3" max="4" width="11.75" style="86"/>
    <col min="5" max="5" width="11.75" style="88"/>
    <col min="6" max="16384" width="11.75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19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'[1]1'!H14</f>
        <v>153</v>
      </c>
      <c r="C8" s="70">
        <f>'[1]1'!G14</f>
        <v>14127</v>
      </c>
      <c r="D8" s="106">
        <f>SUM(B8:C8)</f>
        <v>14280</v>
      </c>
      <c r="E8" s="70">
        <f>'[1]1'!K14</f>
        <v>245</v>
      </c>
      <c r="F8" s="70">
        <f>'[1]1'!J14</f>
        <v>16493</v>
      </c>
      <c r="G8" s="92">
        <f>SUM(E8:F8)</f>
        <v>16738</v>
      </c>
      <c r="H8" s="91">
        <f>IF(SUM(D8,G8)=0,"",SUM(D8,G8))</f>
        <v>31018</v>
      </c>
    </row>
    <row r="9" spans="1:8" ht="15.75" x14ac:dyDescent="0.2">
      <c r="A9" s="43">
        <v>2</v>
      </c>
      <c r="B9" s="42">
        <f>'[1]2'!H14</f>
        <v>186</v>
      </c>
      <c r="C9" s="42">
        <f>'[1]2'!G14</f>
        <v>14189</v>
      </c>
      <c r="D9" s="93">
        <f>SUM(B9:C9)</f>
        <v>14375</v>
      </c>
      <c r="E9" s="42">
        <f>'[1]2'!K14</f>
        <v>242</v>
      </c>
      <c r="F9" s="42">
        <f>'[1]2'!J14</f>
        <v>16456</v>
      </c>
      <c r="G9" s="92">
        <f>SUM(E9:F9)</f>
        <v>16698</v>
      </c>
      <c r="H9" s="91">
        <f>IF(SUM(D9,G9)=0,"",SUM(D9,G9))</f>
        <v>31073</v>
      </c>
    </row>
    <row r="10" spans="1:8" ht="15.75" x14ac:dyDescent="0.2">
      <c r="A10" s="43">
        <v>3</v>
      </c>
      <c r="B10" s="42">
        <f>'[1]3'!H14</f>
        <v>164</v>
      </c>
      <c r="C10" s="42">
        <f>'[1]3'!G14</f>
        <v>13279</v>
      </c>
      <c r="D10" s="93">
        <f>SUM(B10:C10)</f>
        <v>13443</v>
      </c>
      <c r="E10" s="42">
        <f>'[1]3'!K14</f>
        <v>341</v>
      </c>
      <c r="F10" s="42">
        <f>'[1]3'!J14</f>
        <v>15834</v>
      </c>
      <c r="G10" s="92">
        <f>SUM(E10:F10)</f>
        <v>16175</v>
      </c>
      <c r="H10" s="91">
        <f>IF(SUM(D10,G10)=0,"",SUM(D10,G10))</f>
        <v>29618</v>
      </c>
    </row>
    <row r="11" spans="1:8" s="88" customFormat="1" ht="18" customHeight="1" x14ac:dyDescent="0.2">
      <c r="A11" s="43">
        <v>4</v>
      </c>
      <c r="B11" s="42">
        <f>'[1]4'!H14</f>
        <v>272</v>
      </c>
      <c r="C11" s="42">
        <f>'[1]4'!G14</f>
        <v>15843</v>
      </c>
      <c r="D11" s="93">
        <f>SUM(B11:C11)</f>
        <v>16115</v>
      </c>
      <c r="E11" s="42">
        <f>'[1]4'!K14</f>
        <v>204</v>
      </c>
      <c r="F11" s="42">
        <f>'[1]4'!J14</f>
        <v>18190</v>
      </c>
      <c r="G11" s="92">
        <f>SUM(E11:F11)</f>
        <v>18394</v>
      </c>
      <c r="H11" s="91">
        <f>IF(SUM(D11,G11)=0,"",SUM(D11,G11))</f>
        <v>34509</v>
      </c>
    </row>
    <row r="12" spans="1:8" ht="17.25" customHeight="1" x14ac:dyDescent="0.2">
      <c r="A12" s="43">
        <v>5</v>
      </c>
      <c r="B12" s="42">
        <f>'[1]5'!H14</f>
        <v>302</v>
      </c>
      <c r="C12" s="42">
        <f>'[1]5'!G14</f>
        <v>12681</v>
      </c>
      <c r="D12" s="93">
        <f>SUM(B12:C12)</f>
        <v>12983</v>
      </c>
      <c r="E12" s="42">
        <f>'[1]5'!K14</f>
        <v>217</v>
      </c>
      <c r="F12" s="42">
        <f>'[1]5'!J14</f>
        <v>16693</v>
      </c>
      <c r="G12" s="92">
        <f>SUM(E12:F12)</f>
        <v>16910</v>
      </c>
      <c r="H12" s="91">
        <f>IF(SUM(D12,G12)=0,"",SUM(D12,G12))</f>
        <v>29893</v>
      </c>
    </row>
    <row r="13" spans="1:8" ht="15.75" x14ac:dyDescent="0.2">
      <c r="A13" s="43">
        <v>6</v>
      </c>
      <c r="B13" s="42">
        <f>'[1]6'!H14</f>
        <v>240</v>
      </c>
      <c r="C13" s="42">
        <f>'[1]6'!G14</f>
        <v>13850</v>
      </c>
      <c r="D13" s="93">
        <f>SUM(B13:C13)</f>
        <v>14090</v>
      </c>
      <c r="E13" s="42">
        <f>'[1]6'!K14</f>
        <v>258</v>
      </c>
      <c r="F13" s="42">
        <f>'[1]6'!J14</f>
        <v>16404</v>
      </c>
      <c r="G13" s="92">
        <f>SUM(E13:F13)</f>
        <v>16662</v>
      </c>
      <c r="H13" s="91">
        <f>IF(SUM(D13,G13)=0,"",SUM(D13,G13))</f>
        <v>30752</v>
      </c>
    </row>
    <row r="14" spans="1:8" ht="15.75" x14ac:dyDescent="0.2">
      <c r="A14" s="43">
        <v>7</v>
      </c>
      <c r="B14" s="42">
        <f>'[1]7'!H14</f>
        <v>210</v>
      </c>
      <c r="C14" s="42">
        <f>'[1]7'!G14</f>
        <v>12356</v>
      </c>
      <c r="D14" s="93">
        <f>SUM(B14:C14)</f>
        <v>12566</v>
      </c>
      <c r="E14" s="42">
        <f>'[1]7'!K14</f>
        <v>284</v>
      </c>
      <c r="F14" s="42">
        <f>'[1]7'!J14</f>
        <v>15301</v>
      </c>
      <c r="G14" s="92">
        <f>SUM(E14:F14)</f>
        <v>15585</v>
      </c>
      <c r="H14" s="91">
        <f>IF(SUM(D14,G14)=0,"",SUM(D14,G14))</f>
        <v>28151</v>
      </c>
    </row>
    <row r="15" spans="1:8" ht="15.75" x14ac:dyDescent="0.2">
      <c r="A15" s="43">
        <v>8</v>
      </c>
      <c r="B15" s="42">
        <f>'[1]8'!H14</f>
        <v>200</v>
      </c>
      <c r="C15" s="42">
        <f>'[1]8'!G14</f>
        <v>12412</v>
      </c>
      <c r="D15" s="93">
        <f>SUM(B15:C15)</f>
        <v>12612</v>
      </c>
      <c r="E15" s="42">
        <f>'[1]8'!K14</f>
        <v>213</v>
      </c>
      <c r="F15" s="42">
        <f>'[1]8'!J14</f>
        <v>14677</v>
      </c>
      <c r="G15" s="92">
        <f>SUM(E15:F15)</f>
        <v>14890</v>
      </c>
      <c r="H15" s="91">
        <f>IF(SUM(D15,G15)=0,"",SUM(D15,G15))</f>
        <v>27502</v>
      </c>
    </row>
    <row r="16" spans="1:8" ht="15.75" x14ac:dyDescent="0.2">
      <c r="A16" s="43">
        <v>9</v>
      </c>
      <c r="B16" s="42">
        <f>'[1]9'!H14</f>
        <v>230</v>
      </c>
      <c r="C16" s="42">
        <f>'[1]9'!G14</f>
        <v>13796</v>
      </c>
      <c r="D16" s="93">
        <f>SUM(B16:C16)</f>
        <v>14026</v>
      </c>
      <c r="E16" s="42">
        <f>'[1]9'!K14</f>
        <v>193</v>
      </c>
      <c r="F16" s="42">
        <f>'[1]9'!J14</f>
        <v>15615</v>
      </c>
      <c r="G16" s="92">
        <f>SUM(E16:F16)</f>
        <v>15808</v>
      </c>
      <c r="H16" s="91">
        <f>IF(SUM(D16,G16)=0,"",SUM(D16,G16))</f>
        <v>29834</v>
      </c>
    </row>
    <row r="17" spans="1:8" s="101" customFormat="1" ht="15.75" x14ac:dyDescent="0.2">
      <c r="A17" s="57">
        <v>10</v>
      </c>
      <c r="B17" s="42">
        <f>'[1]10'!H14</f>
        <v>187</v>
      </c>
      <c r="C17" s="42">
        <f>'[1]10'!G14</f>
        <v>13843</v>
      </c>
      <c r="D17" s="104">
        <f>SUM(B17:C17)</f>
        <v>14030</v>
      </c>
      <c r="E17" s="42">
        <f>'[1]10'!K14</f>
        <v>285</v>
      </c>
      <c r="F17" s="42">
        <f>'[1]10'!J14</f>
        <v>15078</v>
      </c>
      <c r="G17" s="103">
        <f>SUM(E17:F17)</f>
        <v>15363</v>
      </c>
      <c r="H17" s="102">
        <f>IF(SUM(D17,G17)=0,"",SUM(D17,G17))</f>
        <v>29393</v>
      </c>
    </row>
    <row r="18" spans="1:8" s="101" customFormat="1" ht="15.75" x14ac:dyDescent="0.2">
      <c r="A18" s="57">
        <v>11</v>
      </c>
      <c r="B18" s="42">
        <f>'[1]11'!H14</f>
        <v>268</v>
      </c>
      <c r="C18" s="42">
        <f>'[1]11'!G14</f>
        <v>15734</v>
      </c>
      <c r="D18" s="104">
        <f>SUM(B18:C18)</f>
        <v>16002</v>
      </c>
      <c r="E18" s="42">
        <f>'[1]11'!K14</f>
        <v>290</v>
      </c>
      <c r="F18" s="42">
        <f>'[1]11'!J14</f>
        <v>17404</v>
      </c>
      <c r="G18" s="103">
        <f>SUM(E18:F18)</f>
        <v>17694</v>
      </c>
      <c r="H18" s="102">
        <f>IF(SUM(D18,G18)=0,"",SUM(D18,G18))</f>
        <v>33696</v>
      </c>
    </row>
    <row r="19" spans="1:8" s="105" customFormat="1" ht="15.75" x14ac:dyDescent="0.2">
      <c r="A19" s="57">
        <v>12</v>
      </c>
      <c r="B19" s="42">
        <f>'[1]12'!H14</f>
        <v>285</v>
      </c>
      <c r="C19" s="42">
        <f>'[1]12'!G14</f>
        <v>12700</v>
      </c>
      <c r="D19" s="104">
        <f>SUM(B19:C19)</f>
        <v>12985</v>
      </c>
      <c r="E19" s="42">
        <f>'[1]12'!K14</f>
        <v>286</v>
      </c>
      <c r="F19" s="42">
        <f>'[1]12'!J14</f>
        <v>15614</v>
      </c>
      <c r="G19" s="103">
        <f>SUM(E19:F19)</f>
        <v>15900</v>
      </c>
      <c r="H19" s="102">
        <f>IF(SUM(D19,G19)=0,"",SUM(D19,G19))</f>
        <v>28885</v>
      </c>
    </row>
    <row r="20" spans="1:8" ht="15.75" x14ac:dyDescent="0.2">
      <c r="A20" s="43">
        <v>13</v>
      </c>
      <c r="B20" s="42">
        <f>'[1]13'!H14</f>
        <v>376</v>
      </c>
      <c r="C20" s="42">
        <f>'[1]13'!G14</f>
        <v>13208</v>
      </c>
      <c r="D20" s="93">
        <f>SUM(B20:C20)</f>
        <v>13584</v>
      </c>
      <c r="E20" s="42">
        <f>'[1]13'!K14</f>
        <v>237</v>
      </c>
      <c r="F20" s="42">
        <f>'[1]13'!J14</f>
        <v>16509</v>
      </c>
      <c r="G20" s="92">
        <f>SUM(E20:F20)</f>
        <v>16746</v>
      </c>
      <c r="H20" s="91">
        <f>IF(SUM(D20,G20)=0,"",SUM(D20,G20))</f>
        <v>30330</v>
      </c>
    </row>
    <row r="21" spans="1:8" ht="15.75" x14ac:dyDescent="0.2">
      <c r="A21" s="43">
        <v>14</v>
      </c>
      <c r="B21" s="42">
        <f>'[1]14'!H14</f>
        <v>234</v>
      </c>
      <c r="C21" s="42">
        <f>'[1]14'!G14</f>
        <v>12221</v>
      </c>
      <c r="D21" s="93">
        <f>SUM(B21:C21)</f>
        <v>12455</v>
      </c>
      <c r="E21" s="42">
        <f>'[1]14'!K14</f>
        <v>227</v>
      </c>
      <c r="F21" s="42">
        <f>'[1]14'!J14</f>
        <v>15261</v>
      </c>
      <c r="G21" s="92">
        <f>SUM(E21:F21)</f>
        <v>15488</v>
      </c>
      <c r="H21" s="91">
        <f>IF(SUM(D21,G21)=0,"",SUM(D21,G21))</f>
        <v>27943</v>
      </c>
    </row>
    <row r="22" spans="1:8" ht="15.75" x14ac:dyDescent="0.2">
      <c r="A22" s="43">
        <v>15</v>
      </c>
      <c r="B22" s="42">
        <f>'[1]15'!H14</f>
        <v>254</v>
      </c>
      <c r="C22" s="42">
        <f>'[1]15'!G14</f>
        <v>12836</v>
      </c>
      <c r="D22" s="93">
        <f>SUM(B22:C22)</f>
        <v>13090</v>
      </c>
      <c r="E22" s="42">
        <f>'[1]15'!K14</f>
        <v>240</v>
      </c>
      <c r="F22" s="42">
        <f>'[1]15'!J14</f>
        <v>15582</v>
      </c>
      <c r="G22" s="92">
        <f>SUM(E22:F22)</f>
        <v>15822</v>
      </c>
      <c r="H22" s="91">
        <f>IF(SUM(D22,G22)=0,"",SUM(D22,G22))</f>
        <v>28912</v>
      </c>
    </row>
    <row r="23" spans="1:8" s="88" customFormat="1" ht="15.75" x14ac:dyDescent="0.2">
      <c r="A23" s="43">
        <v>16</v>
      </c>
      <c r="B23" s="42">
        <f>'[1]16'!H14</f>
        <v>211</v>
      </c>
      <c r="C23" s="42">
        <f>'[1]16'!G14</f>
        <v>13996</v>
      </c>
      <c r="D23" s="93">
        <f>SUM(B23:C23)</f>
        <v>14207</v>
      </c>
      <c r="E23" s="42">
        <f>'[1]16'!K14</f>
        <v>266</v>
      </c>
      <c r="F23" s="42">
        <f>'[1]16'!J14</f>
        <v>14493</v>
      </c>
      <c r="G23" s="92">
        <f>SUM(E23:F23)</f>
        <v>14759</v>
      </c>
      <c r="H23" s="91">
        <f>IF(SUM(D23,G23)=0,"",SUM(D23,G23))</f>
        <v>28966</v>
      </c>
    </row>
    <row r="24" spans="1:8" s="101" customFormat="1" ht="15.75" x14ac:dyDescent="0.2">
      <c r="A24" s="57">
        <v>17</v>
      </c>
      <c r="B24" s="42">
        <f>'[1]17'!H14</f>
        <v>213</v>
      </c>
      <c r="C24" s="42">
        <f>'[1]17'!G14</f>
        <v>13712</v>
      </c>
      <c r="D24" s="104">
        <f>SUM(B24:C24)</f>
        <v>13925</v>
      </c>
      <c r="E24" s="42">
        <f>'[1]17'!K14</f>
        <v>281</v>
      </c>
      <c r="F24" s="42">
        <f>'[1]17'!J14</f>
        <v>14924</v>
      </c>
      <c r="G24" s="103">
        <f>SUM(E24:F24)</f>
        <v>15205</v>
      </c>
      <c r="H24" s="102">
        <f>IF(SUM(D24,G24)=0,"",SUM(D24,G24))</f>
        <v>29130</v>
      </c>
    </row>
    <row r="25" spans="1:8" s="101" customFormat="1" ht="15.75" x14ac:dyDescent="0.2">
      <c r="A25" s="57">
        <v>18</v>
      </c>
      <c r="B25" s="42">
        <f>'[1]18'!H14</f>
        <v>275</v>
      </c>
      <c r="C25" s="42">
        <f>'[1]18'!G14</f>
        <v>16346</v>
      </c>
      <c r="D25" s="104">
        <f>SUM(B25:C25)</f>
        <v>16621</v>
      </c>
      <c r="E25" s="42">
        <f>'[1]18'!K14</f>
        <v>239</v>
      </c>
      <c r="F25" s="42">
        <f>'[1]18'!J14</f>
        <v>18851</v>
      </c>
      <c r="G25" s="103">
        <f>SUM(E25:F25)</f>
        <v>19090</v>
      </c>
      <c r="H25" s="102">
        <f>IF(SUM(D25,G25)=0,"",SUM(D25,G25))</f>
        <v>35711</v>
      </c>
    </row>
    <row r="26" spans="1:8" s="101" customFormat="1" ht="15.75" x14ac:dyDescent="0.2">
      <c r="A26" s="57">
        <v>19</v>
      </c>
      <c r="B26" s="42">
        <f>'[1]19'!H14</f>
        <v>301</v>
      </c>
      <c r="C26" s="42">
        <f>'[1]19'!G14</f>
        <v>13380</v>
      </c>
      <c r="D26" s="104">
        <f>SUM(B26:C26)</f>
        <v>13681</v>
      </c>
      <c r="E26" s="42">
        <f>'[1]19'!K14</f>
        <v>233</v>
      </c>
      <c r="F26" s="42">
        <f>'[1]19'!J14</f>
        <v>15768</v>
      </c>
      <c r="G26" s="103">
        <f>SUM(E26:F26)</f>
        <v>16001</v>
      </c>
      <c r="H26" s="102">
        <f>IF(SUM(D26,G26)=0,"",SUM(D26,G26))</f>
        <v>29682</v>
      </c>
    </row>
    <row r="27" spans="1:8" ht="15.75" x14ac:dyDescent="0.2">
      <c r="A27" s="43">
        <v>20</v>
      </c>
      <c r="B27" s="42">
        <f>'[1]20'!H14</f>
        <v>347</v>
      </c>
      <c r="C27" s="42">
        <f>'[1]20'!G14</f>
        <v>12995</v>
      </c>
      <c r="D27" s="93">
        <f>SUM(B27:C27)</f>
        <v>13342</v>
      </c>
      <c r="E27" s="42">
        <f>'[1]20'!K14</f>
        <v>249</v>
      </c>
      <c r="F27" s="42">
        <f>'[1]20'!J14</f>
        <v>16631</v>
      </c>
      <c r="G27" s="92">
        <f>SUM(E27:F27)</f>
        <v>16880</v>
      </c>
      <c r="H27" s="91">
        <f>IF(SUM(D27,G27)=0,"",SUM(D27,G27))</f>
        <v>30222</v>
      </c>
    </row>
    <row r="28" spans="1:8" ht="15.75" x14ac:dyDescent="0.2">
      <c r="A28" s="43">
        <v>21</v>
      </c>
      <c r="B28" s="42">
        <f>'[1]21'!H14</f>
        <v>202</v>
      </c>
      <c r="C28" s="42">
        <f>'[1]21'!G14</f>
        <v>12451</v>
      </c>
      <c r="D28" s="93">
        <f>SUM(B28:C28)</f>
        <v>12653</v>
      </c>
      <c r="E28" s="42">
        <f>'[1]21'!K14</f>
        <v>206</v>
      </c>
      <c r="F28" s="42">
        <f>'[1]21'!J14</f>
        <v>15684</v>
      </c>
      <c r="G28" s="92">
        <f>SUM(E28:F28)</f>
        <v>15890</v>
      </c>
      <c r="H28" s="91">
        <f>IF(SUM(D28,G28)=0,"",SUM(D28,G28))</f>
        <v>28543</v>
      </c>
    </row>
    <row r="29" spans="1:8" ht="15.75" x14ac:dyDescent="0.2">
      <c r="A29" s="43">
        <v>22</v>
      </c>
      <c r="B29" s="42">
        <f>'[1]22'!H14</f>
        <v>193</v>
      </c>
      <c r="C29" s="42">
        <f>'[1]22'!G14</f>
        <v>12602</v>
      </c>
      <c r="D29" s="93">
        <f>SUM(B29:C29)</f>
        <v>12795</v>
      </c>
      <c r="E29" s="42">
        <f>'[1]22'!K14</f>
        <v>289</v>
      </c>
      <c r="F29" s="42">
        <f>'[1]22'!J14</f>
        <v>15578</v>
      </c>
      <c r="G29" s="92">
        <f>SUM(E29:F29)</f>
        <v>15867</v>
      </c>
      <c r="H29" s="91">
        <f>IF(SUM(D29,G29)=0,"",SUM(D29,G29))</f>
        <v>28662</v>
      </c>
    </row>
    <row r="30" spans="1:8" s="98" customFormat="1" ht="15.75" x14ac:dyDescent="0.25">
      <c r="A30" s="52">
        <v>23</v>
      </c>
      <c r="B30" s="42">
        <f>'[1]23'!H14</f>
        <v>218</v>
      </c>
      <c r="C30" s="42">
        <f>'[1]23'!G14</f>
        <v>13734</v>
      </c>
      <c r="D30" s="100">
        <f>SUM(B30:C30)</f>
        <v>13952</v>
      </c>
      <c r="E30" s="42">
        <f>'[1]23'!K14</f>
        <v>321</v>
      </c>
      <c r="F30" s="42">
        <f>'[1]23'!J14</f>
        <v>15771</v>
      </c>
      <c r="G30" s="92">
        <f>SUM(E30:F30)</f>
        <v>16092</v>
      </c>
      <c r="H30" s="99">
        <f>IF(SUM(D30,G30)=0,"",SUM(D30,G30))</f>
        <v>30044</v>
      </c>
    </row>
    <row r="31" spans="1:8" ht="15.75" x14ac:dyDescent="0.2">
      <c r="A31" s="43">
        <v>24</v>
      </c>
      <c r="B31" s="42">
        <f>'[1]24'!H14</f>
        <v>226</v>
      </c>
      <c r="C31" s="42">
        <f>'[1]24'!G14</f>
        <v>13194</v>
      </c>
      <c r="D31" s="93">
        <f>SUM(B31:C31)</f>
        <v>13420</v>
      </c>
      <c r="E31" s="42">
        <f>'[1]24'!K14</f>
        <v>377</v>
      </c>
      <c r="F31" s="42">
        <f>'[1]24'!J14</f>
        <v>15838</v>
      </c>
      <c r="G31" s="92">
        <f>SUM(E31:F31)</f>
        <v>16215</v>
      </c>
      <c r="H31" s="91">
        <f>IF(SUM(D31,G31)=0,"",SUM(D31,G31))</f>
        <v>29635</v>
      </c>
    </row>
    <row r="32" spans="1:8" ht="15.75" x14ac:dyDescent="0.2">
      <c r="A32" s="43">
        <v>25</v>
      </c>
      <c r="B32" s="42">
        <f>'[1]25'!H14</f>
        <v>322</v>
      </c>
      <c r="C32" s="42">
        <f>'[1]25'!G14</f>
        <v>16276</v>
      </c>
      <c r="D32" s="93">
        <f>SUM(B32:C32)</f>
        <v>16598</v>
      </c>
      <c r="E32" s="42">
        <f>'[1]25'!K14</f>
        <v>371</v>
      </c>
      <c r="F32" s="42">
        <f>'[1]25'!J14</f>
        <v>18231</v>
      </c>
      <c r="G32" s="92">
        <f>SUM(E32:F32)</f>
        <v>18602</v>
      </c>
      <c r="H32" s="91">
        <f>IF(SUM(D32,G32)=0,"",SUM(D32,G32))</f>
        <v>35200</v>
      </c>
    </row>
    <row r="33" spans="1:11" ht="15.75" x14ac:dyDescent="0.2">
      <c r="A33" s="43">
        <v>26</v>
      </c>
      <c r="B33" s="42">
        <f>'[1]26'!H14</f>
        <v>337</v>
      </c>
      <c r="C33" s="42">
        <f>'[1]26'!G14</f>
        <v>12208</v>
      </c>
      <c r="D33" s="93">
        <f>SUM(B33:C33)</f>
        <v>12545</v>
      </c>
      <c r="E33" s="42">
        <f>'[1]26'!K14</f>
        <v>261</v>
      </c>
      <c r="F33" s="42">
        <f>'[1]26'!J14</f>
        <v>15490</v>
      </c>
      <c r="G33" s="92">
        <f>SUM(E33:F33)</f>
        <v>15751</v>
      </c>
      <c r="H33" s="91">
        <f>IF(SUM(D33,G33)=0,"",SUM(D33,G33))</f>
        <v>28296</v>
      </c>
    </row>
    <row r="34" spans="1:11" ht="15.75" x14ac:dyDescent="0.2">
      <c r="A34" s="43">
        <v>27</v>
      </c>
      <c r="B34" s="42">
        <f>'[1]27'!H14</f>
        <v>312</v>
      </c>
      <c r="C34" s="42">
        <f>'[1]27'!G14</f>
        <v>12110</v>
      </c>
      <c r="D34" s="93">
        <f>SUM(B34:C34)</f>
        <v>12422</v>
      </c>
      <c r="E34" s="42">
        <f>'[1]27'!K14</f>
        <v>220</v>
      </c>
      <c r="F34" s="42">
        <f>'[1]27'!J14</f>
        <v>15571</v>
      </c>
      <c r="G34" s="92">
        <f>SUM(E34:F34)</f>
        <v>15791</v>
      </c>
      <c r="H34" s="91">
        <f>IF(SUM(D34,G34)=0,"",SUM(D34,G34))</f>
        <v>28213</v>
      </c>
    </row>
    <row r="35" spans="1:11" ht="16.5" customHeight="1" x14ac:dyDescent="0.2">
      <c r="A35" s="43">
        <v>28</v>
      </c>
      <c r="B35" s="42">
        <f>'[1]28'!H14</f>
        <v>349</v>
      </c>
      <c r="C35" s="42">
        <f>'[1]28'!G14</f>
        <v>12239</v>
      </c>
      <c r="D35" s="93">
        <f>SUM(B35:C35)</f>
        <v>12588</v>
      </c>
      <c r="E35" s="42">
        <f>'[1]28'!K14</f>
        <v>272</v>
      </c>
      <c r="F35" s="42">
        <f>'[1]28'!J14</f>
        <v>16331</v>
      </c>
      <c r="G35" s="92">
        <f>SUM(E35:F35)</f>
        <v>16603</v>
      </c>
      <c r="H35" s="91">
        <f>IF(SUM(D35,G35)=0,"",SUM(D35,G35))</f>
        <v>29191</v>
      </c>
    </row>
    <row r="36" spans="1:11" ht="15.75" x14ac:dyDescent="0.2">
      <c r="A36" s="43">
        <v>29</v>
      </c>
      <c r="B36" s="42">
        <f>'[1]29'!H14</f>
        <v>244</v>
      </c>
      <c r="C36" s="42">
        <f>'[1]29'!G14</f>
        <v>12120</v>
      </c>
      <c r="D36" s="93">
        <f>SUM(B36:C36)</f>
        <v>12364</v>
      </c>
      <c r="E36" s="42">
        <f>'[1]29'!K14</f>
        <v>239</v>
      </c>
      <c r="F36" s="42">
        <f>'[1]29'!J14</f>
        <v>15229</v>
      </c>
      <c r="G36" s="92">
        <f>SUM(E36:F36)</f>
        <v>15468</v>
      </c>
      <c r="H36" s="91">
        <f>IF(SUM(D36,G36)=0,"",SUM(D36,G36))</f>
        <v>27832</v>
      </c>
    </row>
    <row r="37" spans="1:11" s="94" customFormat="1" ht="15.75" x14ac:dyDescent="0.25">
      <c r="A37" s="48">
        <v>30</v>
      </c>
      <c r="B37" s="42">
        <f>'[1]30'!H14</f>
        <v>313</v>
      </c>
      <c r="C37" s="42">
        <f>'[1]30'!G14</f>
        <v>13925</v>
      </c>
      <c r="D37" s="97">
        <f>SUM(B37:C37)</f>
        <v>14238</v>
      </c>
      <c r="E37" s="42">
        <f>'[1]30'!K14</f>
        <v>310</v>
      </c>
      <c r="F37" s="42">
        <f>'[1]30'!J14</f>
        <v>15650</v>
      </c>
      <c r="G37" s="96">
        <f>SUM(E37:F37)</f>
        <v>15960</v>
      </c>
      <c r="H37" s="95">
        <f>IF(SUM(D37,G37)=0,"",SUM(D37,G37))</f>
        <v>30198</v>
      </c>
    </row>
    <row r="38" spans="1:11" ht="15.75" x14ac:dyDescent="0.2">
      <c r="A38" s="43">
        <v>31</v>
      </c>
      <c r="B38" s="42">
        <f>'[1]31'!H14</f>
        <v>218</v>
      </c>
      <c r="C38" s="42">
        <f>'[1]31'!G14</f>
        <v>12943</v>
      </c>
      <c r="D38" s="93">
        <f>SUM(B38:C38)</f>
        <v>13161</v>
      </c>
      <c r="E38" s="42">
        <f>'[1]31'!K14</f>
        <v>380</v>
      </c>
      <c r="F38" s="42">
        <f>'[1]31'!J14</f>
        <v>15164</v>
      </c>
      <c r="G38" s="92">
        <f>SUM(E38:F38)</f>
        <v>15544</v>
      </c>
      <c r="H38" s="91">
        <f>IF(SUM(D38,G38)=0,"",SUM(D38,G38))</f>
        <v>28705</v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7842</v>
      </c>
      <c r="C40" s="31">
        <f>SUM(C8:C38)</f>
        <v>417306</v>
      </c>
      <c r="D40" s="31">
        <f>SUM(B40:C40)</f>
        <v>425148</v>
      </c>
      <c r="E40" s="31">
        <f>SUM(E8:E38)</f>
        <v>8276</v>
      </c>
      <c r="F40" s="31">
        <f>SUM(F8:F38)</f>
        <v>496315</v>
      </c>
      <c r="G40" s="31">
        <f>SUM(E40:F40)</f>
        <v>504591</v>
      </c>
      <c r="H40" s="31">
        <f>SUM(D40,G40)</f>
        <v>929739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7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18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13461.483870967742</v>
      </c>
      <c r="C46" s="21" t="s">
        <v>2</v>
      </c>
      <c r="D46" s="19"/>
      <c r="E46" s="18"/>
      <c r="F46" s="17"/>
      <c r="G46" s="17"/>
      <c r="H46" s="17"/>
    </row>
    <row r="47" spans="1:11" ht="15.75" x14ac:dyDescent="0.25">
      <c r="A47" s="23" t="s">
        <v>3</v>
      </c>
      <c r="B47" s="22">
        <f>SUM(F40/(COUNTIF(B8:B38,"&gt;0")))</f>
        <v>16010.161290322581</v>
      </c>
      <c r="C47" s="21" t="s">
        <v>2</v>
      </c>
      <c r="D47" s="19"/>
      <c r="E47" s="18"/>
      <c r="F47" s="17"/>
      <c r="G47" s="17"/>
      <c r="H47" s="17"/>
      <c r="I47" s="90"/>
    </row>
    <row r="48" spans="1:11" ht="15.75" x14ac:dyDescent="0.25">
      <c r="A48" s="17"/>
      <c r="B48" s="18"/>
      <c r="C48" s="17"/>
      <c r="D48" s="19"/>
      <c r="E48" s="18"/>
      <c r="F48" s="17"/>
      <c r="G48" s="89"/>
      <c r="H48" s="89"/>
    </row>
    <row r="49" spans="1:8" ht="15.75" x14ac:dyDescent="0.25">
      <c r="A49" s="17"/>
      <c r="B49" s="18"/>
      <c r="C49" s="17"/>
      <c r="D49" s="12" t="s">
        <v>1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12" t="s">
        <v>0</v>
      </c>
      <c r="E50" s="12"/>
      <c r="F50" s="12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D52" s="9"/>
      <c r="E52" s="8"/>
      <c r="F52" s="8"/>
      <c r="G52" s="17"/>
      <c r="H52" s="17"/>
    </row>
    <row r="53" spans="1:8" x14ac:dyDescent="0.2">
      <c r="E53" s="87"/>
    </row>
  </sheetData>
  <mergeCells count="18">
    <mergeCell ref="G48:H48"/>
    <mergeCell ref="D49:F49"/>
    <mergeCell ref="B6:B7"/>
    <mergeCell ref="C6:C7"/>
    <mergeCell ref="D6:D7"/>
    <mergeCell ref="D51:F51"/>
    <mergeCell ref="D52:F52"/>
    <mergeCell ref="D50:F50"/>
    <mergeCell ref="E6:E7"/>
    <mergeCell ref="F6:F7"/>
    <mergeCell ref="G6:G7"/>
    <mergeCell ref="A1:H1"/>
    <mergeCell ref="A2:H2"/>
    <mergeCell ref="G3:H3"/>
    <mergeCell ref="A5:A7"/>
    <mergeCell ref="B5:D5"/>
    <mergeCell ref="E5:G5"/>
    <mergeCell ref="H5:H7"/>
  </mergeCells>
  <hyperlinks>
    <hyperlink ref="D51" r:id="rId1" display="www.tourism.go.th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  <pageSetUpPr fitToPage="1"/>
  </sheetPr>
  <dimension ref="A1:K52"/>
  <sheetViews>
    <sheetView tabSelected="1" zoomScale="110" zoomScaleNormal="110" workbookViewId="0">
      <pane ySplit="7" topLeftCell="A38" activePane="bottomLeft" state="frozen"/>
      <selection activeCell="B10" sqref="B10"/>
      <selection pane="bottomLeft" activeCell="B10" sqref="B10"/>
    </sheetView>
  </sheetViews>
  <sheetFormatPr defaultColWidth="9.125" defaultRowHeight="14.25" x14ac:dyDescent="0.2"/>
  <cols>
    <col min="1" max="1" width="11.75" style="86" customWidth="1"/>
    <col min="2" max="2" width="11.75" style="88" customWidth="1"/>
    <col min="3" max="4" width="11.75" style="86" customWidth="1"/>
    <col min="5" max="5" width="11.75" style="88" customWidth="1"/>
    <col min="6" max="8" width="11.75" style="86" customWidth="1"/>
    <col min="9" max="16384" width="9.125" style="86"/>
  </cols>
  <sheetData>
    <row r="1" spans="1:8" ht="18.75" x14ac:dyDescent="0.3">
      <c r="A1" s="85" t="s">
        <v>15</v>
      </c>
      <c r="B1" s="85"/>
      <c r="C1" s="85"/>
      <c r="D1" s="85"/>
      <c r="E1" s="85"/>
      <c r="F1" s="85"/>
      <c r="G1" s="85"/>
      <c r="H1" s="85"/>
    </row>
    <row r="2" spans="1:8" ht="18.75" x14ac:dyDescent="0.3">
      <c r="A2" s="84" t="s">
        <v>20</v>
      </c>
      <c r="B2" s="84"/>
      <c r="C2" s="84"/>
      <c r="D2" s="84"/>
      <c r="E2" s="84"/>
      <c r="F2" s="84"/>
      <c r="G2" s="84"/>
      <c r="H2" s="84"/>
    </row>
    <row r="3" spans="1:8" ht="18.75" x14ac:dyDescent="0.3">
      <c r="A3" s="80"/>
      <c r="B3" s="82"/>
      <c r="C3" s="80"/>
      <c r="D3" s="80"/>
      <c r="E3" s="81"/>
      <c r="F3" s="80"/>
      <c r="G3" s="83"/>
      <c r="H3" s="83"/>
    </row>
    <row r="4" spans="1:8" ht="18.75" x14ac:dyDescent="0.3">
      <c r="A4" s="80"/>
      <c r="B4" s="82"/>
      <c r="C4" s="80"/>
      <c r="D4" s="80"/>
      <c r="E4" s="81"/>
      <c r="F4" s="80"/>
      <c r="G4" s="79"/>
      <c r="H4" s="79"/>
    </row>
    <row r="5" spans="1:8" ht="18.75" x14ac:dyDescent="0.2">
      <c r="A5" s="73" t="s">
        <v>13</v>
      </c>
      <c r="B5" s="78" t="s">
        <v>12</v>
      </c>
      <c r="C5" s="77"/>
      <c r="D5" s="77"/>
      <c r="E5" s="73" t="s">
        <v>11</v>
      </c>
      <c r="F5" s="73"/>
      <c r="G5" s="73"/>
      <c r="H5" s="76" t="s">
        <v>10</v>
      </c>
    </row>
    <row r="6" spans="1:8" x14ac:dyDescent="0.2">
      <c r="A6" s="73"/>
      <c r="B6" s="75" t="s">
        <v>9</v>
      </c>
      <c r="C6" s="75" t="s">
        <v>8</v>
      </c>
      <c r="D6" s="75" t="s">
        <v>7</v>
      </c>
      <c r="E6" s="75" t="s">
        <v>9</v>
      </c>
      <c r="F6" s="75" t="s">
        <v>8</v>
      </c>
      <c r="G6" s="75" t="s">
        <v>7</v>
      </c>
      <c r="H6" s="74"/>
    </row>
    <row r="7" spans="1:8" x14ac:dyDescent="0.2">
      <c r="A7" s="73"/>
      <c r="B7" s="72"/>
      <c r="C7" s="72"/>
      <c r="D7" s="72"/>
      <c r="E7" s="72"/>
      <c r="F7" s="72"/>
      <c r="G7" s="72"/>
      <c r="H7" s="71"/>
    </row>
    <row r="8" spans="1:8" ht="15.75" x14ac:dyDescent="0.2">
      <c r="A8" s="43">
        <v>1</v>
      </c>
      <c r="B8" s="70">
        <f>'[1]1'!H16</f>
        <v>41</v>
      </c>
      <c r="C8" s="70">
        <f>'[1]1'!G16</f>
        <v>273</v>
      </c>
      <c r="D8" s="106">
        <f>SUM(B8:C8)</f>
        <v>314</v>
      </c>
      <c r="E8" s="70">
        <f>'[1]1'!K16</f>
        <v>78</v>
      </c>
      <c r="F8" s="70">
        <f>'[1]1'!J16</f>
        <v>206</v>
      </c>
      <c r="G8" s="92">
        <f>SUM(E8:F8)</f>
        <v>284</v>
      </c>
      <c r="H8" s="91">
        <f>IF(SUM(D8,G8)=0,"",SUM(D8,G8))</f>
        <v>598</v>
      </c>
    </row>
    <row r="9" spans="1:8" ht="15.75" x14ac:dyDescent="0.2">
      <c r="A9" s="43">
        <v>2</v>
      </c>
      <c r="B9" s="42">
        <f>'[1]2'!H16</f>
        <v>49</v>
      </c>
      <c r="C9" s="42">
        <f>'[1]2'!G16</f>
        <v>231</v>
      </c>
      <c r="D9" s="93">
        <f>SUM(B9:C9)</f>
        <v>280</v>
      </c>
      <c r="E9" s="42">
        <f>'[1]2'!K16</f>
        <v>50</v>
      </c>
      <c r="F9" s="42">
        <f>'[1]2'!J16</f>
        <v>270</v>
      </c>
      <c r="G9" s="92">
        <f>SUM(E9:F9)</f>
        <v>320</v>
      </c>
      <c r="H9" s="91">
        <f>IF(SUM(D9,G9)=0,"",SUM(D9,G9))</f>
        <v>600</v>
      </c>
    </row>
    <row r="10" spans="1:8" ht="15.75" x14ac:dyDescent="0.2">
      <c r="A10" s="43">
        <v>3</v>
      </c>
      <c r="B10" s="42">
        <f>'[1]3'!H16</f>
        <v>38</v>
      </c>
      <c r="C10" s="42">
        <f>'[1]3'!G16</f>
        <v>275</v>
      </c>
      <c r="D10" s="93">
        <f>SUM(B10:C10)</f>
        <v>313</v>
      </c>
      <c r="E10" s="42">
        <f>'[1]3'!K16</f>
        <v>75</v>
      </c>
      <c r="F10" s="42">
        <f>'[1]3'!J16</f>
        <v>268</v>
      </c>
      <c r="G10" s="92">
        <f>SUM(E10:F10)</f>
        <v>343</v>
      </c>
      <c r="H10" s="91">
        <f>IF(SUM(D10,G10)=0,"",SUM(D10,G10))</f>
        <v>656</v>
      </c>
    </row>
    <row r="11" spans="1:8" s="88" customFormat="1" ht="16.5" customHeight="1" x14ac:dyDescent="0.2">
      <c r="A11" s="43">
        <v>4</v>
      </c>
      <c r="B11" s="42">
        <f>'[1]4'!H16</f>
        <v>62</v>
      </c>
      <c r="C11" s="42">
        <f>'[1]4'!G16</f>
        <v>203</v>
      </c>
      <c r="D11" s="93">
        <f>SUM(B11:C11)</f>
        <v>265</v>
      </c>
      <c r="E11" s="42">
        <f>'[1]4'!K16</f>
        <v>73</v>
      </c>
      <c r="F11" s="42">
        <f>'[1]4'!J16</f>
        <v>264</v>
      </c>
      <c r="G11" s="92">
        <f>SUM(E11:F11)</f>
        <v>337</v>
      </c>
      <c r="H11" s="91">
        <f>IF(SUM(D11,G11)=0,"",SUM(D11,G11))</f>
        <v>602</v>
      </c>
    </row>
    <row r="12" spans="1:8" ht="16.5" customHeight="1" x14ac:dyDescent="0.2">
      <c r="A12" s="43">
        <v>5</v>
      </c>
      <c r="B12" s="42">
        <f>'[1]5'!H16</f>
        <v>66</v>
      </c>
      <c r="C12" s="42">
        <f>'[1]5'!G16</f>
        <v>250</v>
      </c>
      <c r="D12" s="93">
        <f>SUM(B12:C12)</f>
        <v>316</v>
      </c>
      <c r="E12" s="42">
        <f>'[1]5'!K16</f>
        <v>54</v>
      </c>
      <c r="F12" s="42">
        <f>'[1]5'!J16</f>
        <v>328</v>
      </c>
      <c r="G12" s="92">
        <f>SUM(E12:F12)</f>
        <v>382</v>
      </c>
      <c r="H12" s="91">
        <f>IF(SUM(D12,G12)=0,"",SUM(D12,G12))</f>
        <v>698</v>
      </c>
    </row>
    <row r="13" spans="1:8" ht="15.75" x14ac:dyDescent="0.2">
      <c r="A13" s="43">
        <v>6</v>
      </c>
      <c r="B13" s="42">
        <f>'[1]6'!H16</f>
        <v>56</v>
      </c>
      <c r="C13" s="42">
        <f>'[1]6'!G16</f>
        <v>267</v>
      </c>
      <c r="D13" s="93">
        <f>SUM(B13:C13)</f>
        <v>323</v>
      </c>
      <c r="E13" s="42">
        <f>'[1]6'!K16</f>
        <v>46</v>
      </c>
      <c r="F13" s="42">
        <f>'[1]6'!J16</f>
        <v>273</v>
      </c>
      <c r="G13" s="92">
        <f>SUM(E13:F13)</f>
        <v>319</v>
      </c>
      <c r="H13" s="91">
        <f>IF(SUM(D13,G13)=0,"",SUM(D13,G13))</f>
        <v>642</v>
      </c>
    </row>
    <row r="14" spans="1:8" ht="15.75" x14ac:dyDescent="0.2">
      <c r="A14" s="43">
        <v>7</v>
      </c>
      <c r="B14" s="42">
        <f>'[1]7'!H16</f>
        <v>53</v>
      </c>
      <c r="C14" s="42">
        <f>'[1]7'!G16</f>
        <v>234</v>
      </c>
      <c r="D14" s="93">
        <f>SUM(B14:C14)</f>
        <v>287</v>
      </c>
      <c r="E14" s="42">
        <f>'[1]7'!K16</f>
        <v>104</v>
      </c>
      <c r="F14" s="42">
        <f>'[1]7'!J16</f>
        <v>228</v>
      </c>
      <c r="G14" s="92">
        <f>SUM(E14:F14)</f>
        <v>332</v>
      </c>
      <c r="H14" s="91">
        <f>IF(SUM(D14,G14)=0,"",SUM(D14,G14))</f>
        <v>619</v>
      </c>
    </row>
    <row r="15" spans="1:8" ht="15.75" x14ac:dyDescent="0.2">
      <c r="A15" s="43">
        <v>8</v>
      </c>
      <c r="B15" s="42">
        <f>'[1]8'!H16</f>
        <v>36</v>
      </c>
      <c r="C15" s="42">
        <f>'[1]8'!G16</f>
        <v>272</v>
      </c>
      <c r="D15" s="93">
        <f>SUM(B15:C15)</f>
        <v>308</v>
      </c>
      <c r="E15" s="42">
        <f>'[1]8'!K16</f>
        <v>62</v>
      </c>
      <c r="F15" s="42">
        <f>'[1]8'!J16</f>
        <v>260</v>
      </c>
      <c r="G15" s="92">
        <f>SUM(E15:F15)</f>
        <v>322</v>
      </c>
      <c r="H15" s="91">
        <f>IF(SUM(D15,G15)=0,"",SUM(D15,G15))</f>
        <v>630</v>
      </c>
    </row>
    <row r="16" spans="1:8" ht="15.75" x14ac:dyDescent="0.2">
      <c r="A16" s="43">
        <v>9</v>
      </c>
      <c r="B16" s="42">
        <f>'[1]9'!H16</f>
        <v>31</v>
      </c>
      <c r="C16" s="42">
        <f>'[1]9'!G16</f>
        <v>288</v>
      </c>
      <c r="D16" s="93">
        <f>SUM(B16:C16)</f>
        <v>319</v>
      </c>
      <c r="E16" s="42">
        <f>'[1]9'!K16</f>
        <v>80</v>
      </c>
      <c r="F16" s="42">
        <f>'[1]9'!J16</f>
        <v>267</v>
      </c>
      <c r="G16" s="92">
        <f>SUM(E16:F16)</f>
        <v>347</v>
      </c>
      <c r="H16" s="91">
        <f>IF(SUM(D16,G16)=0,"",SUM(D16,G16))</f>
        <v>666</v>
      </c>
    </row>
    <row r="17" spans="1:8" s="101" customFormat="1" ht="15.75" x14ac:dyDescent="0.2">
      <c r="A17" s="57">
        <v>10</v>
      </c>
      <c r="B17" s="42">
        <f>'[1]10'!H16</f>
        <v>35</v>
      </c>
      <c r="C17" s="42">
        <f>'[1]10'!G16</f>
        <v>288</v>
      </c>
      <c r="D17" s="104">
        <f>SUM(B17:C17)</f>
        <v>323</v>
      </c>
      <c r="E17" s="42">
        <f>'[1]10'!K16</f>
        <v>46</v>
      </c>
      <c r="F17" s="42">
        <f>'[1]10'!J16</f>
        <v>336</v>
      </c>
      <c r="G17" s="103">
        <f>SUM(E17:F17)</f>
        <v>382</v>
      </c>
      <c r="H17" s="102">
        <f>IF(SUM(D17,G17)=0,"",SUM(D17,G17))</f>
        <v>705</v>
      </c>
    </row>
    <row r="18" spans="1:8" s="101" customFormat="1" ht="15.75" x14ac:dyDescent="0.2">
      <c r="A18" s="57">
        <v>11</v>
      </c>
      <c r="B18" s="42">
        <f>'[1]11'!H16</f>
        <v>53</v>
      </c>
      <c r="C18" s="42">
        <f>'[1]11'!G16</f>
        <v>257</v>
      </c>
      <c r="D18" s="104">
        <f>SUM(B18:C18)</f>
        <v>310</v>
      </c>
      <c r="E18" s="42">
        <f>'[1]11'!K16</f>
        <v>70</v>
      </c>
      <c r="F18" s="42">
        <f>'[1]11'!J16</f>
        <v>267</v>
      </c>
      <c r="G18" s="103">
        <f>SUM(E18:F18)</f>
        <v>337</v>
      </c>
      <c r="H18" s="102">
        <f>IF(SUM(D18,G18)=0,"",SUM(D18,G18))</f>
        <v>647</v>
      </c>
    </row>
    <row r="19" spans="1:8" s="105" customFormat="1" ht="15.75" x14ac:dyDescent="0.2">
      <c r="A19" s="57">
        <v>12</v>
      </c>
      <c r="B19" s="42">
        <f>'[1]12'!H16</f>
        <v>105</v>
      </c>
      <c r="C19" s="42">
        <f>'[1]12'!G16</f>
        <v>211</v>
      </c>
      <c r="D19" s="104">
        <f>SUM(B19:C19)</f>
        <v>316</v>
      </c>
      <c r="E19" s="42">
        <f>'[1]12'!K16</f>
        <v>64</v>
      </c>
      <c r="F19" s="42">
        <f>'[1]12'!J16</f>
        <v>357</v>
      </c>
      <c r="G19" s="103">
        <f>SUM(E19:F19)</f>
        <v>421</v>
      </c>
      <c r="H19" s="102">
        <f>IF(SUM(D19,G19)=0,"",SUM(D19,G19))</f>
        <v>737</v>
      </c>
    </row>
    <row r="20" spans="1:8" ht="15.75" x14ac:dyDescent="0.2">
      <c r="A20" s="43">
        <v>13</v>
      </c>
      <c r="B20" s="42">
        <f>'[1]13'!H16</f>
        <v>42</v>
      </c>
      <c r="C20" s="42">
        <f>'[1]13'!G16</f>
        <v>266</v>
      </c>
      <c r="D20" s="93">
        <f>SUM(B20:C20)</f>
        <v>308</v>
      </c>
      <c r="E20" s="42">
        <f>'[1]13'!K16</f>
        <v>113</v>
      </c>
      <c r="F20" s="42">
        <f>'[1]13'!J16</f>
        <v>244</v>
      </c>
      <c r="G20" s="92">
        <f>SUM(E20:F20)</f>
        <v>357</v>
      </c>
      <c r="H20" s="91">
        <f>IF(SUM(D20,G20)=0,"",SUM(D20,G20))</f>
        <v>665</v>
      </c>
    </row>
    <row r="21" spans="1:8" ht="15.75" x14ac:dyDescent="0.2">
      <c r="A21" s="43">
        <v>14</v>
      </c>
      <c r="B21" s="42">
        <f>'[1]14'!H16</f>
        <v>58</v>
      </c>
      <c r="C21" s="42">
        <f>'[1]14'!G16</f>
        <v>228</v>
      </c>
      <c r="D21" s="93">
        <f>SUM(B21:C21)</f>
        <v>286</v>
      </c>
      <c r="E21" s="42">
        <f>'[1]14'!K16</f>
        <v>73</v>
      </c>
      <c r="F21" s="42">
        <f>'[1]14'!J16</f>
        <v>273</v>
      </c>
      <c r="G21" s="92">
        <f>SUM(E21:F21)</f>
        <v>346</v>
      </c>
      <c r="H21" s="91">
        <f>IF(SUM(D21,G21)=0,"",SUM(D21,G21))</f>
        <v>632</v>
      </c>
    </row>
    <row r="22" spans="1:8" ht="15.75" x14ac:dyDescent="0.2">
      <c r="A22" s="43">
        <v>15</v>
      </c>
      <c r="B22" s="42">
        <f>'[1]15'!H16</f>
        <v>47</v>
      </c>
      <c r="C22" s="42">
        <f>'[1]15'!G16</f>
        <v>250</v>
      </c>
      <c r="D22" s="93">
        <f>SUM(B22:C22)</f>
        <v>297</v>
      </c>
      <c r="E22" s="42">
        <f>'[1]15'!K16</f>
        <v>97</v>
      </c>
      <c r="F22" s="42">
        <f>'[1]15'!J16</f>
        <v>234</v>
      </c>
      <c r="G22" s="92">
        <f>SUM(E22:F22)</f>
        <v>331</v>
      </c>
      <c r="H22" s="91">
        <f>IF(SUM(D22,G22)=0,"",SUM(D22,G22))</f>
        <v>628</v>
      </c>
    </row>
    <row r="23" spans="1:8" s="88" customFormat="1" ht="15.75" x14ac:dyDescent="0.2">
      <c r="A23" s="43">
        <v>16</v>
      </c>
      <c r="B23" s="42">
        <f>'[1]16'!H16</f>
        <v>0</v>
      </c>
      <c r="C23" s="42">
        <f>'[1]16'!G16</f>
        <v>0</v>
      </c>
      <c r="D23" s="93">
        <f>SUM(B23:C23)</f>
        <v>0</v>
      </c>
      <c r="E23" s="42">
        <f>'[1]16'!K16</f>
        <v>9</v>
      </c>
      <c r="F23" s="42">
        <f>'[1]16'!J16</f>
        <v>30</v>
      </c>
      <c r="G23" s="92">
        <f>SUM(E23:F23)</f>
        <v>39</v>
      </c>
      <c r="H23" s="91">
        <f>IF(SUM(D23,G23)=0,"",SUM(D23,G23))</f>
        <v>39</v>
      </c>
    </row>
    <row r="24" spans="1:8" s="101" customFormat="1" ht="15.75" x14ac:dyDescent="0.2">
      <c r="A24" s="57">
        <v>17</v>
      </c>
      <c r="B24" s="42">
        <f>'[1]17'!H16</f>
        <v>50</v>
      </c>
      <c r="C24" s="42">
        <f>'[1]17'!G16</f>
        <v>289</v>
      </c>
      <c r="D24" s="104">
        <f>SUM(B24:C24)</f>
        <v>339</v>
      </c>
      <c r="E24" s="42">
        <f>'[1]17'!K16</f>
        <v>85</v>
      </c>
      <c r="F24" s="42">
        <f>'[1]17'!J16</f>
        <v>280</v>
      </c>
      <c r="G24" s="103">
        <f>SUM(E24:F24)</f>
        <v>365</v>
      </c>
      <c r="H24" s="102">
        <f>IF(SUM(D24,G24)=0,"",SUM(D24,G24))</f>
        <v>704</v>
      </c>
    </row>
    <row r="25" spans="1:8" s="101" customFormat="1" ht="15.75" x14ac:dyDescent="0.2">
      <c r="A25" s="57">
        <v>18</v>
      </c>
      <c r="B25" s="42">
        <f>'[1]18'!H16</f>
        <v>51</v>
      </c>
      <c r="C25" s="42">
        <f>'[1]18'!G16</f>
        <v>279</v>
      </c>
      <c r="D25" s="104">
        <f>SUM(B25:C25)</f>
        <v>330</v>
      </c>
      <c r="E25" s="42">
        <f>'[1]18'!K16</f>
        <v>70</v>
      </c>
      <c r="F25" s="42">
        <f>'[1]18'!J16</f>
        <v>327</v>
      </c>
      <c r="G25" s="103">
        <f>SUM(E25:F25)</f>
        <v>397</v>
      </c>
      <c r="H25" s="102">
        <f>IF(SUM(D25,G25)=0,"",SUM(D25,G25))</f>
        <v>727</v>
      </c>
    </row>
    <row r="26" spans="1:8" s="101" customFormat="1" ht="15.75" x14ac:dyDescent="0.2">
      <c r="A26" s="57">
        <v>19</v>
      </c>
      <c r="B26" s="42">
        <f>'[1]19'!H16</f>
        <v>71</v>
      </c>
      <c r="C26" s="42">
        <f>'[1]19'!G16</f>
        <v>244</v>
      </c>
      <c r="D26" s="104">
        <f>SUM(B26:C26)</f>
        <v>315</v>
      </c>
      <c r="E26" s="42">
        <f>'[1]19'!K16</f>
        <v>80</v>
      </c>
      <c r="F26" s="42">
        <f>'[1]19'!J16</f>
        <v>297</v>
      </c>
      <c r="G26" s="103">
        <f>SUM(E26:F26)</f>
        <v>377</v>
      </c>
      <c r="H26" s="102">
        <f>IF(SUM(D26,G26)=0,"",SUM(D26,G26))</f>
        <v>692</v>
      </c>
    </row>
    <row r="27" spans="1:8" ht="15.75" x14ac:dyDescent="0.2">
      <c r="A27" s="43">
        <v>20</v>
      </c>
      <c r="B27" s="42">
        <f>'[1]20'!H16</f>
        <v>73</v>
      </c>
      <c r="C27" s="42">
        <f>'[1]20'!G16</f>
        <v>260</v>
      </c>
      <c r="D27" s="93">
        <f>SUM(B27:C27)</f>
        <v>333</v>
      </c>
      <c r="E27" s="42">
        <f>'[1]20'!K16</f>
        <v>46</v>
      </c>
      <c r="F27" s="42">
        <f>'[1]20'!J16</f>
        <v>276</v>
      </c>
      <c r="G27" s="92">
        <f>SUM(E27:F27)</f>
        <v>322</v>
      </c>
      <c r="H27" s="91">
        <f>IF(SUM(D27,G27)=0,"",SUM(D27,G27))</f>
        <v>655</v>
      </c>
    </row>
    <row r="28" spans="1:8" ht="15.75" x14ac:dyDescent="0.2">
      <c r="A28" s="43">
        <v>21</v>
      </c>
      <c r="B28" s="42">
        <f>'[1]21'!H16</f>
        <v>70</v>
      </c>
      <c r="C28" s="42">
        <f>'[1]21'!G16</f>
        <v>229</v>
      </c>
      <c r="D28" s="93">
        <f>SUM(B28:C28)</f>
        <v>299</v>
      </c>
      <c r="E28" s="42">
        <f>'[1]21'!K16</f>
        <v>90</v>
      </c>
      <c r="F28" s="42">
        <f>'[1]21'!J16</f>
        <v>281</v>
      </c>
      <c r="G28" s="92">
        <f>SUM(E28:F28)</f>
        <v>371</v>
      </c>
      <c r="H28" s="91">
        <f>IF(SUM(D28,G28)=0,"",SUM(D28,G28))</f>
        <v>670</v>
      </c>
    </row>
    <row r="29" spans="1:8" ht="15.75" x14ac:dyDescent="0.2">
      <c r="A29" s="43">
        <v>22</v>
      </c>
      <c r="B29" s="42">
        <f>'[1]22'!H16</f>
        <v>52</v>
      </c>
      <c r="C29" s="42">
        <f>'[1]22'!G16</f>
        <v>227</v>
      </c>
      <c r="D29" s="93">
        <f>SUM(B29:C29)</f>
        <v>279</v>
      </c>
      <c r="E29" s="42">
        <f>'[1]22'!K16</f>
        <v>47</v>
      </c>
      <c r="F29" s="42">
        <f>'[1]22'!J16</f>
        <v>299</v>
      </c>
      <c r="G29" s="92">
        <f>SUM(E29:F29)</f>
        <v>346</v>
      </c>
      <c r="H29" s="91">
        <f>IF(SUM(D29,G29)=0,"",SUM(D29,G29))</f>
        <v>625</v>
      </c>
    </row>
    <row r="30" spans="1:8" s="98" customFormat="1" ht="15.75" x14ac:dyDescent="0.25">
      <c r="A30" s="52">
        <v>23</v>
      </c>
      <c r="B30" s="42">
        <f>'[1]23'!H16</f>
        <v>30</v>
      </c>
      <c r="C30" s="42">
        <f>'[1]23'!G16</f>
        <v>273</v>
      </c>
      <c r="D30" s="100">
        <f>SUM(B30:C30)</f>
        <v>303</v>
      </c>
      <c r="E30" s="42">
        <f>'[1]23'!K16</f>
        <v>90</v>
      </c>
      <c r="F30" s="42">
        <f>'[1]23'!J16</f>
        <v>246</v>
      </c>
      <c r="G30" s="92">
        <f>SUM(E30:F30)</f>
        <v>336</v>
      </c>
      <c r="H30" s="99">
        <f>IF(SUM(D30,G30)=0,"",SUM(D30,G30))</f>
        <v>639</v>
      </c>
    </row>
    <row r="31" spans="1:8" ht="15.75" x14ac:dyDescent="0.2">
      <c r="A31" s="43">
        <v>24</v>
      </c>
      <c r="B31" s="42">
        <f>'[1]24'!H16</f>
        <v>53</v>
      </c>
      <c r="C31" s="42">
        <f>'[1]24'!G16</f>
        <v>253</v>
      </c>
      <c r="D31" s="93">
        <f>SUM(B31:C31)</f>
        <v>306</v>
      </c>
      <c r="E31" s="42">
        <f>'[1]24'!K16</f>
        <v>55</v>
      </c>
      <c r="F31" s="42">
        <f>'[1]24'!J16</f>
        <v>445</v>
      </c>
      <c r="G31" s="92">
        <f>SUM(E31:F31)</f>
        <v>500</v>
      </c>
      <c r="H31" s="91">
        <f>IF(SUM(D31,G31)=0,"",SUM(D31,G31))</f>
        <v>806</v>
      </c>
    </row>
    <row r="32" spans="1:8" ht="15.75" x14ac:dyDescent="0.2">
      <c r="A32" s="43">
        <v>25</v>
      </c>
      <c r="B32" s="42">
        <f>'[1]25'!H16</f>
        <v>47</v>
      </c>
      <c r="C32" s="42">
        <f>'[1]25'!G16</f>
        <v>251</v>
      </c>
      <c r="D32" s="93">
        <f>SUM(B32:C32)</f>
        <v>298</v>
      </c>
      <c r="E32" s="42">
        <f>'[1]25'!K16</f>
        <v>53</v>
      </c>
      <c r="F32" s="42">
        <f>'[1]25'!J16</f>
        <v>319</v>
      </c>
      <c r="G32" s="92">
        <f>SUM(E32:F32)</f>
        <v>372</v>
      </c>
      <c r="H32" s="91">
        <f>IF(SUM(D32,G32)=0,"",SUM(D32,G32))</f>
        <v>670</v>
      </c>
    </row>
    <row r="33" spans="1:11" ht="15.75" x14ac:dyDescent="0.2">
      <c r="A33" s="43">
        <v>26</v>
      </c>
      <c r="B33" s="42">
        <f>'[1]26'!H16</f>
        <v>72</v>
      </c>
      <c r="C33" s="42">
        <f>'[1]26'!G16</f>
        <v>238</v>
      </c>
      <c r="D33" s="93">
        <f>SUM(B33:C33)</f>
        <v>310</v>
      </c>
      <c r="E33" s="42">
        <f>'[1]26'!K16</f>
        <v>106</v>
      </c>
      <c r="F33" s="42">
        <f>'[1]26'!J16</f>
        <v>265</v>
      </c>
      <c r="G33" s="92">
        <f>SUM(E33:F33)</f>
        <v>371</v>
      </c>
      <c r="H33" s="91">
        <f>IF(SUM(D33,G33)=0,"",SUM(D33,G33))</f>
        <v>681</v>
      </c>
    </row>
    <row r="34" spans="1:11" ht="15.75" x14ac:dyDescent="0.2">
      <c r="A34" s="43">
        <v>27</v>
      </c>
      <c r="B34" s="42">
        <f>'[1]27'!H16</f>
        <v>70</v>
      </c>
      <c r="C34" s="42">
        <f>'[1]27'!G16</f>
        <v>242</v>
      </c>
      <c r="D34" s="93">
        <f>SUM(B34:C34)</f>
        <v>312</v>
      </c>
      <c r="E34" s="42">
        <f>'[1]27'!K16</f>
        <v>68</v>
      </c>
      <c r="F34" s="42">
        <f>'[1]27'!J16</f>
        <v>270</v>
      </c>
      <c r="G34" s="92">
        <f>SUM(E34:F34)</f>
        <v>338</v>
      </c>
      <c r="H34" s="91">
        <f>IF(SUM(D34,G34)=0,"",SUM(D34,G34))</f>
        <v>650</v>
      </c>
    </row>
    <row r="35" spans="1:11" ht="16.5" customHeight="1" x14ac:dyDescent="0.2">
      <c r="A35" s="43">
        <v>28</v>
      </c>
      <c r="B35" s="42">
        <f>'[1]28'!H16</f>
        <v>82</v>
      </c>
      <c r="C35" s="42">
        <f>'[1]28'!G16</f>
        <v>238</v>
      </c>
      <c r="D35" s="93">
        <f>SUM(B35:C35)</f>
        <v>320</v>
      </c>
      <c r="E35" s="42">
        <f>'[1]28'!K16</f>
        <v>87</v>
      </c>
      <c r="F35" s="42">
        <f>'[1]28'!J16</f>
        <v>250</v>
      </c>
      <c r="G35" s="92">
        <f>SUM(E35:F35)</f>
        <v>337</v>
      </c>
      <c r="H35" s="91">
        <f>IF(SUM(D35,G35)=0,"",SUM(D35,G35))</f>
        <v>657</v>
      </c>
    </row>
    <row r="36" spans="1:11" ht="15.75" x14ac:dyDescent="0.2">
      <c r="A36" s="43">
        <v>29</v>
      </c>
      <c r="B36" s="42">
        <f>'[1]29'!H16</f>
        <v>109</v>
      </c>
      <c r="C36" s="42">
        <f>'[1]29'!G16</f>
        <v>203</v>
      </c>
      <c r="D36" s="93">
        <f>SUM(B36:C36)</f>
        <v>312</v>
      </c>
      <c r="E36" s="42">
        <f>'[1]29'!K16</f>
        <v>62</v>
      </c>
      <c r="F36" s="42">
        <f>'[1]29'!J16</f>
        <v>278</v>
      </c>
      <c r="G36" s="92">
        <f>SUM(E36:F36)</f>
        <v>340</v>
      </c>
      <c r="H36" s="91">
        <f>IF(SUM(D36,G36)=0,"",SUM(D36,G36))</f>
        <v>652</v>
      </c>
    </row>
    <row r="37" spans="1:11" s="94" customFormat="1" ht="15.75" x14ac:dyDescent="0.25">
      <c r="A37" s="48">
        <v>30</v>
      </c>
      <c r="B37" s="42">
        <f>'[1]30'!H16</f>
        <v>75</v>
      </c>
      <c r="C37" s="42">
        <f>'[1]30'!G16</f>
        <v>229</v>
      </c>
      <c r="D37" s="97">
        <f>SUM(B37:C37)</f>
        <v>304</v>
      </c>
      <c r="E37" s="42">
        <f>'[1]30'!K16</f>
        <v>58</v>
      </c>
      <c r="F37" s="42">
        <f>'[1]30'!J16</f>
        <v>289</v>
      </c>
      <c r="G37" s="96">
        <f>SUM(E37:F37)</f>
        <v>347</v>
      </c>
      <c r="H37" s="95">
        <f>IF(SUM(D37,G37)=0,"",SUM(D37,G37))</f>
        <v>651</v>
      </c>
    </row>
    <row r="38" spans="1:11" ht="15.75" x14ac:dyDescent="0.2">
      <c r="A38" s="43">
        <v>31</v>
      </c>
      <c r="B38" s="42">
        <f>'[1]31'!H16</f>
        <v>77</v>
      </c>
      <c r="C38" s="42">
        <f>'[1]31'!G16</f>
        <v>222</v>
      </c>
      <c r="D38" s="93">
        <f>SUM(B38:C38)</f>
        <v>299</v>
      </c>
      <c r="E38" s="42">
        <f>'[1]31'!K16</f>
        <v>113</v>
      </c>
      <c r="F38" s="42">
        <f>'[1]31'!J16</f>
        <v>264</v>
      </c>
      <c r="G38" s="92">
        <f>SUM(E38:F38)</f>
        <v>377</v>
      </c>
      <c r="H38" s="91">
        <f>IF(SUM(D38,G38)=0,"",SUM(D38,G38))</f>
        <v>676</v>
      </c>
    </row>
    <row r="39" spans="1:11" ht="15.75" x14ac:dyDescent="0.2">
      <c r="A39" s="37"/>
      <c r="B39" s="35"/>
      <c r="C39" s="35"/>
      <c r="D39" s="93"/>
      <c r="E39" s="35"/>
      <c r="F39" s="35"/>
      <c r="G39" s="92"/>
      <c r="H39" s="91" t="str">
        <f>IF(SUM(D39,G39)=0,"",SUM(D39,G39))</f>
        <v/>
      </c>
    </row>
    <row r="40" spans="1:11" ht="15.75" x14ac:dyDescent="0.2">
      <c r="A40" s="32" t="s">
        <v>7</v>
      </c>
      <c r="B40" s="31">
        <f>SUM(B8:B38)</f>
        <v>1754</v>
      </c>
      <c r="C40" s="31">
        <f>SUM(C8:C38)</f>
        <v>7470</v>
      </c>
      <c r="D40" s="31">
        <f>SUM(B40:C40)</f>
        <v>9224</v>
      </c>
      <c r="E40" s="31">
        <f>SUM(E8:E38)</f>
        <v>2204</v>
      </c>
      <c r="F40" s="31">
        <f>SUM(F8:F38)</f>
        <v>8491</v>
      </c>
      <c r="G40" s="31">
        <f>SUM(E40:F40)</f>
        <v>10695</v>
      </c>
      <c r="H40" s="31">
        <f>SUM(D40,G40)</f>
        <v>19919</v>
      </c>
      <c r="K40" s="86" t="s">
        <v>6</v>
      </c>
    </row>
    <row r="41" spans="1:11" ht="15.75" x14ac:dyDescent="0.25">
      <c r="A41" s="17"/>
      <c r="B41" s="18"/>
      <c r="C41" s="17"/>
      <c r="D41" s="17"/>
      <c r="E41" s="18"/>
      <c r="F41" s="17"/>
      <c r="G41" s="17"/>
      <c r="H41" s="17"/>
    </row>
    <row r="42" spans="1:11" ht="15.75" x14ac:dyDescent="0.25">
      <c r="A42" s="17"/>
      <c r="B42" s="18"/>
      <c r="C42" s="17"/>
      <c r="D42" s="19"/>
      <c r="E42" s="18"/>
      <c r="F42" s="17"/>
      <c r="G42" s="17"/>
      <c r="H42" s="17"/>
    </row>
    <row r="43" spans="1:11" ht="15.75" x14ac:dyDescent="0.25">
      <c r="A43" s="17"/>
      <c r="B43" s="18"/>
      <c r="C43" s="17"/>
      <c r="D43" s="19"/>
      <c r="E43" s="18"/>
      <c r="F43" s="17"/>
      <c r="G43" s="17"/>
      <c r="H43" s="17"/>
    </row>
    <row r="44" spans="1:11" ht="15.75" x14ac:dyDescent="0.25">
      <c r="A44" s="24" t="s">
        <v>18</v>
      </c>
      <c r="B44" s="11"/>
      <c r="C44" s="10"/>
      <c r="D44" s="19"/>
      <c r="E44" s="18"/>
      <c r="F44" s="17"/>
      <c r="G44" s="17"/>
      <c r="H44" s="17"/>
    </row>
    <row r="45" spans="1:11" ht="15.75" x14ac:dyDescent="0.25">
      <c r="A45" s="10"/>
      <c r="B45" s="11"/>
      <c r="C45" s="10"/>
      <c r="D45" s="19"/>
      <c r="E45" s="18"/>
      <c r="F45" s="17"/>
      <c r="G45" s="17"/>
      <c r="H45" s="17"/>
    </row>
    <row r="46" spans="1:11" ht="15.75" x14ac:dyDescent="0.25">
      <c r="A46" s="23" t="s">
        <v>4</v>
      </c>
      <c r="B46" s="22">
        <f>SUM(C40/(COUNTIF(B8:B38,"&gt;0")))</f>
        <v>249</v>
      </c>
      <c r="C46" s="21" t="s">
        <v>2</v>
      </c>
      <c r="D46" s="19"/>
      <c r="E46" s="18"/>
      <c r="F46" s="17"/>
      <c r="G46" s="17"/>
      <c r="H46" s="17"/>
      <c r="I46" s="90"/>
    </row>
    <row r="47" spans="1:11" ht="15.75" x14ac:dyDescent="0.25">
      <c r="A47" s="23" t="s">
        <v>3</v>
      </c>
      <c r="B47" s="22">
        <f>SUM(F40/(COUNTIF(B8:B38,"&gt;0")))</f>
        <v>283.03333333333336</v>
      </c>
      <c r="C47" s="21" t="s">
        <v>2</v>
      </c>
      <c r="D47" s="19"/>
      <c r="E47" s="18"/>
      <c r="F47" s="17"/>
      <c r="G47" s="17"/>
      <c r="H47" s="17"/>
    </row>
    <row r="48" spans="1:11" ht="15.75" x14ac:dyDescent="0.25">
      <c r="A48" s="17"/>
      <c r="B48" s="18"/>
      <c r="C48" s="17"/>
      <c r="D48" s="12" t="s">
        <v>1</v>
      </c>
      <c r="E48" s="12"/>
      <c r="F48" s="12"/>
      <c r="G48" s="89"/>
      <c r="H48" s="89"/>
    </row>
    <row r="49" spans="1:8" ht="15.75" x14ac:dyDescent="0.25">
      <c r="A49" s="17"/>
      <c r="B49" s="18"/>
      <c r="C49" s="17"/>
      <c r="D49" s="12" t="s">
        <v>0</v>
      </c>
      <c r="E49" s="12"/>
      <c r="F49" s="12"/>
      <c r="G49" s="17"/>
      <c r="H49" s="17"/>
    </row>
    <row r="50" spans="1:8" ht="15.75" x14ac:dyDescent="0.25">
      <c r="A50" s="17"/>
      <c r="B50" s="18"/>
      <c r="C50" s="17"/>
      <c r="D50" s="9"/>
      <c r="E50" s="8"/>
      <c r="F50" s="8"/>
      <c r="G50" s="17"/>
      <c r="H50" s="17"/>
    </row>
    <row r="51" spans="1:8" ht="15.75" x14ac:dyDescent="0.25">
      <c r="A51" s="17"/>
      <c r="B51" s="18"/>
      <c r="C51" s="17"/>
      <c r="D51" s="9"/>
      <c r="E51" s="8"/>
      <c r="F51" s="8"/>
      <c r="G51" s="17"/>
      <c r="H51" s="17"/>
    </row>
    <row r="52" spans="1:8" ht="15.75" x14ac:dyDescent="0.25">
      <c r="A52" s="17"/>
      <c r="B52" s="18"/>
      <c r="C52" s="17"/>
      <c r="E52" s="87"/>
      <c r="G52" s="17"/>
      <c r="H52" s="17"/>
    </row>
  </sheetData>
  <mergeCells count="18">
    <mergeCell ref="B6:B7"/>
    <mergeCell ref="C6:C7"/>
    <mergeCell ref="D6:D7"/>
    <mergeCell ref="D51:F51"/>
    <mergeCell ref="D50:F50"/>
    <mergeCell ref="G48:H48"/>
    <mergeCell ref="D48:F48"/>
    <mergeCell ref="D49:F49"/>
    <mergeCell ref="E6:E7"/>
    <mergeCell ref="F6:F7"/>
    <mergeCell ref="G6:G7"/>
    <mergeCell ref="A1:H1"/>
    <mergeCell ref="A2:H2"/>
    <mergeCell ref="G3:H3"/>
    <mergeCell ref="A5:A7"/>
    <mergeCell ref="B5:D5"/>
    <mergeCell ref="E5:G5"/>
    <mergeCell ref="H5:H7"/>
  </mergeCells>
  <hyperlinks>
    <hyperlink ref="D50" r:id="rId1" display="www.tourism.go.th"/>
  </hyperlinks>
  <pageMargins left="0.7" right="0.7" top="0.75" bottom="0.75" header="0.3" footer="0.3"/>
  <pageSetup paperSize="9" scale="6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ทอ.สุวรรณภูมิ</vt:lpstr>
      <vt:lpstr>ทอ.กรุงเทพ</vt:lpstr>
      <vt:lpstr>ทอ.เชียงใหม่</vt:lpstr>
      <vt:lpstr>ทอ.ภูเก็ต</vt:lpstr>
      <vt:lpstr>ทอ.หาดใหญ่</vt:lpstr>
      <vt:lpstr>ทอ.สุวรรณภูมิ!Print_Area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2017-04-19T07:47:02Z</dcterms:created>
  <dcterms:modified xsi:type="dcterms:W3CDTF">2017-04-19T07:47:48Z</dcterms:modified>
</cp:coreProperties>
</file>