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4"/>
  </bookViews>
  <sheets>
    <sheet name="ทอ.สุวรรณภูมิ" sheetId="1" r:id="rId1"/>
    <sheet name="ทอ.กรุงเทพ" sheetId="2" r:id="rId2"/>
    <sheet name="ทอ.เชียงใหม่" sheetId="3" r:id="rId3"/>
    <sheet name="ทอ.ภูเก็ต" sheetId="4" r:id="rId4"/>
    <sheet name="ทอ.หาดใหญ่" sheetId="5" r:id="rId5"/>
  </sheets>
  <externalReferences>
    <externalReference r:id="rId6"/>
  </externalReferences>
  <definedNames>
    <definedName name="_xlnm.Print_Area" localSheetId="0">ทอ.สุวรรณภูมิ!$A$1:$H$53</definedName>
  </definedNames>
  <calcPr calcId="145621"/>
</workbook>
</file>

<file path=xl/calcChain.xml><?xml version="1.0" encoding="utf-8"?>
<calcChain xmlns="http://schemas.openxmlformats.org/spreadsheetml/2006/main">
  <c r="H39" i="5" l="1"/>
  <c r="F38" i="5"/>
  <c r="E38" i="5"/>
  <c r="G38" i="5" s="1"/>
  <c r="C38" i="5"/>
  <c r="B38" i="5"/>
  <c r="D38" i="5" s="1"/>
  <c r="H38" i="5" s="1"/>
  <c r="F37" i="5"/>
  <c r="E37" i="5"/>
  <c r="G37" i="5" s="1"/>
  <c r="D37" i="5"/>
  <c r="C37" i="5"/>
  <c r="B37" i="5"/>
  <c r="G36" i="5"/>
  <c r="F36" i="5"/>
  <c r="E36" i="5"/>
  <c r="C36" i="5"/>
  <c r="D36" i="5" s="1"/>
  <c r="H36" i="5" s="1"/>
  <c r="B36" i="5"/>
  <c r="F35" i="5"/>
  <c r="E35" i="5"/>
  <c r="G35" i="5" s="1"/>
  <c r="C35" i="5"/>
  <c r="B35" i="5"/>
  <c r="D35" i="5" s="1"/>
  <c r="F34" i="5"/>
  <c r="E34" i="5"/>
  <c r="G34" i="5" s="1"/>
  <c r="C34" i="5"/>
  <c r="B34" i="5"/>
  <c r="D34" i="5" s="1"/>
  <c r="F33" i="5"/>
  <c r="E33" i="5"/>
  <c r="G33" i="5" s="1"/>
  <c r="D33" i="5"/>
  <c r="C33" i="5"/>
  <c r="B33" i="5"/>
  <c r="G32" i="5"/>
  <c r="F32" i="5"/>
  <c r="E32" i="5"/>
  <c r="C32" i="5"/>
  <c r="B32" i="5"/>
  <c r="D32" i="5" s="1"/>
  <c r="H32" i="5" s="1"/>
  <c r="F31" i="5"/>
  <c r="E31" i="5"/>
  <c r="G31" i="5" s="1"/>
  <c r="C31" i="5"/>
  <c r="B31" i="5"/>
  <c r="D31" i="5" s="1"/>
  <c r="H31" i="5" s="1"/>
  <c r="F30" i="5"/>
  <c r="E30" i="5"/>
  <c r="G30" i="5" s="1"/>
  <c r="C30" i="5"/>
  <c r="B30" i="5"/>
  <c r="D30" i="5" s="1"/>
  <c r="H30" i="5" s="1"/>
  <c r="F29" i="5"/>
  <c r="E29" i="5"/>
  <c r="G29" i="5" s="1"/>
  <c r="D29" i="5"/>
  <c r="C29" i="5"/>
  <c r="B29" i="5"/>
  <c r="G28" i="5"/>
  <c r="F28" i="5"/>
  <c r="E28" i="5"/>
  <c r="C28" i="5"/>
  <c r="B28" i="5"/>
  <c r="D28" i="5" s="1"/>
  <c r="H28" i="5" s="1"/>
  <c r="F27" i="5"/>
  <c r="E27" i="5"/>
  <c r="G27" i="5" s="1"/>
  <c r="C27" i="5"/>
  <c r="B27" i="5"/>
  <c r="D27" i="5" s="1"/>
  <c r="F26" i="5"/>
  <c r="E26" i="5"/>
  <c r="G26" i="5" s="1"/>
  <c r="C26" i="5"/>
  <c r="B26" i="5"/>
  <c r="D26" i="5" s="1"/>
  <c r="F25" i="5"/>
  <c r="E25" i="5"/>
  <c r="G25" i="5" s="1"/>
  <c r="D25" i="5"/>
  <c r="C25" i="5"/>
  <c r="B25" i="5"/>
  <c r="G24" i="5"/>
  <c r="F24" i="5"/>
  <c r="E24" i="5"/>
  <c r="C24" i="5"/>
  <c r="B24" i="5"/>
  <c r="D24" i="5" s="1"/>
  <c r="H24" i="5" s="1"/>
  <c r="F23" i="5"/>
  <c r="E23" i="5"/>
  <c r="G23" i="5" s="1"/>
  <c r="C23" i="5"/>
  <c r="B23" i="5"/>
  <c r="D23" i="5" s="1"/>
  <c r="H23" i="5" s="1"/>
  <c r="F22" i="5"/>
  <c r="E22" i="5"/>
  <c r="G22" i="5" s="1"/>
  <c r="C22" i="5"/>
  <c r="B22" i="5"/>
  <c r="D22" i="5" s="1"/>
  <c r="H22" i="5" s="1"/>
  <c r="F21" i="5"/>
  <c r="E21" i="5"/>
  <c r="G21" i="5" s="1"/>
  <c r="D21" i="5"/>
  <c r="C21" i="5"/>
  <c r="B21" i="5"/>
  <c r="G20" i="5"/>
  <c r="F20" i="5"/>
  <c r="E20" i="5"/>
  <c r="C20" i="5"/>
  <c r="B20" i="5"/>
  <c r="D20" i="5" s="1"/>
  <c r="H20" i="5" s="1"/>
  <c r="F19" i="5"/>
  <c r="E19" i="5"/>
  <c r="G19" i="5" s="1"/>
  <c r="C19" i="5"/>
  <c r="B19" i="5"/>
  <c r="D19" i="5" s="1"/>
  <c r="F18" i="5"/>
  <c r="E18" i="5"/>
  <c r="G18" i="5" s="1"/>
  <c r="C18" i="5"/>
  <c r="D18" i="5" s="1"/>
  <c r="B18" i="5"/>
  <c r="F17" i="5"/>
  <c r="E17" i="5"/>
  <c r="G17" i="5" s="1"/>
  <c r="D17" i="5"/>
  <c r="C17" i="5"/>
  <c r="B17" i="5"/>
  <c r="G16" i="5"/>
  <c r="F16" i="5"/>
  <c r="E16" i="5"/>
  <c r="C16" i="5"/>
  <c r="B16" i="5"/>
  <c r="D16" i="5" s="1"/>
  <c r="H16" i="5" s="1"/>
  <c r="F15" i="5"/>
  <c r="E15" i="5"/>
  <c r="G15" i="5" s="1"/>
  <c r="C15" i="5"/>
  <c r="B15" i="5"/>
  <c r="D15" i="5" s="1"/>
  <c r="H15" i="5" s="1"/>
  <c r="F14" i="5"/>
  <c r="E14" i="5"/>
  <c r="G14" i="5" s="1"/>
  <c r="C14" i="5"/>
  <c r="B14" i="5"/>
  <c r="D14" i="5" s="1"/>
  <c r="H14" i="5" s="1"/>
  <c r="F13" i="5"/>
  <c r="E13" i="5"/>
  <c r="G13" i="5" s="1"/>
  <c r="D13" i="5"/>
  <c r="C13" i="5"/>
  <c r="B13" i="5"/>
  <c r="G12" i="5"/>
  <c r="F12" i="5"/>
  <c r="E12" i="5"/>
  <c r="C12" i="5"/>
  <c r="B12" i="5"/>
  <c r="D12" i="5" s="1"/>
  <c r="H12" i="5" s="1"/>
  <c r="F11" i="5"/>
  <c r="E11" i="5"/>
  <c r="G11" i="5" s="1"/>
  <c r="C11" i="5"/>
  <c r="B11" i="5"/>
  <c r="D11" i="5" s="1"/>
  <c r="F10" i="5"/>
  <c r="E10" i="5"/>
  <c r="G10" i="5" s="1"/>
  <c r="C10" i="5"/>
  <c r="B10" i="5"/>
  <c r="D10" i="5" s="1"/>
  <c r="F9" i="5"/>
  <c r="E9" i="5"/>
  <c r="G9" i="5" s="1"/>
  <c r="D9" i="5"/>
  <c r="C9" i="5"/>
  <c r="B9" i="5"/>
  <c r="F8" i="5"/>
  <c r="F40" i="5" s="1"/>
  <c r="B47" i="5" s="1"/>
  <c r="E8" i="5"/>
  <c r="E40" i="5" s="1"/>
  <c r="C8" i="5"/>
  <c r="C40" i="5" s="1"/>
  <c r="B46" i="5" s="1"/>
  <c r="B8" i="5"/>
  <c r="B40" i="5" s="1"/>
  <c r="H39" i="4"/>
  <c r="F38" i="4"/>
  <c r="E38" i="4"/>
  <c r="G38" i="4" s="1"/>
  <c r="D38" i="4"/>
  <c r="C38" i="4"/>
  <c r="B38" i="4"/>
  <c r="G37" i="4"/>
  <c r="F37" i="4"/>
  <c r="E37" i="4"/>
  <c r="D37" i="4"/>
  <c r="H37" i="4" s="1"/>
  <c r="C37" i="4"/>
  <c r="B37" i="4"/>
  <c r="G36" i="4"/>
  <c r="F36" i="4"/>
  <c r="E36" i="4"/>
  <c r="C36" i="4"/>
  <c r="B36" i="4"/>
  <c r="D36" i="4" s="1"/>
  <c r="H36" i="4" s="1"/>
  <c r="F35" i="4"/>
  <c r="E35" i="4"/>
  <c r="G35" i="4" s="1"/>
  <c r="C35" i="4"/>
  <c r="B35" i="4"/>
  <c r="D35" i="4" s="1"/>
  <c r="H35" i="4" s="1"/>
  <c r="F34" i="4"/>
  <c r="E34" i="4"/>
  <c r="G34" i="4" s="1"/>
  <c r="C34" i="4"/>
  <c r="B34" i="4"/>
  <c r="D34" i="4" s="1"/>
  <c r="H34" i="4" s="1"/>
  <c r="F33" i="4"/>
  <c r="E33" i="4"/>
  <c r="G33" i="4" s="1"/>
  <c r="D33" i="4"/>
  <c r="C33" i="4"/>
  <c r="B33" i="4"/>
  <c r="G32" i="4"/>
  <c r="F32" i="4"/>
  <c r="E32" i="4"/>
  <c r="C32" i="4"/>
  <c r="B32" i="4"/>
  <c r="D32" i="4" s="1"/>
  <c r="H32" i="4" s="1"/>
  <c r="F31" i="4"/>
  <c r="E31" i="4"/>
  <c r="G31" i="4" s="1"/>
  <c r="C31" i="4"/>
  <c r="B31" i="4"/>
  <c r="D31" i="4" s="1"/>
  <c r="F30" i="4"/>
  <c r="E30" i="4"/>
  <c r="G30" i="4" s="1"/>
  <c r="C30" i="4"/>
  <c r="B30" i="4"/>
  <c r="D30" i="4" s="1"/>
  <c r="F29" i="4"/>
  <c r="E29" i="4"/>
  <c r="G29" i="4" s="1"/>
  <c r="D29" i="4"/>
  <c r="C29" i="4"/>
  <c r="B29" i="4"/>
  <c r="G28" i="4"/>
  <c r="F28" i="4"/>
  <c r="E28" i="4"/>
  <c r="C28" i="4"/>
  <c r="D28" i="4" s="1"/>
  <c r="H28" i="4" s="1"/>
  <c r="B28" i="4"/>
  <c r="F27" i="4"/>
  <c r="G27" i="4" s="1"/>
  <c r="E27" i="4"/>
  <c r="C27" i="4"/>
  <c r="B27" i="4"/>
  <c r="D27" i="4" s="1"/>
  <c r="H27" i="4" s="1"/>
  <c r="F26" i="4"/>
  <c r="E26" i="4"/>
  <c r="G26" i="4" s="1"/>
  <c r="C26" i="4"/>
  <c r="B26" i="4"/>
  <c r="D26" i="4" s="1"/>
  <c r="H26" i="4" s="1"/>
  <c r="F25" i="4"/>
  <c r="E25" i="4"/>
  <c r="G25" i="4" s="1"/>
  <c r="D25" i="4"/>
  <c r="C25" i="4"/>
  <c r="B25" i="4"/>
  <c r="F24" i="4"/>
  <c r="E24" i="4"/>
  <c r="G24" i="4" s="1"/>
  <c r="C24" i="4"/>
  <c r="B24" i="4"/>
  <c r="D24" i="4" s="1"/>
  <c r="H24" i="4" s="1"/>
  <c r="F23" i="4"/>
  <c r="E23" i="4"/>
  <c r="G23" i="4" s="1"/>
  <c r="C23" i="4"/>
  <c r="B23" i="4"/>
  <c r="D23" i="4" s="1"/>
  <c r="H23" i="4" s="1"/>
  <c r="F22" i="4"/>
  <c r="E22" i="4"/>
  <c r="G22" i="4" s="1"/>
  <c r="C22" i="4"/>
  <c r="B22" i="4"/>
  <c r="D22" i="4" s="1"/>
  <c r="H22" i="4" s="1"/>
  <c r="F21" i="4"/>
  <c r="E21" i="4"/>
  <c r="G21" i="4" s="1"/>
  <c r="D21" i="4"/>
  <c r="H21" i="4" s="1"/>
  <c r="C21" i="4"/>
  <c r="B21" i="4"/>
  <c r="F20" i="4"/>
  <c r="E20" i="4"/>
  <c r="G20" i="4" s="1"/>
  <c r="C20" i="4"/>
  <c r="B20" i="4"/>
  <c r="D20" i="4" s="1"/>
  <c r="F19" i="4"/>
  <c r="E19" i="4"/>
  <c r="G19" i="4" s="1"/>
  <c r="C19" i="4"/>
  <c r="B19" i="4"/>
  <c r="D19" i="4" s="1"/>
  <c r="F18" i="4"/>
  <c r="E18" i="4"/>
  <c r="G18" i="4" s="1"/>
  <c r="C18" i="4"/>
  <c r="D18" i="4" s="1"/>
  <c r="B18" i="4"/>
  <c r="F17" i="4"/>
  <c r="G17" i="4" s="1"/>
  <c r="E17" i="4"/>
  <c r="D17" i="4"/>
  <c r="H17" i="4" s="1"/>
  <c r="C17" i="4"/>
  <c r="B17" i="4"/>
  <c r="G16" i="4"/>
  <c r="F16" i="4"/>
  <c r="E16" i="4"/>
  <c r="C16" i="4"/>
  <c r="B16" i="4"/>
  <c r="D16" i="4" s="1"/>
  <c r="H16" i="4" s="1"/>
  <c r="F15" i="4"/>
  <c r="E15" i="4"/>
  <c r="G15" i="4" s="1"/>
  <c r="C15" i="4"/>
  <c r="B15" i="4"/>
  <c r="D15" i="4" s="1"/>
  <c r="H15" i="4" s="1"/>
  <c r="F14" i="4"/>
  <c r="E14" i="4"/>
  <c r="G14" i="4" s="1"/>
  <c r="C14" i="4"/>
  <c r="D14" i="4" s="1"/>
  <c r="B14" i="4"/>
  <c r="F13" i="4"/>
  <c r="G13" i="4" s="1"/>
  <c r="E13" i="4"/>
  <c r="D13" i="4"/>
  <c r="C13" i="4"/>
  <c r="B13" i="4"/>
  <c r="G12" i="4"/>
  <c r="F12" i="4"/>
  <c r="E12" i="4"/>
  <c r="C12" i="4"/>
  <c r="B12" i="4"/>
  <c r="D12" i="4" s="1"/>
  <c r="H12" i="4" s="1"/>
  <c r="F11" i="4"/>
  <c r="E11" i="4"/>
  <c r="G11" i="4" s="1"/>
  <c r="C11" i="4"/>
  <c r="B11" i="4"/>
  <c r="D11" i="4" s="1"/>
  <c r="F10" i="4"/>
  <c r="E10" i="4"/>
  <c r="G10" i="4" s="1"/>
  <c r="D10" i="4"/>
  <c r="C10" i="4"/>
  <c r="B10" i="4"/>
  <c r="G9" i="4"/>
  <c r="F9" i="4"/>
  <c r="E9" i="4"/>
  <c r="C9" i="4"/>
  <c r="D9" i="4" s="1"/>
  <c r="H9" i="4" s="1"/>
  <c r="B9" i="4"/>
  <c r="F8" i="4"/>
  <c r="E8" i="4"/>
  <c r="E40" i="4" s="1"/>
  <c r="C8" i="4"/>
  <c r="C40" i="4" s="1"/>
  <c r="B8" i="4"/>
  <c r="H39" i="3"/>
  <c r="G38" i="3"/>
  <c r="F38" i="3"/>
  <c r="E38" i="3"/>
  <c r="C38" i="3"/>
  <c r="D38" i="3" s="1"/>
  <c r="H38" i="3" s="1"/>
  <c r="B38" i="3"/>
  <c r="F37" i="3"/>
  <c r="G37" i="3" s="1"/>
  <c r="E37" i="3"/>
  <c r="C37" i="3"/>
  <c r="B37" i="3"/>
  <c r="D37" i="3" s="1"/>
  <c r="H37" i="3" s="1"/>
  <c r="F36" i="3"/>
  <c r="E36" i="3"/>
  <c r="G36" i="3" s="1"/>
  <c r="C36" i="3"/>
  <c r="B36" i="3"/>
  <c r="D36" i="3" s="1"/>
  <c r="H36" i="3" s="1"/>
  <c r="F35" i="3"/>
  <c r="E35" i="3"/>
  <c r="G35" i="3" s="1"/>
  <c r="D35" i="3"/>
  <c r="C35" i="3"/>
  <c r="B35" i="3"/>
  <c r="G34" i="3"/>
  <c r="F34" i="3"/>
  <c r="E34" i="3"/>
  <c r="C34" i="3"/>
  <c r="D34" i="3" s="1"/>
  <c r="B34" i="3"/>
  <c r="F33" i="3"/>
  <c r="G33" i="3" s="1"/>
  <c r="E33" i="3"/>
  <c r="C33" i="3"/>
  <c r="B33" i="3"/>
  <c r="D33" i="3" s="1"/>
  <c r="H33" i="3" s="1"/>
  <c r="F32" i="3"/>
  <c r="E32" i="3"/>
  <c r="G32" i="3" s="1"/>
  <c r="C32" i="3"/>
  <c r="B32" i="3"/>
  <c r="D32" i="3" s="1"/>
  <c r="H32" i="3" s="1"/>
  <c r="F31" i="3"/>
  <c r="E31" i="3"/>
  <c r="G31" i="3" s="1"/>
  <c r="D31" i="3"/>
  <c r="H31" i="3" s="1"/>
  <c r="C31" i="3"/>
  <c r="B31" i="3"/>
  <c r="G30" i="3"/>
  <c r="F30" i="3"/>
  <c r="E30" i="3"/>
  <c r="C30" i="3"/>
  <c r="D30" i="3" s="1"/>
  <c r="B30" i="3"/>
  <c r="F29" i="3"/>
  <c r="G29" i="3" s="1"/>
  <c r="E29" i="3"/>
  <c r="C29" i="3"/>
  <c r="B29" i="3"/>
  <c r="D29" i="3" s="1"/>
  <c r="F28" i="3"/>
  <c r="E28" i="3"/>
  <c r="G28" i="3" s="1"/>
  <c r="C28" i="3"/>
  <c r="B28" i="3"/>
  <c r="D28" i="3" s="1"/>
  <c r="H27" i="3"/>
  <c r="F27" i="3"/>
  <c r="E27" i="3"/>
  <c r="G27" i="3" s="1"/>
  <c r="D27" i="3"/>
  <c r="C27" i="3"/>
  <c r="B27" i="3"/>
  <c r="G26" i="3"/>
  <c r="F26" i="3"/>
  <c r="E26" i="3"/>
  <c r="C26" i="3"/>
  <c r="D26" i="3" s="1"/>
  <c r="H26" i="3" s="1"/>
  <c r="B26" i="3"/>
  <c r="F25" i="3"/>
  <c r="G25" i="3" s="1"/>
  <c r="E25" i="3"/>
  <c r="C25" i="3"/>
  <c r="B25" i="3"/>
  <c r="D25" i="3" s="1"/>
  <c r="F24" i="3"/>
  <c r="E24" i="3"/>
  <c r="G24" i="3" s="1"/>
  <c r="C24" i="3"/>
  <c r="B24" i="3"/>
  <c r="D24" i="3" s="1"/>
  <c r="F23" i="3"/>
  <c r="E23" i="3"/>
  <c r="G23" i="3" s="1"/>
  <c r="H23" i="3" s="1"/>
  <c r="D23" i="3"/>
  <c r="C23" i="3"/>
  <c r="B23" i="3"/>
  <c r="G22" i="3"/>
  <c r="F22" i="3"/>
  <c r="E22" i="3"/>
  <c r="C22" i="3"/>
  <c r="D22" i="3" s="1"/>
  <c r="B22" i="3"/>
  <c r="F21" i="3"/>
  <c r="G21" i="3" s="1"/>
  <c r="E21" i="3"/>
  <c r="C21" i="3"/>
  <c r="B21" i="3"/>
  <c r="D21" i="3" s="1"/>
  <c r="H21" i="3" s="1"/>
  <c r="F20" i="3"/>
  <c r="E20" i="3"/>
  <c r="G20" i="3" s="1"/>
  <c r="C20" i="3"/>
  <c r="B20" i="3"/>
  <c r="D20" i="3" s="1"/>
  <c r="H20" i="3" s="1"/>
  <c r="F19" i="3"/>
  <c r="E19" i="3"/>
  <c r="G19" i="3" s="1"/>
  <c r="D19" i="3"/>
  <c r="C19" i="3"/>
  <c r="B19" i="3"/>
  <c r="G18" i="3"/>
  <c r="F18" i="3"/>
  <c r="E18" i="3"/>
  <c r="C18" i="3"/>
  <c r="D18" i="3" s="1"/>
  <c r="B18" i="3"/>
  <c r="F17" i="3"/>
  <c r="G17" i="3" s="1"/>
  <c r="E17" i="3"/>
  <c r="C17" i="3"/>
  <c r="B17" i="3"/>
  <c r="D17" i="3" s="1"/>
  <c r="H17" i="3" s="1"/>
  <c r="F16" i="3"/>
  <c r="E16" i="3"/>
  <c r="G16" i="3" s="1"/>
  <c r="C16" i="3"/>
  <c r="B16" i="3"/>
  <c r="D16" i="3" s="1"/>
  <c r="H16" i="3" s="1"/>
  <c r="F15" i="3"/>
  <c r="E15" i="3"/>
  <c r="G15" i="3" s="1"/>
  <c r="D15" i="3"/>
  <c r="H15" i="3" s="1"/>
  <c r="C15" i="3"/>
  <c r="B15" i="3"/>
  <c r="G14" i="3"/>
  <c r="F14" i="3"/>
  <c r="E14" i="3"/>
  <c r="C14" i="3"/>
  <c r="D14" i="3" s="1"/>
  <c r="B14" i="3"/>
  <c r="F13" i="3"/>
  <c r="G13" i="3" s="1"/>
  <c r="E13" i="3"/>
  <c r="C13" i="3"/>
  <c r="B13" i="3"/>
  <c r="D13" i="3" s="1"/>
  <c r="F12" i="3"/>
  <c r="E12" i="3"/>
  <c r="G12" i="3" s="1"/>
  <c r="C12" i="3"/>
  <c r="B12" i="3"/>
  <c r="D12" i="3" s="1"/>
  <c r="H11" i="3"/>
  <c r="F11" i="3"/>
  <c r="E11" i="3"/>
  <c r="G11" i="3" s="1"/>
  <c r="D11" i="3"/>
  <c r="C11" i="3"/>
  <c r="B11" i="3"/>
  <c r="G10" i="3"/>
  <c r="F10" i="3"/>
  <c r="E10" i="3"/>
  <c r="C10" i="3"/>
  <c r="B10" i="3"/>
  <c r="F9" i="3"/>
  <c r="G9" i="3" s="1"/>
  <c r="E9" i="3"/>
  <c r="C9" i="3"/>
  <c r="B9" i="3"/>
  <c r="D9" i="3" s="1"/>
  <c r="F8" i="3"/>
  <c r="E8" i="3"/>
  <c r="C8" i="3"/>
  <c r="B8" i="3"/>
  <c r="H39" i="2"/>
  <c r="F38" i="2"/>
  <c r="E38" i="2"/>
  <c r="G38" i="2" s="1"/>
  <c r="C38" i="2"/>
  <c r="B38" i="2"/>
  <c r="D38" i="2" s="1"/>
  <c r="F37" i="2"/>
  <c r="E37" i="2"/>
  <c r="G37" i="2" s="1"/>
  <c r="C37" i="2"/>
  <c r="D37" i="2" s="1"/>
  <c r="H37" i="2" s="1"/>
  <c r="B37" i="2"/>
  <c r="F36" i="2"/>
  <c r="G36" i="2" s="1"/>
  <c r="E36" i="2"/>
  <c r="C36" i="2"/>
  <c r="B36" i="2"/>
  <c r="D36" i="2" s="1"/>
  <c r="G35" i="2"/>
  <c r="F35" i="2"/>
  <c r="E35" i="2"/>
  <c r="C35" i="2"/>
  <c r="B35" i="2"/>
  <c r="D35" i="2" s="1"/>
  <c r="H35" i="2" s="1"/>
  <c r="F34" i="2"/>
  <c r="E34" i="2"/>
  <c r="G34" i="2" s="1"/>
  <c r="D34" i="2"/>
  <c r="C34" i="2"/>
  <c r="B34" i="2"/>
  <c r="G33" i="2"/>
  <c r="F33" i="2"/>
  <c r="E33" i="2"/>
  <c r="C33" i="2"/>
  <c r="D33" i="2" s="1"/>
  <c r="B33" i="2"/>
  <c r="F32" i="2"/>
  <c r="G32" i="2" s="1"/>
  <c r="E32" i="2"/>
  <c r="D32" i="2"/>
  <c r="H32" i="2" s="1"/>
  <c r="C32" i="2"/>
  <c r="B32" i="2"/>
  <c r="F31" i="2"/>
  <c r="E31" i="2"/>
  <c r="G31" i="2" s="1"/>
  <c r="C31" i="2"/>
  <c r="B31" i="2"/>
  <c r="D31" i="2" s="1"/>
  <c r="H31" i="2" s="1"/>
  <c r="F30" i="2"/>
  <c r="E30" i="2"/>
  <c r="D30" i="2"/>
  <c r="C30" i="2"/>
  <c r="B30" i="2"/>
  <c r="F29" i="2"/>
  <c r="E29" i="2"/>
  <c r="G29" i="2" s="1"/>
  <c r="D29" i="2"/>
  <c r="C29" i="2"/>
  <c r="B29" i="2"/>
  <c r="G28" i="2"/>
  <c r="F28" i="2"/>
  <c r="E28" i="2"/>
  <c r="D28" i="2"/>
  <c r="H28" i="2" s="1"/>
  <c r="C28" i="2"/>
  <c r="B28" i="2"/>
  <c r="F27" i="2"/>
  <c r="E27" i="2"/>
  <c r="G27" i="2" s="1"/>
  <c r="C27" i="2"/>
  <c r="B27" i="2"/>
  <c r="D27" i="2" s="1"/>
  <c r="F26" i="2"/>
  <c r="E26" i="2"/>
  <c r="C26" i="2"/>
  <c r="B26" i="2"/>
  <c r="D26" i="2" s="1"/>
  <c r="F25" i="2"/>
  <c r="E25" i="2"/>
  <c r="G25" i="2" s="1"/>
  <c r="C25" i="2"/>
  <c r="B25" i="2"/>
  <c r="D25" i="2" s="1"/>
  <c r="F24" i="2"/>
  <c r="E24" i="2"/>
  <c r="C24" i="2"/>
  <c r="B24" i="2"/>
  <c r="D24" i="2" s="1"/>
  <c r="F23" i="2"/>
  <c r="E23" i="2"/>
  <c r="G23" i="2" s="1"/>
  <c r="C23" i="2"/>
  <c r="D23" i="2" s="1"/>
  <c r="B23" i="2"/>
  <c r="F22" i="2"/>
  <c r="G22" i="2" s="1"/>
  <c r="E22" i="2"/>
  <c r="D22" i="2"/>
  <c r="H22" i="2" s="1"/>
  <c r="C22" i="2"/>
  <c r="B22" i="2"/>
  <c r="F21" i="2"/>
  <c r="E21" i="2"/>
  <c r="G21" i="2" s="1"/>
  <c r="C21" i="2"/>
  <c r="B21" i="2"/>
  <c r="F20" i="2"/>
  <c r="E20" i="2"/>
  <c r="G20" i="2" s="1"/>
  <c r="C20" i="2"/>
  <c r="B20" i="2"/>
  <c r="D20" i="2" s="1"/>
  <c r="H20" i="2" s="1"/>
  <c r="F19" i="2"/>
  <c r="E19" i="2"/>
  <c r="G19" i="2" s="1"/>
  <c r="D19" i="2"/>
  <c r="C19" i="2"/>
  <c r="B19" i="2"/>
  <c r="G18" i="2"/>
  <c r="F18" i="2"/>
  <c r="E18" i="2"/>
  <c r="C18" i="2"/>
  <c r="D18" i="2" s="1"/>
  <c r="H18" i="2" s="1"/>
  <c r="B18" i="2"/>
  <c r="G17" i="2"/>
  <c r="F17" i="2"/>
  <c r="E17" i="2"/>
  <c r="C17" i="2"/>
  <c r="B17" i="2"/>
  <c r="D17" i="2" s="1"/>
  <c r="H17" i="2" s="1"/>
  <c r="F16" i="2"/>
  <c r="E16" i="2"/>
  <c r="D16" i="2"/>
  <c r="C16" i="2"/>
  <c r="B16" i="2"/>
  <c r="G15" i="2"/>
  <c r="F15" i="2"/>
  <c r="E15" i="2"/>
  <c r="C15" i="2"/>
  <c r="D15" i="2" s="1"/>
  <c r="H15" i="2" s="1"/>
  <c r="B15" i="2"/>
  <c r="F14" i="2"/>
  <c r="G14" i="2" s="1"/>
  <c r="E14" i="2"/>
  <c r="C14" i="2"/>
  <c r="B14" i="2"/>
  <c r="D14" i="2" s="1"/>
  <c r="F13" i="2"/>
  <c r="G13" i="2" s="1"/>
  <c r="E13" i="2"/>
  <c r="C13" i="2"/>
  <c r="B13" i="2"/>
  <c r="F12" i="2"/>
  <c r="E12" i="2"/>
  <c r="G12" i="2" s="1"/>
  <c r="H12" i="2" s="1"/>
  <c r="D12" i="2"/>
  <c r="C12" i="2"/>
  <c r="B12" i="2"/>
  <c r="G11" i="2"/>
  <c r="F11" i="2"/>
  <c r="E11" i="2"/>
  <c r="D11" i="2"/>
  <c r="H11" i="2" s="1"/>
  <c r="C11" i="2"/>
  <c r="B11" i="2"/>
  <c r="G10" i="2"/>
  <c r="F10" i="2"/>
  <c r="E10" i="2"/>
  <c r="C10" i="2"/>
  <c r="B10" i="2"/>
  <c r="D10" i="2" s="1"/>
  <c r="H10" i="2" s="1"/>
  <c r="F9" i="2"/>
  <c r="E9" i="2"/>
  <c r="G9" i="2" s="1"/>
  <c r="C9" i="2"/>
  <c r="B9" i="2"/>
  <c r="D9" i="2" s="1"/>
  <c r="F8" i="2"/>
  <c r="F40" i="2" s="1"/>
  <c r="B47" i="2" s="1"/>
  <c r="E8" i="2"/>
  <c r="C8" i="2"/>
  <c r="B8" i="2"/>
  <c r="B40" i="2" s="1"/>
  <c r="H39" i="1"/>
  <c r="F38" i="1"/>
  <c r="E38" i="1"/>
  <c r="G38" i="1" s="1"/>
  <c r="C38" i="1"/>
  <c r="B38" i="1"/>
  <c r="F37" i="1"/>
  <c r="E37" i="1"/>
  <c r="G37" i="1" s="1"/>
  <c r="C37" i="1"/>
  <c r="B37" i="1"/>
  <c r="D37" i="1" s="1"/>
  <c r="H37" i="1" s="1"/>
  <c r="F36" i="1"/>
  <c r="E36" i="1"/>
  <c r="G36" i="1" s="1"/>
  <c r="D36" i="1"/>
  <c r="H36" i="1" s="1"/>
  <c r="C36" i="1"/>
  <c r="B36" i="1"/>
  <c r="G35" i="1"/>
  <c r="F35" i="1"/>
  <c r="E35" i="1"/>
  <c r="C35" i="1"/>
  <c r="D35" i="1" s="1"/>
  <c r="H35" i="1" s="1"/>
  <c r="B35" i="1"/>
  <c r="F34" i="1"/>
  <c r="E34" i="1"/>
  <c r="G34" i="1" s="1"/>
  <c r="C34" i="1"/>
  <c r="B34" i="1"/>
  <c r="D34" i="1" s="1"/>
  <c r="F33" i="1"/>
  <c r="E33" i="1"/>
  <c r="C33" i="1"/>
  <c r="B33" i="1"/>
  <c r="D33" i="1" s="1"/>
  <c r="F32" i="1"/>
  <c r="E32" i="1"/>
  <c r="G32" i="1" s="1"/>
  <c r="C32" i="1"/>
  <c r="D32" i="1" s="1"/>
  <c r="B32" i="1"/>
  <c r="F31" i="1"/>
  <c r="G31" i="1" s="1"/>
  <c r="E31" i="1"/>
  <c r="D31" i="1"/>
  <c r="C31" i="1"/>
  <c r="B31" i="1"/>
  <c r="F30" i="1"/>
  <c r="E30" i="1"/>
  <c r="G30" i="1" s="1"/>
  <c r="C30" i="1"/>
  <c r="B30" i="1"/>
  <c r="F29" i="1"/>
  <c r="E29" i="1"/>
  <c r="G29" i="1" s="1"/>
  <c r="C29" i="1"/>
  <c r="B29" i="1"/>
  <c r="D29" i="1" s="1"/>
  <c r="H29" i="1" s="1"/>
  <c r="F28" i="1"/>
  <c r="E28" i="1"/>
  <c r="G28" i="1" s="1"/>
  <c r="D28" i="1"/>
  <c r="C28" i="1"/>
  <c r="B28" i="1"/>
  <c r="G27" i="1"/>
  <c r="F27" i="1"/>
  <c r="E27" i="1"/>
  <c r="C27" i="1"/>
  <c r="D27" i="1" s="1"/>
  <c r="H27" i="1" s="1"/>
  <c r="B27" i="1"/>
  <c r="G26" i="1"/>
  <c r="F26" i="1"/>
  <c r="E26" i="1"/>
  <c r="C26" i="1"/>
  <c r="B26" i="1"/>
  <c r="D26" i="1" s="1"/>
  <c r="H26" i="1" s="1"/>
  <c r="F25" i="1"/>
  <c r="E25" i="1"/>
  <c r="D25" i="1"/>
  <c r="C25" i="1"/>
  <c r="B25" i="1"/>
  <c r="G24" i="1"/>
  <c r="F24" i="1"/>
  <c r="E24" i="1"/>
  <c r="C24" i="1"/>
  <c r="D24" i="1" s="1"/>
  <c r="H24" i="1" s="1"/>
  <c r="B24" i="1"/>
  <c r="F23" i="1"/>
  <c r="G23" i="1" s="1"/>
  <c r="E23" i="1"/>
  <c r="C23" i="1"/>
  <c r="B23" i="1"/>
  <c r="D23" i="1" s="1"/>
  <c r="H23" i="1" s="1"/>
  <c r="F22" i="1"/>
  <c r="E22" i="1"/>
  <c r="G22" i="1" s="1"/>
  <c r="C22" i="1"/>
  <c r="B22" i="1"/>
  <c r="F21" i="1"/>
  <c r="E21" i="1"/>
  <c r="G21" i="1" s="1"/>
  <c r="C21" i="1"/>
  <c r="B21" i="1"/>
  <c r="D21" i="1" s="1"/>
  <c r="H21" i="1" s="1"/>
  <c r="F20" i="1"/>
  <c r="E20" i="1"/>
  <c r="G20" i="1" s="1"/>
  <c r="H20" i="1" s="1"/>
  <c r="D20" i="1"/>
  <c r="C20" i="1"/>
  <c r="B20" i="1"/>
  <c r="G19" i="1"/>
  <c r="F19" i="1"/>
  <c r="E19" i="1"/>
  <c r="C19" i="1"/>
  <c r="D19" i="1" s="1"/>
  <c r="H19" i="1" s="1"/>
  <c r="B19" i="1"/>
  <c r="F18" i="1"/>
  <c r="E18" i="1"/>
  <c r="G18" i="1" s="1"/>
  <c r="C18" i="1"/>
  <c r="B18" i="1"/>
  <c r="D18" i="1" s="1"/>
  <c r="F17" i="1"/>
  <c r="E17" i="1"/>
  <c r="C17" i="1"/>
  <c r="B17" i="1"/>
  <c r="D17" i="1" s="1"/>
  <c r="F16" i="1"/>
  <c r="E16" i="1"/>
  <c r="G16" i="1" s="1"/>
  <c r="C16" i="1"/>
  <c r="D16" i="1" s="1"/>
  <c r="B16" i="1"/>
  <c r="F15" i="1"/>
  <c r="G15" i="1" s="1"/>
  <c r="E15" i="1"/>
  <c r="D15" i="1"/>
  <c r="C15" i="1"/>
  <c r="B15" i="1"/>
  <c r="F14" i="1"/>
  <c r="E14" i="1"/>
  <c r="G14" i="1" s="1"/>
  <c r="C14" i="1"/>
  <c r="B14" i="1"/>
  <c r="F13" i="1"/>
  <c r="E13" i="1"/>
  <c r="G13" i="1" s="1"/>
  <c r="C13" i="1"/>
  <c r="B13" i="1"/>
  <c r="D13" i="1" s="1"/>
  <c r="H13" i="1" s="1"/>
  <c r="F12" i="1"/>
  <c r="E12" i="1"/>
  <c r="G12" i="1" s="1"/>
  <c r="D12" i="1"/>
  <c r="C12" i="1"/>
  <c r="B12" i="1"/>
  <c r="G11" i="1"/>
  <c r="F11" i="1"/>
  <c r="E11" i="1"/>
  <c r="C11" i="1"/>
  <c r="D11" i="1" s="1"/>
  <c r="H11" i="1" s="1"/>
  <c r="B11" i="1"/>
  <c r="G10" i="1"/>
  <c r="F10" i="1"/>
  <c r="E10" i="1"/>
  <c r="C10" i="1"/>
  <c r="B10" i="1"/>
  <c r="D10" i="1" s="1"/>
  <c r="H10" i="1" s="1"/>
  <c r="F9" i="1"/>
  <c r="F40" i="1" s="1"/>
  <c r="B47" i="1" s="1"/>
  <c r="E9" i="1"/>
  <c r="D9" i="1"/>
  <c r="C9" i="1"/>
  <c r="B9" i="1"/>
  <c r="B40" i="1" s="1"/>
  <c r="D40" i="1" s="1"/>
  <c r="G8" i="1"/>
  <c r="F8" i="1"/>
  <c r="E8" i="1"/>
  <c r="E40" i="1" s="1"/>
  <c r="C8" i="1"/>
  <c r="C40" i="1" s="1"/>
  <c r="B46" i="1" s="1"/>
  <c r="B8" i="1"/>
  <c r="H15" i="1" l="1"/>
  <c r="H16" i="1"/>
  <c r="H31" i="1"/>
  <c r="H32" i="1"/>
  <c r="H19" i="2"/>
  <c r="H24" i="2"/>
  <c r="H23" i="2"/>
  <c r="H14" i="2"/>
  <c r="G40" i="1"/>
  <c r="H40" i="1" s="1"/>
  <c r="H12" i="1"/>
  <c r="H28" i="1"/>
  <c r="D8" i="1"/>
  <c r="H8" i="1" s="1"/>
  <c r="G9" i="1"/>
  <c r="H9" i="1" s="1"/>
  <c r="D14" i="1"/>
  <c r="H14" i="1" s="1"/>
  <c r="G25" i="1"/>
  <c r="H25" i="1" s="1"/>
  <c r="D30" i="1"/>
  <c r="H30" i="1" s="1"/>
  <c r="G16" i="2"/>
  <c r="H16" i="2" s="1"/>
  <c r="D21" i="2"/>
  <c r="H21" i="2" s="1"/>
  <c r="H27" i="2"/>
  <c r="H34" i="2"/>
  <c r="H36" i="2"/>
  <c r="D10" i="3"/>
  <c r="H10" i="3" s="1"/>
  <c r="C40" i="3"/>
  <c r="B46" i="3" s="1"/>
  <c r="H19" i="3"/>
  <c r="H22" i="3"/>
  <c r="H18" i="1"/>
  <c r="H34" i="1"/>
  <c r="D8" i="2"/>
  <c r="H8" i="2" s="1"/>
  <c r="H9" i="2"/>
  <c r="H25" i="2"/>
  <c r="E40" i="3"/>
  <c r="G40" i="3" s="1"/>
  <c r="G8" i="3"/>
  <c r="G17" i="1"/>
  <c r="H17" i="1" s="1"/>
  <c r="D22" i="1"/>
  <c r="H22" i="1" s="1"/>
  <c r="G33" i="1"/>
  <c r="H33" i="1" s="1"/>
  <c r="D38" i="1"/>
  <c r="H38" i="1" s="1"/>
  <c r="E40" i="2"/>
  <c r="G40" i="2" s="1"/>
  <c r="G8" i="2"/>
  <c r="D13" i="2"/>
  <c r="H13" i="2" s="1"/>
  <c r="G24" i="2"/>
  <c r="H29" i="2"/>
  <c r="H35" i="3"/>
  <c r="B40" i="4"/>
  <c r="D40" i="4" s="1"/>
  <c r="D8" i="4"/>
  <c r="B46" i="4"/>
  <c r="H13" i="4"/>
  <c r="H14" i="4"/>
  <c r="H25" i="4"/>
  <c r="H33" i="4"/>
  <c r="H38" i="4"/>
  <c r="D40" i="5"/>
  <c r="H40" i="5" s="1"/>
  <c r="H13" i="5"/>
  <c r="H21" i="5"/>
  <c r="H29" i="5"/>
  <c r="H37" i="5"/>
  <c r="H10" i="5"/>
  <c r="H11" i="5"/>
  <c r="H19" i="5"/>
  <c r="H26" i="5"/>
  <c r="H27" i="5"/>
  <c r="H34" i="5"/>
  <c r="H35" i="5"/>
  <c r="H33" i="2"/>
  <c r="F40" i="3"/>
  <c r="B47" i="3" s="1"/>
  <c r="H12" i="3"/>
  <c r="H13" i="3"/>
  <c r="H18" i="3"/>
  <c r="H28" i="3"/>
  <c r="H29" i="3"/>
  <c r="H34" i="3"/>
  <c r="G40" i="4"/>
  <c r="H11" i="4"/>
  <c r="H19" i="4"/>
  <c r="H20" i="4"/>
  <c r="H30" i="4"/>
  <c r="H31" i="4"/>
  <c r="C40" i="2"/>
  <c r="B46" i="2" s="1"/>
  <c r="G26" i="2"/>
  <c r="H26" i="2" s="1"/>
  <c r="G30" i="2"/>
  <c r="H30" i="2" s="1"/>
  <c r="H38" i="2"/>
  <c r="B40" i="3"/>
  <c r="H9" i="3"/>
  <c r="H14" i="3"/>
  <c r="H24" i="3"/>
  <c r="H25" i="3"/>
  <c r="H30" i="3"/>
  <c r="G8" i="4"/>
  <c r="F40" i="4"/>
  <c r="B47" i="4" s="1"/>
  <c r="H10" i="4"/>
  <c r="H18" i="4"/>
  <c r="H29" i="4"/>
  <c r="G40" i="5"/>
  <c r="H9" i="5"/>
  <c r="H17" i="5"/>
  <c r="H18" i="5"/>
  <c r="H25" i="5"/>
  <c r="H33" i="5"/>
  <c r="D8" i="3"/>
  <c r="H8" i="3" s="1"/>
  <c r="G8" i="5"/>
  <c r="D8" i="5"/>
  <c r="H40" i="4" l="1"/>
  <c r="D40" i="3"/>
  <c r="H40" i="3" s="1"/>
  <c r="D40" i="2"/>
  <c r="H40" i="2" s="1"/>
  <c r="H8" i="5"/>
  <c r="H8" i="4"/>
</calcChain>
</file>

<file path=xl/sharedStrings.xml><?xml version="1.0" encoding="utf-8"?>
<sst xmlns="http://schemas.openxmlformats.org/spreadsheetml/2006/main" count="105" uniqueCount="21">
  <si>
    <t xml:space="preserve">สถิติการเดินทางเข้า - ออกราชอาณาจักร </t>
  </si>
  <si>
    <t>สุวรรณภูมิ เดือน  เมษายน 2560</t>
  </si>
  <si>
    <t>วันที่</t>
  </si>
  <si>
    <t>เดินทางเข้า</t>
  </si>
  <si>
    <t>เดินทางออก</t>
  </si>
  <si>
    <t>รวม
เข้า - ออก</t>
  </si>
  <si>
    <t>ไทย</t>
  </si>
  <si>
    <t>ต่างชาติ</t>
  </si>
  <si>
    <t>รวม</t>
  </si>
  <si>
    <t xml:space="preserve"> </t>
  </si>
  <si>
    <t xml:space="preserve"> เฉลี่ยต่อวัน</t>
  </si>
  <si>
    <t>เข้า</t>
  </si>
  <si>
    <t>คน</t>
  </si>
  <si>
    <t>ออก</t>
  </si>
  <si>
    <t>กองเศรษฐกิจการท่องเที่ยวและกีฬา</t>
  </si>
  <si>
    <t>กระทรวงการท่องเที่ยวและกีฬา</t>
  </si>
  <si>
    <t>ดอนเมือง ของ เดือน  เมษายน  2560</t>
  </si>
  <si>
    <t>เชียงใหม่ ของ เดือน  เมษายน  2560</t>
  </si>
  <si>
    <t>ภูเก็ต ของ เดือน   เมษายน  2560</t>
  </si>
  <si>
    <t>เฉลี่ยต่อวัน</t>
  </si>
  <si>
    <t>หาดใหญ่ ของ เดือน  เมษายน 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</si>
</sst>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(* #,##0_);_(* \(#,##0\);_(* &quot;-&quot;??_);_(@_)"/>
    <numFmt numFmtId="188" formatCode="_-* #,##0_-;\-* #,##0_-;_-* &quot;-&quot;??_-;_-@_-"/>
    <numFmt numFmtId="189" formatCode="_(* #,##0.00_);_(* \(#,##0.00\);_(* &quot;-&quot;??_);_(@_)"/>
  </numFmts>
  <fonts count="2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2"/>
      <name val="TH SarabunPSK"/>
      <family val="2"/>
      <charset val="222"/>
    </font>
    <font>
      <sz val="10"/>
      <name val="Arial"/>
      <family val="2"/>
      <charset val="222"/>
    </font>
    <font>
      <sz val="12"/>
      <name val="Arial"/>
      <family val="2"/>
      <charset val="222"/>
    </font>
    <font>
      <b/>
      <sz val="12"/>
      <name val="TH SarabunPSK"/>
      <family val="2"/>
    </font>
    <font>
      <b/>
      <sz val="10"/>
      <name val="Arial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u/>
      <sz val="12"/>
      <name val="TH SarabunPSK"/>
      <family val="2"/>
    </font>
    <font>
      <u/>
      <sz val="12"/>
      <name val="TH SarabunPSK"/>
      <family val="2"/>
    </font>
    <font>
      <u/>
      <sz val="11"/>
      <color theme="10"/>
      <name val="Tahoma"/>
      <family val="2"/>
      <charset val="222"/>
    </font>
    <font>
      <u/>
      <sz val="12"/>
      <color theme="10"/>
      <name val="TH SarabunPSK"/>
      <family val="2"/>
    </font>
    <font>
      <u/>
      <sz val="10"/>
      <color indexed="12"/>
      <name val="Arial"/>
      <family val="2"/>
    </font>
    <font>
      <b/>
      <u/>
      <sz val="12"/>
      <color indexed="12"/>
      <name val="TH SarabunPSK"/>
      <family val="2"/>
    </font>
    <font>
      <u/>
      <sz val="11"/>
      <color theme="10"/>
      <name val="Arial"/>
      <family val="2"/>
    </font>
    <font>
      <b/>
      <u/>
      <sz val="10"/>
      <color indexed="12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  <charset val="222"/>
    </font>
    <font>
      <sz val="12"/>
      <color theme="1"/>
      <name val="Arial"/>
      <family val="2"/>
      <charset val="222"/>
    </font>
    <font>
      <b/>
      <sz val="11"/>
      <color theme="1"/>
      <name val="Arial"/>
      <family val="2"/>
    </font>
    <font>
      <sz val="14"/>
      <name val="Cordia New"/>
      <family val="2"/>
    </font>
    <font>
      <sz val="11"/>
      <color theme="1"/>
      <name val="Tahoma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44" fontId="25" fillId="0" borderId="0" applyFont="0" applyFill="0" applyBorder="0" applyAlignment="0" applyProtection="0"/>
    <xf numFmtId="41" fontId="25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1" applyFont="1" applyBorder="1" applyAlignment="1">
      <alignment horizontal="center"/>
    </xf>
    <xf numFmtId="0" fontId="2" fillId="0" borderId="0" xfId="1" applyFont="1"/>
    <xf numFmtId="0" fontId="3" fillId="0" borderId="0" xfId="1" applyFont="1" applyBorder="1" applyAlignment="1" applyProtection="1">
      <alignment horizontal="center"/>
      <protection locked="0"/>
    </xf>
    <xf numFmtId="0" fontId="4" fillId="0" borderId="0" xfId="1" applyFont="1" applyBorder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/>
    <xf numFmtId="15" fontId="3" fillId="0" borderId="0" xfId="1" applyNumberFormat="1" applyFont="1" applyBorder="1" applyAlignment="1">
      <alignment horizontal="center"/>
    </xf>
    <xf numFmtId="15" fontId="3" fillId="0" borderId="0" xfId="1" applyNumberFormat="1" applyFont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/>
    </xf>
    <xf numFmtId="187" fontId="5" fillId="0" borderId="8" xfId="2" applyNumberFormat="1" applyFont="1" applyFill="1" applyBorder="1" applyAlignment="1" applyProtection="1">
      <alignment horizontal="center" vertical="center"/>
      <protection locked="0"/>
    </xf>
    <xf numFmtId="187" fontId="5" fillId="0" borderId="9" xfId="2" applyNumberFormat="1" applyFont="1" applyFill="1" applyBorder="1" applyAlignment="1" applyProtection="1">
      <alignment horizontal="center" vertical="center"/>
      <protection locked="0"/>
    </xf>
    <xf numFmtId="187" fontId="5" fillId="0" borderId="9" xfId="2" applyNumberFormat="1" applyFont="1" applyFill="1" applyBorder="1" applyAlignment="1">
      <alignment horizontal="center" vertical="center"/>
    </xf>
    <xf numFmtId="188" fontId="5" fillId="0" borderId="9" xfId="2" applyNumberFormat="1" applyFont="1" applyFill="1" applyBorder="1" applyAlignment="1">
      <alignment horizontal="right" vertical="center"/>
    </xf>
    <xf numFmtId="41" fontId="5" fillId="0" borderId="9" xfId="2" applyNumberFormat="1" applyFont="1" applyFill="1" applyBorder="1" applyAlignment="1">
      <alignment horizontal="center" vertical="center"/>
    </xf>
    <xf numFmtId="187" fontId="5" fillId="0" borderId="10" xfId="2" applyNumberFormat="1" applyFont="1" applyFill="1" applyBorder="1" applyAlignment="1" applyProtection="1">
      <alignment horizontal="center" vertical="center"/>
      <protection locked="0"/>
    </xf>
    <xf numFmtId="187" fontId="5" fillId="0" borderId="11" xfId="2" applyNumberFormat="1" applyFont="1" applyFill="1" applyBorder="1" applyAlignment="1" applyProtection="1">
      <alignment horizontal="center" vertical="center"/>
      <protection locked="0"/>
    </xf>
    <xf numFmtId="187" fontId="5" fillId="0" borderId="11" xfId="2" applyNumberFormat="1" applyFont="1" applyFill="1" applyBorder="1" applyAlignment="1">
      <alignment horizontal="center" vertical="center"/>
    </xf>
    <xf numFmtId="188" fontId="5" fillId="0" borderId="11" xfId="2" applyNumberFormat="1" applyFont="1" applyFill="1" applyBorder="1" applyAlignment="1">
      <alignment horizontal="right" vertical="center"/>
    </xf>
    <xf numFmtId="41" fontId="5" fillId="0" borderId="11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Border="1" applyAlignment="1" applyProtection="1">
      <alignment horizontal="center" vertical="center"/>
      <protection locked="0"/>
    </xf>
    <xf numFmtId="187" fontId="2" fillId="0" borderId="0" xfId="2" applyNumberFormat="1" applyFont="1" applyFill="1" applyBorder="1" applyAlignment="1">
      <alignment horizontal="center" vertical="center"/>
    </xf>
    <xf numFmtId="188" fontId="2" fillId="0" borderId="0" xfId="2" applyNumberFormat="1" applyFont="1" applyFill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center" vertical="center"/>
    </xf>
    <xf numFmtId="0" fontId="2" fillId="0" borderId="0" xfId="1" applyFont="1" applyBorder="1"/>
    <xf numFmtId="1" fontId="6" fillId="0" borderId="7" xfId="0" applyNumberFormat="1" applyFont="1" applyFill="1" applyBorder="1" applyAlignment="1">
      <alignment horizontal="center" vertical="center"/>
    </xf>
    <xf numFmtId="187" fontId="6" fillId="0" borderId="11" xfId="2" applyNumberFormat="1" applyFont="1" applyFill="1" applyBorder="1" applyAlignment="1">
      <alignment horizontal="center" vertical="center"/>
    </xf>
    <xf numFmtId="188" fontId="6" fillId="0" borderId="11" xfId="2" applyNumberFormat="1" applyFont="1" applyFill="1" applyBorder="1" applyAlignment="1">
      <alignment horizontal="right" vertical="center"/>
    </xf>
    <xf numFmtId="41" fontId="6" fillId="0" borderId="11" xfId="2" applyNumberFormat="1" applyFont="1" applyFill="1" applyBorder="1" applyAlignment="1">
      <alignment horizontal="center" vertical="center"/>
    </xf>
    <xf numFmtId="0" fontId="7" fillId="0" borderId="0" xfId="1" applyFont="1"/>
    <xf numFmtId="187" fontId="7" fillId="0" borderId="0" xfId="2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Border="1"/>
    <xf numFmtId="0" fontId="8" fillId="0" borderId="0" xfId="1" applyFont="1"/>
    <xf numFmtId="1" fontId="5" fillId="0" borderId="7" xfId="0" applyNumberFormat="1" applyFont="1" applyFill="1" applyBorder="1" applyAlignment="1">
      <alignment horizontal="center"/>
    </xf>
    <xf numFmtId="187" fontId="5" fillId="0" borderId="11" xfId="2" applyNumberFormat="1" applyFont="1" applyFill="1" applyBorder="1" applyAlignment="1">
      <alignment horizontal="right" vertical="center"/>
    </xf>
    <xf numFmtId="41" fontId="5" fillId="0" borderId="11" xfId="2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right"/>
    </xf>
    <xf numFmtId="1" fontId="9" fillId="0" borderId="7" xfId="0" applyNumberFormat="1" applyFont="1" applyFill="1" applyBorder="1" applyAlignment="1">
      <alignment horizontal="center" vertical="center"/>
    </xf>
    <xf numFmtId="187" fontId="9" fillId="0" borderId="11" xfId="2" applyNumberFormat="1" applyFont="1" applyFill="1" applyBorder="1" applyAlignment="1">
      <alignment horizontal="center" vertical="center"/>
    </xf>
    <xf numFmtId="188" fontId="9" fillId="0" borderId="11" xfId="2" applyNumberFormat="1" applyFont="1" applyFill="1" applyBorder="1" applyAlignment="1">
      <alignment horizontal="right" vertical="center"/>
    </xf>
    <xf numFmtId="41" fontId="9" fillId="0" borderId="11" xfId="2" applyNumberFormat="1" applyFont="1" applyFill="1" applyBorder="1" applyAlignment="1">
      <alignment horizontal="center" vertical="center"/>
    </xf>
    <xf numFmtId="0" fontId="10" fillId="0" borderId="0" xfId="1" applyFont="1"/>
    <xf numFmtId="1" fontId="5" fillId="0" borderId="0" xfId="0" applyNumberFormat="1" applyFont="1" applyFill="1" applyBorder="1" applyAlignment="1">
      <alignment horizontal="center" vertical="center"/>
    </xf>
    <xf numFmtId="187" fontId="5" fillId="0" borderId="5" xfId="2" applyNumberFormat="1" applyFont="1" applyFill="1" applyBorder="1" applyAlignment="1" applyProtection="1">
      <alignment horizontal="center" vertical="center"/>
      <protection locked="0"/>
    </xf>
    <xf numFmtId="187" fontId="5" fillId="0" borderId="5" xfId="2" applyNumberFormat="1" applyFont="1" applyFill="1" applyBorder="1" applyAlignment="1">
      <alignment horizontal="center" vertical="center"/>
    </xf>
    <xf numFmtId="188" fontId="5" fillId="0" borderId="12" xfId="2" applyNumberFormat="1" applyFont="1" applyFill="1" applyBorder="1" applyAlignment="1">
      <alignment horizontal="right" vertical="center"/>
    </xf>
    <xf numFmtId="41" fontId="5" fillId="0" borderId="12" xfId="2" applyNumberFormat="1" applyFont="1" applyFill="1" applyBorder="1" applyAlignment="1">
      <alignment horizontal="center" vertical="center"/>
    </xf>
    <xf numFmtId="15" fontId="9" fillId="0" borderId="1" xfId="1" quotePrefix="1" applyNumberFormat="1" applyFont="1" applyFill="1" applyBorder="1" applyAlignment="1">
      <alignment horizontal="center" vertical="center" shrinkToFit="1"/>
    </xf>
    <xf numFmtId="187" fontId="9" fillId="0" borderId="1" xfId="2" applyNumberFormat="1" applyFont="1" applyFill="1" applyBorder="1" applyAlignment="1">
      <alignment horizontal="center" vertical="center" shrinkToFit="1"/>
    </xf>
    <xf numFmtId="0" fontId="5" fillId="0" borderId="0" xfId="1" applyFont="1"/>
    <xf numFmtId="0" fontId="5" fillId="0" borderId="0" xfId="1" applyFont="1" applyFill="1" applyAlignment="1">
      <alignment horizontal="center"/>
    </xf>
    <xf numFmtId="0" fontId="5" fillId="0" borderId="0" xfId="1" applyFont="1" applyFill="1"/>
    <xf numFmtId="188" fontId="5" fillId="0" borderId="0" xfId="2" applyNumberFormat="1" applyFont="1"/>
    <xf numFmtId="187" fontId="9" fillId="0" borderId="0" xfId="2" applyNumberFormat="1" applyFont="1" applyFill="1" applyBorder="1" applyAlignment="1">
      <alignment horizontal="center" vertical="center"/>
    </xf>
    <xf numFmtId="187" fontId="2" fillId="0" borderId="0" xfId="1" applyNumberFormat="1" applyFont="1"/>
    <xf numFmtId="0" fontId="5" fillId="0" borderId="0" xfId="1" applyFont="1" applyBorder="1"/>
    <xf numFmtId="0" fontId="5" fillId="0" borderId="0" xfId="1" applyFont="1" applyFill="1" applyBorder="1" applyAlignment="1"/>
    <xf numFmtId="0" fontId="11" fillId="0" borderId="0" xfId="0" applyFont="1"/>
    <xf numFmtId="0" fontId="12" fillId="0" borderId="0" xfId="0" applyFont="1" applyFill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1" applyFont="1" applyBorder="1"/>
    <xf numFmtId="0" fontId="5" fillId="0" borderId="1" xfId="1" applyFont="1" applyFill="1" applyBorder="1"/>
    <xf numFmtId="188" fontId="5" fillId="0" borderId="1" xfId="1" applyNumberFormat="1" applyFont="1" applyFill="1" applyBorder="1" applyAlignment="1"/>
    <xf numFmtId="0" fontId="5" fillId="0" borderId="1" xfId="1" applyFont="1" applyBorder="1" applyAlignment="1">
      <alignment horizontal="center"/>
    </xf>
    <xf numFmtId="0" fontId="5" fillId="0" borderId="0" xfId="1" applyFont="1" applyFill="1" applyBorder="1"/>
    <xf numFmtId="0" fontId="9" fillId="0" borderId="0" xfId="0" applyFont="1" applyAlignment="1">
      <alignment horizontal="center"/>
    </xf>
    <xf numFmtId="0" fontId="14" fillId="0" borderId="0" xfId="1" applyFont="1"/>
    <xf numFmtId="0" fontId="9" fillId="0" borderId="0" xfId="0" applyFont="1" applyAlignment="1">
      <alignment horizontal="center"/>
    </xf>
    <xf numFmtId="188" fontId="5" fillId="0" borderId="0" xfId="3" applyNumberFormat="1" applyFont="1"/>
    <xf numFmtId="0" fontId="16" fillId="0" borderId="0" xfId="4" applyFont="1" applyAlignment="1" applyProtection="1">
      <alignment horizontal="center"/>
    </xf>
    <xf numFmtId="0" fontId="18" fillId="0" borderId="0" xfId="5" applyFont="1" applyAlignment="1" applyProtection="1">
      <alignment horizontal="center"/>
    </xf>
    <xf numFmtId="0" fontId="10" fillId="0" borderId="0" xfId="0" applyFont="1" applyAlignment="1">
      <alignment horizontal="center"/>
    </xf>
    <xf numFmtId="0" fontId="2" fillId="0" borderId="0" xfId="1" applyFont="1" applyFill="1" applyAlignment="1">
      <alignment horizontal="center"/>
    </xf>
    <xf numFmtId="0" fontId="19" fillId="0" borderId="0" xfId="4" applyFont="1" applyAlignment="1" applyProtection="1">
      <alignment horizontal="center"/>
    </xf>
    <xf numFmtId="0" fontId="20" fillId="0" borderId="0" xfId="5" applyFont="1" applyAlignment="1" applyProtection="1">
      <alignment horizontal="center"/>
    </xf>
    <xf numFmtId="0" fontId="2" fillId="0" borderId="0" xfId="1" applyFont="1" applyFill="1"/>
    <xf numFmtId="188" fontId="2" fillId="0" borderId="0" xfId="2" applyNumberFormat="1" applyFont="1"/>
    <xf numFmtId="0" fontId="21" fillId="0" borderId="0" xfId="0" applyFont="1"/>
    <xf numFmtId="0" fontId="3" fillId="2" borderId="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187" fontId="5" fillId="0" borderId="4" xfId="2" applyNumberFormat="1" applyFont="1" applyFill="1" applyBorder="1" applyAlignment="1">
      <alignment horizontal="center" vertical="center"/>
    </xf>
    <xf numFmtId="188" fontId="5" fillId="0" borderId="13" xfId="2" applyNumberFormat="1" applyFont="1" applyFill="1" applyBorder="1" applyAlignment="1">
      <alignment horizontal="right" vertical="center"/>
    </xf>
    <xf numFmtId="41" fontId="5" fillId="0" borderId="13" xfId="2" applyNumberFormat="1" applyFont="1" applyFill="1" applyBorder="1" applyAlignment="1">
      <alignment horizontal="center" vertical="center"/>
    </xf>
    <xf numFmtId="187" fontId="5" fillId="0" borderId="14" xfId="2" applyNumberFormat="1" applyFont="1" applyFill="1" applyBorder="1" applyAlignment="1">
      <alignment horizontal="center" vertical="center"/>
    </xf>
    <xf numFmtId="0" fontId="21" fillId="0" borderId="0" xfId="0" applyFont="1" applyFill="1"/>
    <xf numFmtId="187" fontId="6" fillId="0" borderId="14" xfId="2" applyNumberFormat="1" applyFont="1" applyFill="1" applyBorder="1" applyAlignment="1">
      <alignment horizontal="center" vertical="center"/>
    </xf>
    <xf numFmtId="188" fontId="6" fillId="0" borderId="13" xfId="2" applyNumberFormat="1" applyFont="1" applyFill="1" applyBorder="1" applyAlignment="1">
      <alignment horizontal="right" vertical="center"/>
    </xf>
    <xf numFmtId="41" fontId="6" fillId="0" borderId="13" xfId="2" applyNumberFormat="1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187" fontId="5" fillId="0" borderId="14" xfId="2" applyNumberFormat="1" applyFont="1" applyFill="1" applyBorder="1" applyAlignment="1">
      <alignment horizontal="right" vertical="center"/>
    </xf>
    <xf numFmtId="41" fontId="5" fillId="0" borderId="13" xfId="2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187" fontId="9" fillId="0" borderId="14" xfId="2" applyNumberFormat="1" applyFont="1" applyFill="1" applyBorder="1" applyAlignment="1">
      <alignment horizontal="center" vertical="center"/>
    </xf>
    <xf numFmtId="188" fontId="9" fillId="0" borderId="13" xfId="2" applyNumberFormat="1" applyFont="1" applyFill="1" applyBorder="1" applyAlignment="1">
      <alignment horizontal="right" vertical="center"/>
    </xf>
    <xf numFmtId="41" fontId="9" fillId="0" borderId="13" xfId="2" applyNumberFormat="1" applyFont="1" applyFill="1" applyBorder="1" applyAlignment="1">
      <alignment horizontal="center" vertical="center"/>
    </xf>
    <xf numFmtId="0" fontId="24" fillId="0" borderId="0" xfId="0" applyFont="1"/>
    <xf numFmtId="188" fontId="2" fillId="0" borderId="0" xfId="6" applyNumberFormat="1" applyFont="1"/>
    <xf numFmtId="0" fontId="9" fillId="0" borderId="0" xfId="0" applyFont="1" applyAlignment="1">
      <alignment horizontal="center" vertical="center"/>
    </xf>
    <xf numFmtId="0" fontId="21" fillId="2" borderId="0" xfId="0" applyFont="1" applyFill="1"/>
  </cellXfs>
  <cellStyles count="46">
    <cellStyle name="Comma 10" xfId="7"/>
    <cellStyle name="Comma 11" xfId="8"/>
    <cellStyle name="Comma 12" xfId="9"/>
    <cellStyle name="Comma 13" xfId="10"/>
    <cellStyle name="Comma 13 2" xfId="11"/>
    <cellStyle name="Comma 14" xfId="12"/>
    <cellStyle name="Comma 15" xfId="13"/>
    <cellStyle name="Comma 16" xfId="14"/>
    <cellStyle name="Comma 17" xfId="15"/>
    <cellStyle name="Comma 2" xfId="16"/>
    <cellStyle name="Comma 2 2" xfId="17"/>
    <cellStyle name="Comma 2 3" xfId="18"/>
    <cellStyle name="Comma 2 4" xfId="19"/>
    <cellStyle name="Comma 3" xfId="2"/>
    <cellStyle name="Comma 3 2" xfId="6"/>
    <cellStyle name="Comma 3 3" xfId="20"/>
    <cellStyle name="Comma 3 4" xfId="21"/>
    <cellStyle name="Comma 4" xfId="22"/>
    <cellStyle name="Comma 5" xfId="23"/>
    <cellStyle name="Comma 6" xfId="24"/>
    <cellStyle name="Comma 7" xfId="25"/>
    <cellStyle name="Comma 8" xfId="26"/>
    <cellStyle name="Comma 9" xfId="27"/>
    <cellStyle name="Hyperlink" xfId="4" builtinId="8"/>
    <cellStyle name="Hyperlink 2" xfId="5"/>
    <cellStyle name="Hyperlink 2 2" xfId="28"/>
    <cellStyle name="ǰ݆ŴҸŴႂŴֲŴ" xfId="29"/>
    <cellStyle name="Normal" xfId="0" builtinId="0"/>
    <cellStyle name="Normal 2" xfId="30"/>
    <cellStyle name="Normal 2 2" xfId="31"/>
    <cellStyle name="Normal 2 3" xfId="32"/>
    <cellStyle name="Normal 2 4" xfId="33"/>
    <cellStyle name="Normal 3" xfId="34"/>
    <cellStyle name="Normal 3 2" xfId="35"/>
    <cellStyle name="Normal 3 3" xfId="36"/>
    <cellStyle name="Normal 4" xfId="37"/>
    <cellStyle name="Normal 5" xfId="38"/>
    <cellStyle name="Normal 5 2" xfId="39"/>
    <cellStyle name="Normal 6" xfId="40"/>
    <cellStyle name="Normal 6 2" xfId="41"/>
    <cellStyle name="Normal 6 3" xfId="42"/>
    <cellStyle name="Normal 7" xfId="43"/>
    <cellStyle name="Style 1" xfId="44"/>
    <cellStyle name="Ŵ" xfId="45"/>
    <cellStyle name="เครื่องหมายจุลภาค 2" xfId="3"/>
    <cellStyle name="ปกติ_สถิติเข้าออกด่าน ตม.ทอ.สุวรรณภูมิ5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839932</xdr:colOff>
      <xdr:row>43</xdr:row>
      <xdr:rowOff>61479</xdr:rowOff>
    </xdr:from>
    <xdr:to>
      <xdr:col>5</xdr:col>
      <xdr:colOff>40499</xdr:colOff>
      <xdr:row>47</xdr:row>
      <xdr:rowOff>172100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5982" y="8805429"/>
          <a:ext cx="991267" cy="910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47858"/>
          <a:ext cx="991267" cy="9107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57383"/>
          <a:ext cx="991267" cy="9107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28808"/>
          <a:ext cx="991267" cy="9107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42</xdr:row>
      <xdr:rowOff>18183</xdr:rowOff>
    </xdr:from>
    <xdr:to>
      <xdr:col>5</xdr:col>
      <xdr:colOff>83794</xdr:colOff>
      <xdr:row>46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600208"/>
          <a:ext cx="991267" cy="9107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TS-N3/Downloads/&#3612;&#3641;&#3657;&#3648;&#3604;&#3636;&#3609;&#3607;&#3634;&#3591;&#3648;&#3586;&#3657;&#3634;-&#3629;&#3629;&#3585;&#3626;&#3609;&#3634;&#3617;&#3610;&#3636;&#3609;%205%20&#3649;&#3627;&#3656;&#3591;%20&#3648;&#3617;.&#3618;.%20%2060%20Final%20(2)%20(1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 5 ทอ."/>
      <sheetName val="รวม สุวรรณภูมิ-ดอนเมือง"/>
      <sheetName val="ทอ.สุวรรณภูมิ"/>
      <sheetName val="ทอ.กรุงเทพ"/>
      <sheetName val="ทอ.เชียงใหม่"/>
      <sheetName val="ทอ.ภูเก็ต"/>
      <sheetName val="ทอ.หาดใหญ่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G12">
            <v>49195</v>
          </cell>
          <cell r="H12">
            <v>11541</v>
          </cell>
          <cell r="J12">
            <v>47470</v>
          </cell>
          <cell r="K12">
            <v>14274</v>
          </cell>
        </row>
        <row r="13">
          <cell r="G13">
            <v>14839</v>
          </cell>
          <cell r="H13">
            <v>4657</v>
          </cell>
          <cell r="J13">
            <v>12680</v>
          </cell>
          <cell r="K13">
            <v>5833</v>
          </cell>
        </row>
        <row r="14">
          <cell r="G14">
            <v>15442</v>
          </cell>
          <cell r="H14">
            <v>202</v>
          </cell>
          <cell r="J14">
            <v>16492</v>
          </cell>
          <cell r="K14">
            <v>332</v>
          </cell>
        </row>
        <row r="15">
          <cell r="G15">
            <v>3231</v>
          </cell>
          <cell r="H15">
            <v>162</v>
          </cell>
          <cell r="J15">
            <v>3218</v>
          </cell>
          <cell r="K15">
            <v>466</v>
          </cell>
        </row>
        <row r="16">
          <cell r="G16">
            <v>331</v>
          </cell>
          <cell r="H16">
            <v>90</v>
          </cell>
          <cell r="J16">
            <v>261</v>
          </cell>
          <cell r="K16">
            <v>70</v>
          </cell>
        </row>
      </sheetData>
      <sheetData sheetId="8">
        <row r="12">
          <cell r="G12">
            <v>48399</v>
          </cell>
          <cell r="H12">
            <v>14279</v>
          </cell>
          <cell r="J12">
            <v>49034</v>
          </cell>
          <cell r="K12">
            <v>12912</v>
          </cell>
        </row>
        <row r="13">
          <cell r="G13">
            <v>12978</v>
          </cell>
          <cell r="H13">
            <v>6838</v>
          </cell>
          <cell r="J13">
            <v>16133</v>
          </cell>
          <cell r="K13">
            <v>5267</v>
          </cell>
        </row>
        <row r="14">
          <cell r="G14">
            <v>13899</v>
          </cell>
          <cell r="H14">
            <v>278</v>
          </cell>
          <cell r="J14">
            <v>15315</v>
          </cell>
          <cell r="K14">
            <v>285</v>
          </cell>
        </row>
        <row r="15">
          <cell r="G15">
            <v>3164</v>
          </cell>
          <cell r="H15">
            <v>286</v>
          </cell>
          <cell r="J15">
            <v>3391</v>
          </cell>
          <cell r="K15">
            <v>360</v>
          </cell>
        </row>
        <row r="16">
          <cell r="G16">
            <v>168</v>
          </cell>
          <cell r="H16">
            <v>129</v>
          </cell>
          <cell r="J16">
            <v>275</v>
          </cell>
          <cell r="K16">
            <v>100</v>
          </cell>
        </row>
      </sheetData>
      <sheetData sheetId="9">
        <row r="12">
          <cell r="G12">
            <v>44402</v>
          </cell>
          <cell r="H12">
            <v>12709</v>
          </cell>
          <cell r="J12">
            <v>45620</v>
          </cell>
          <cell r="K12">
            <v>12963</v>
          </cell>
        </row>
        <row r="13">
          <cell r="G13">
            <v>13172</v>
          </cell>
          <cell r="H13">
            <v>6782</v>
          </cell>
          <cell r="J13">
            <v>14409</v>
          </cell>
          <cell r="K13">
            <v>4920</v>
          </cell>
        </row>
        <row r="14">
          <cell r="G14">
            <v>13743</v>
          </cell>
          <cell r="H14">
            <v>284</v>
          </cell>
          <cell r="J14">
            <v>14747</v>
          </cell>
          <cell r="K14">
            <v>231</v>
          </cell>
        </row>
        <row r="15">
          <cell r="G15">
            <v>2451</v>
          </cell>
          <cell r="H15">
            <v>196</v>
          </cell>
          <cell r="J15">
            <v>3368</v>
          </cell>
          <cell r="K15">
            <v>314</v>
          </cell>
        </row>
        <row r="16">
          <cell r="G16">
            <v>213</v>
          </cell>
          <cell r="H16">
            <v>77</v>
          </cell>
          <cell r="J16">
            <v>191</v>
          </cell>
          <cell r="K16">
            <v>133</v>
          </cell>
        </row>
      </sheetData>
      <sheetData sheetId="10">
        <row r="12">
          <cell r="G12">
            <v>41002</v>
          </cell>
          <cell r="H12">
            <v>11781</v>
          </cell>
          <cell r="J12">
            <v>48140</v>
          </cell>
          <cell r="K12">
            <v>14493</v>
          </cell>
        </row>
        <row r="13">
          <cell r="G13">
            <v>12071</v>
          </cell>
          <cell r="H13">
            <v>5372</v>
          </cell>
          <cell r="J13">
            <v>15249</v>
          </cell>
          <cell r="K13">
            <v>4862</v>
          </cell>
        </row>
        <row r="14">
          <cell r="G14">
            <v>12344</v>
          </cell>
          <cell r="H14">
            <v>286</v>
          </cell>
          <cell r="J14">
            <v>15332</v>
          </cell>
          <cell r="K14">
            <v>229</v>
          </cell>
        </row>
        <row r="15">
          <cell r="G15">
            <v>1923</v>
          </cell>
          <cell r="H15">
            <v>294</v>
          </cell>
          <cell r="J15">
            <v>3409</v>
          </cell>
          <cell r="K15">
            <v>343</v>
          </cell>
        </row>
        <row r="16">
          <cell r="G16">
            <v>341</v>
          </cell>
          <cell r="H16">
            <v>81</v>
          </cell>
          <cell r="J16">
            <v>228</v>
          </cell>
          <cell r="K16">
            <v>96</v>
          </cell>
        </row>
      </sheetData>
      <sheetData sheetId="11">
        <row r="12">
          <cell r="G12">
            <v>45230</v>
          </cell>
          <cell r="H12">
            <v>10450</v>
          </cell>
          <cell r="J12">
            <v>40170</v>
          </cell>
          <cell r="K12">
            <v>20645</v>
          </cell>
        </row>
        <row r="13">
          <cell r="G13">
            <v>14670</v>
          </cell>
          <cell r="H13">
            <v>5879</v>
          </cell>
          <cell r="J13">
            <v>13012</v>
          </cell>
          <cell r="K13">
            <v>6881</v>
          </cell>
        </row>
        <row r="14">
          <cell r="G14">
            <v>12557</v>
          </cell>
          <cell r="H14">
            <v>220</v>
          </cell>
          <cell r="J14">
            <v>15049</v>
          </cell>
          <cell r="K14">
            <v>367</v>
          </cell>
        </row>
        <row r="15">
          <cell r="G15">
            <v>2599</v>
          </cell>
          <cell r="H15">
            <v>296</v>
          </cell>
          <cell r="J15">
            <v>3192</v>
          </cell>
          <cell r="K15">
            <v>381</v>
          </cell>
        </row>
        <row r="16">
          <cell r="G16">
            <v>216</v>
          </cell>
          <cell r="H16">
            <v>70</v>
          </cell>
          <cell r="J16">
            <v>182</v>
          </cell>
          <cell r="K16">
            <v>131</v>
          </cell>
        </row>
      </sheetData>
      <sheetData sheetId="12">
        <row r="12">
          <cell r="G12">
            <v>51817</v>
          </cell>
          <cell r="H12">
            <v>11412</v>
          </cell>
          <cell r="J12">
            <v>42069</v>
          </cell>
          <cell r="K12">
            <v>23433</v>
          </cell>
        </row>
        <row r="13">
          <cell r="G13">
            <v>15597</v>
          </cell>
          <cell r="H13">
            <v>4858</v>
          </cell>
          <cell r="J13">
            <v>11852</v>
          </cell>
          <cell r="K13">
            <v>8514</v>
          </cell>
        </row>
        <row r="14">
          <cell r="G14">
            <v>14119</v>
          </cell>
          <cell r="H14">
            <v>276</v>
          </cell>
          <cell r="J14">
            <v>14265</v>
          </cell>
          <cell r="K14">
            <v>401</v>
          </cell>
        </row>
        <row r="15">
          <cell r="G15">
            <v>2550</v>
          </cell>
          <cell r="H15">
            <v>393</v>
          </cell>
          <cell r="J15">
            <v>2617</v>
          </cell>
          <cell r="K15">
            <v>440</v>
          </cell>
        </row>
        <row r="16">
          <cell r="G16">
            <v>315</v>
          </cell>
          <cell r="H16">
            <v>62</v>
          </cell>
          <cell r="J16">
            <v>351</v>
          </cell>
          <cell r="K16">
            <v>141</v>
          </cell>
        </row>
      </sheetData>
      <sheetData sheetId="13">
        <row r="12">
          <cell r="G12">
            <v>53370</v>
          </cell>
          <cell r="H12">
            <v>12265</v>
          </cell>
          <cell r="J12">
            <v>42123</v>
          </cell>
          <cell r="K12">
            <v>19933</v>
          </cell>
        </row>
        <row r="13">
          <cell r="G13">
            <v>16371</v>
          </cell>
          <cell r="H13">
            <v>4759</v>
          </cell>
          <cell r="J13">
            <v>12355</v>
          </cell>
          <cell r="K13">
            <v>7314</v>
          </cell>
        </row>
        <row r="14">
          <cell r="G14">
            <v>13150</v>
          </cell>
          <cell r="H14">
            <v>206</v>
          </cell>
          <cell r="J14">
            <v>14378</v>
          </cell>
          <cell r="K14">
            <v>380</v>
          </cell>
        </row>
        <row r="15">
          <cell r="G15">
            <v>2764</v>
          </cell>
          <cell r="H15">
            <v>224</v>
          </cell>
          <cell r="J15">
            <v>2987</v>
          </cell>
          <cell r="K15">
            <v>373</v>
          </cell>
        </row>
        <row r="16">
          <cell r="G16">
            <v>260</v>
          </cell>
          <cell r="H16">
            <v>99</v>
          </cell>
          <cell r="J16">
            <v>232</v>
          </cell>
          <cell r="K16">
            <v>106</v>
          </cell>
        </row>
      </sheetData>
      <sheetData sheetId="14">
        <row r="12">
          <cell r="G12">
            <v>49609</v>
          </cell>
          <cell r="H12">
            <v>12089</v>
          </cell>
          <cell r="J12">
            <v>46863</v>
          </cell>
          <cell r="K12">
            <v>21102</v>
          </cell>
        </row>
        <row r="13">
          <cell r="G13">
            <v>13594</v>
          </cell>
          <cell r="H13">
            <v>5881</v>
          </cell>
          <cell r="J13">
            <v>13737</v>
          </cell>
          <cell r="K13">
            <v>5759</v>
          </cell>
        </row>
        <row r="14">
          <cell r="G14">
            <v>14187</v>
          </cell>
          <cell r="H14">
            <v>281</v>
          </cell>
          <cell r="J14">
            <v>16264</v>
          </cell>
          <cell r="K14">
            <v>377</v>
          </cell>
        </row>
        <row r="15">
          <cell r="G15">
            <v>2826</v>
          </cell>
          <cell r="H15">
            <v>310</v>
          </cell>
          <cell r="J15">
            <v>3435</v>
          </cell>
          <cell r="K15">
            <v>421</v>
          </cell>
        </row>
        <row r="16">
          <cell r="G16">
            <v>369</v>
          </cell>
          <cell r="H16">
            <v>83</v>
          </cell>
          <cell r="J16">
            <v>379</v>
          </cell>
          <cell r="K16">
            <v>95</v>
          </cell>
        </row>
      </sheetData>
      <sheetData sheetId="15">
        <row r="12">
          <cell r="G12">
            <v>46885</v>
          </cell>
          <cell r="H12">
            <v>15111</v>
          </cell>
          <cell r="J12">
            <v>48189</v>
          </cell>
          <cell r="K12">
            <v>18006</v>
          </cell>
        </row>
        <row r="13">
          <cell r="G13">
            <v>12624</v>
          </cell>
          <cell r="H13">
            <v>7831</v>
          </cell>
          <cell r="J13">
            <v>17141</v>
          </cell>
          <cell r="K13">
            <v>5772</v>
          </cell>
        </row>
        <row r="14">
          <cell r="G14">
            <v>14705</v>
          </cell>
          <cell r="H14">
            <v>309</v>
          </cell>
          <cell r="J14">
            <v>15636</v>
          </cell>
          <cell r="K14">
            <v>293</v>
          </cell>
        </row>
        <row r="15">
          <cell r="G15">
            <v>2932</v>
          </cell>
          <cell r="H15">
            <v>495</v>
          </cell>
          <cell r="J15">
            <v>3574</v>
          </cell>
          <cell r="K15">
            <v>313</v>
          </cell>
        </row>
        <row r="16">
          <cell r="G16">
            <v>181</v>
          </cell>
          <cell r="H16">
            <v>112</v>
          </cell>
          <cell r="J16">
            <v>293</v>
          </cell>
          <cell r="K16">
            <v>67</v>
          </cell>
        </row>
      </sheetData>
      <sheetData sheetId="16">
        <row r="12">
          <cell r="G12">
            <v>46308</v>
          </cell>
          <cell r="H12">
            <v>13604</v>
          </cell>
          <cell r="J12">
            <v>44357</v>
          </cell>
          <cell r="K12">
            <v>18375</v>
          </cell>
        </row>
        <row r="13">
          <cell r="G13">
            <v>13586</v>
          </cell>
          <cell r="H13">
            <v>7325</v>
          </cell>
          <cell r="J13">
            <v>14652</v>
          </cell>
          <cell r="K13">
            <v>6019</v>
          </cell>
        </row>
        <row r="14">
          <cell r="G14">
            <v>13542</v>
          </cell>
          <cell r="H14">
            <v>325</v>
          </cell>
          <cell r="J14">
            <v>14548</v>
          </cell>
          <cell r="K14">
            <v>325</v>
          </cell>
        </row>
        <row r="15">
          <cell r="G15">
            <v>2492</v>
          </cell>
          <cell r="H15">
            <v>243</v>
          </cell>
          <cell r="J15">
            <v>3042</v>
          </cell>
          <cell r="K15">
            <v>296</v>
          </cell>
        </row>
        <row r="16">
          <cell r="G16">
            <v>226</v>
          </cell>
          <cell r="H16">
            <v>90</v>
          </cell>
          <cell r="J16">
            <v>221</v>
          </cell>
          <cell r="K16">
            <v>86</v>
          </cell>
        </row>
      </sheetData>
      <sheetData sheetId="17">
        <row r="12">
          <cell r="G12">
            <v>47361</v>
          </cell>
          <cell r="H12">
            <v>12127</v>
          </cell>
          <cell r="J12">
            <v>41035</v>
          </cell>
          <cell r="K12">
            <v>22859</v>
          </cell>
        </row>
        <row r="13">
          <cell r="G13">
            <v>14570</v>
          </cell>
          <cell r="H13">
            <v>5094</v>
          </cell>
          <cell r="J13">
            <v>13300</v>
          </cell>
          <cell r="K13">
            <v>6893</v>
          </cell>
        </row>
        <row r="14">
          <cell r="G14">
            <v>12809</v>
          </cell>
          <cell r="H14">
            <v>306</v>
          </cell>
          <cell r="J14">
            <v>14001</v>
          </cell>
          <cell r="K14">
            <v>313</v>
          </cell>
        </row>
        <row r="15">
          <cell r="G15">
            <v>2513</v>
          </cell>
          <cell r="H15">
            <v>256</v>
          </cell>
          <cell r="J15">
            <v>2743</v>
          </cell>
          <cell r="K15">
            <v>412</v>
          </cell>
        </row>
        <row r="16">
          <cell r="G16">
            <v>399</v>
          </cell>
          <cell r="H16">
            <v>45</v>
          </cell>
          <cell r="J16">
            <v>256</v>
          </cell>
          <cell r="K16">
            <v>142</v>
          </cell>
        </row>
      </sheetData>
      <sheetData sheetId="18">
        <row r="12">
          <cell r="G12">
            <v>52356</v>
          </cell>
          <cell r="H12">
            <v>11377</v>
          </cell>
          <cell r="J12">
            <v>34390</v>
          </cell>
          <cell r="K12">
            <v>28303</v>
          </cell>
        </row>
        <row r="13">
          <cell r="G13">
            <v>16457</v>
          </cell>
          <cell r="H13">
            <v>5188</v>
          </cell>
          <cell r="J13">
            <v>10683</v>
          </cell>
          <cell r="K13">
            <v>10737</v>
          </cell>
        </row>
        <row r="14">
          <cell r="G14">
            <v>11904</v>
          </cell>
          <cell r="H14">
            <v>195</v>
          </cell>
          <cell r="J14">
            <v>13976</v>
          </cell>
          <cell r="K14">
            <v>597</v>
          </cell>
        </row>
        <row r="15">
          <cell r="G15">
            <v>3100</v>
          </cell>
          <cell r="H15">
            <v>217</v>
          </cell>
          <cell r="J15">
            <v>2567</v>
          </cell>
          <cell r="K15">
            <v>923</v>
          </cell>
        </row>
        <row r="16">
          <cell r="G16">
            <v>278</v>
          </cell>
          <cell r="H16">
            <v>41</v>
          </cell>
          <cell r="J16">
            <v>179</v>
          </cell>
          <cell r="K16">
            <v>172</v>
          </cell>
        </row>
      </sheetData>
      <sheetData sheetId="19">
        <row r="12">
          <cell r="G12">
            <v>55482</v>
          </cell>
          <cell r="H12">
            <v>10853</v>
          </cell>
          <cell r="J12">
            <v>38043</v>
          </cell>
          <cell r="K12">
            <v>24455</v>
          </cell>
        </row>
        <row r="13">
          <cell r="G13">
            <v>16405</v>
          </cell>
          <cell r="H13">
            <v>4358</v>
          </cell>
          <cell r="J13">
            <v>10295</v>
          </cell>
          <cell r="K13">
            <v>10552</v>
          </cell>
        </row>
        <row r="14">
          <cell r="G14">
            <v>13942</v>
          </cell>
          <cell r="H14">
            <v>244</v>
          </cell>
          <cell r="J14">
            <v>14311</v>
          </cell>
          <cell r="K14">
            <v>683</v>
          </cell>
        </row>
        <row r="15">
          <cell r="G15">
            <v>3196</v>
          </cell>
          <cell r="H15">
            <v>211</v>
          </cell>
          <cell r="J15">
            <v>2570</v>
          </cell>
          <cell r="K15">
            <v>760</v>
          </cell>
        </row>
        <row r="16">
          <cell r="G16">
            <v>282</v>
          </cell>
          <cell r="H16">
            <v>100</v>
          </cell>
          <cell r="J16">
            <v>264</v>
          </cell>
          <cell r="K16">
            <v>238</v>
          </cell>
        </row>
      </sheetData>
      <sheetData sheetId="20">
        <row r="12">
          <cell r="G12">
            <v>53491</v>
          </cell>
          <cell r="H12">
            <v>14869</v>
          </cell>
          <cell r="J12">
            <v>40041</v>
          </cell>
          <cell r="K12">
            <v>13931</v>
          </cell>
        </row>
        <row r="13">
          <cell r="G13">
            <v>16167</v>
          </cell>
          <cell r="H13">
            <v>5606</v>
          </cell>
          <cell r="J13">
            <v>12958</v>
          </cell>
          <cell r="K13">
            <v>7236</v>
          </cell>
        </row>
        <row r="14">
          <cell r="G14">
            <v>11826</v>
          </cell>
          <cell r="H14">
            <v>260</v>
          </cell>
          <cell r="J14">
            <v>15041</v>
          </cell>
          <cell r="K14">
            <v>355</v>
          </cell>
        </row>
        <row r="15">
          <cell r="G15">
            <v>2936</v>
          </cell>
          <cell r="H15">
            <v>140</v>
          </cell>
          <cell r="J15">
            <v>3105</v>
          </cell>
          <cell r="K15">
            <v>337</v>
          </cell>
        </row>
        <row r="16">
          <cell r="G16">
            <v>254</v>
          </cell>
          <cell r="H16">
            <v>50</v>
          </cell>
          <cell r="J16">
            <v>313</v>
          </cell>
          <cell r="K16">
            <v>51</v>
          </cell>
        </row>
      </sheetData>
      <sheetData sheetId="21">
        <row r="12">
          <cell r="G12">
            <v>41251</v>
          </cell>
          <cell r="H12">
            <v>24794</v>
          </cell>
          <cell r="J12">
            <v>48071</v>
          </cell>
          <cell r="K12">
            <v>10170</v>
          </cell>
        </row>
        <row r="13">
          <cell r="G13">
            <v>12302</v>
          </cell>
          <cell r="H13">
            <v>8134</v>
          </cell>
          <cell r="J13">
            <v>13575</v>
          </cell>
          <cell r="K13">
            <v>4126</v>
          </cell>
        </row>
        <row r="14">
          <cell r="G14">
            <v>14493</v>
          </cell>
          <cell r="H14">
            <v>561</v>
          </cell>
          <cell r="J14">
            <v>17331</v>
          </cell>
          <cell r="K14">
            <v>219</v>
          </cell>
        </row>
        <row r="15">
          <cell r="G15">
            <v>2750</v>
          </cell>
          <cell r="H15">
            <v>443</v>
          </cell>
          <cell r="J15">
            <v>3575</v>
          </cell>
          <cell r="K15">
            <v>315</v>
          </cell>
        </row>
        <row r="16">
          <cell r="G16">
            <v>365</v>
          </cell>
          <cell r="H16">
            <v>112</v>
          </cell>
          <cell r="J16">
            <v>416</v>
          </cell>
          <cell r="K16">
            <v>54</v>
          </cell>
        </row>
      </sheetData>
      <sheetData sheetId="22">
        <row r="12">
          <cell r="G12">
            <v>36137</v>
          </cell>
          <cell r="H12">
            <v>35881</v>
          </cell>
          <cell r="J12">
            <v>56316</v>
          </cell>
          <cell r="K12">
            <v>9312</v>
          </cell>
        </row>
        <row r="13">
          <cell r="G13">
            <v>10720</v>
          </cell>
          <cell r="H13">
            <v>11522</v>
          </cell>
          <cell r="J13">
            <v>18516</v>
          </cell>
          <cell r="K13">
            <v>4136</v>
          </cell>
        </row>
        <row r="14">
          <cell r="G14">
            <v>10554</v>
          </cell>
          <cell r="H14">
            <v>683</v>
          </cell>
          <cell r="J14">
            <v>15105</v>
          </cell>
          <cell r="K14">
            <v>203</v>
          </cell>
        </row>
        <row r="15">
          <cell r="G15">
            <v>2270</v>
          </cell>
          <cell r="H15">
            <v>919</v>
          </cell>
          <cell r="J15">
            <v>3916</v>
          </cell>
          <cell r="K15">
            <v>278</v>
          </cell>
        </row>
        <row r="16">
          <cell r="G16">
            <v>83</v>
          </cell>
          <cell r="H16">
            <v>231</v>
          </cell>
          <cell r="J16">
            <v>273</v>
          </cell>
          <cell r="K16">
            <v>88</v>
          </cell>
        </row>
      </sheetData>
      <sheetData sheetId="23">
        <row r="12">
          <cell r="G12">
            <v>34730</v>
          </cell>
          <cell r="H12">
            <v>35524</v>
          </cell>
          <cell r="J12">
            <v>52919</v>
          </cell>
          <cell r="K12">
            <v>9915</v>
          </cell>
        </row>
        <row r="13">
          <cell r="G13">
            <v>11479</v>
          </cell>
          <cell r="H13">
            <v>11504</v>
          </cell>
          <cell r="J13">
            <v>15713</v>
          </cell>
          <cell r="K13">
            <v>3730</v>
          </cell>
        </row>
        <row r="14">
          <cell r="G14">
            <v>12855</v>
          </cell>
          <cell r="H14">
            <v>554</v>
          </cell>
          <cell r="J14">
            <v>16156</v>
          </cell>
          <cell r="K14">
            <v>212</v>
          </cell>
        </row>
        <row r="15">
          <cell r="G15">
            <v>2411</v>
          </cell>
          <cell r="H15">
            <v>521</v>
          </cell>
          <cell r="J15">
            <v>3401</v>
          </cell>
          <cell r="K15">
            <v>315</v>
          </cell>
        </row>
        <row r="16">
          <cell r="G16">
            <v>209</v>
          </cell>
          <cell r="H16">
            <v>133</v>
          </cell>
          <cell r="J16">
            <v>279</v>
          </cell>
          <cell r="K16">
            <v>78</v>
          </cell>
        </row>
      </sheetData>
      <sheetData sheetId="24">
        <row r="12">
          <cell r="G12">
            <v>41801</v>
          </cell>
          <cell r="H12">
            <v>27101</v>
          </cell>
          <cell r="J12">
            <v>47792</v>
          </cell>
          <cell r="K12">
            <v>11972</v>
          </cell>
        </row>
        <row r="13">
          <cell r="G13">
            <v>13171</v>
          </cell>
          <cell r="H13">
            <v>6645</v>
          </cell>
          <cell r="J13">
            <v>15112</v>
          </cell>
          <cell r="K13">
            <v>4374</v>
          </cell>
        </row>
        <row r="14">
          <cell r="G14">
            <v>11092</v>
          </cell>
          <cell r="H14">
            <v>303</v>
          </cell>
          <cell r="J14">
            <v>15192</v>
          </cell>
          <cell r="K14">
            <v>239</v>
          </cell>
        </row>
        <row r="15">
          <cell r="G15">
            <v>2321</v>
          </cell>
          <cell r="H15">
            <v>378</v>
          </cell>
          <cell r="J15">
            <v>3164</v>
          </cell>
          <cell r="K15">
            <v>312</v>
          </cell>
        </row>
        <row r="16">
          <cell r="G16">
            <v>268</v>
          </cell>
          <cell r="H16">
            <v>93</v>
          </cell>
          <cell r="J16">
            <v>390</v>
          </cell>
          <cell r="K16">
            <v>94</v>
          </cell>
        </row>
      </sheetData>
      <sheetData sheetId="25">
        <row r="12">
          <cell r="G12">
            <v>44341</v>
          </cell>
          <cell r="H12">
            <v>18138</v>
          </cell>
          <cell r="J12">
            <v>38462</v>
          </cell>
          <cell r="K12">
            <v>13531</v>
          </cell>
        </row>
        <row r="13">
          <cell r="G13">
            <v>15943</v>
          </cell>
          <cell r="H13">
            <v>5932</v>
          </cell>
          <cell r="J13">
            <v>13157</v>
          </cell>
          <cell r="K13">
            <v>6240</v>
          </cell>
        </row>
        <row r="14">
          <cell r="G14">
            <v>11269</v>
          </cell>
          <cell r="H14">
            <v>332</v>
          </cell>
          <cell r="J14">
            <v>15117</v>
          </cell>
          <cell r="K14">
            <v>326</v>
          </cell>
        </row>
        <row r="15">
          <cell r="G15">
            <v>2383</v>
          </cell>
          <cell r="H15">
            <v>267</v>
          </cell>
          <cell r="J15">
            <v>3277</v>
          </cell>
          <cell r="K15">
            <v>459</v>
          </cell>
        </row>
        <row r="16">
          <cell r="G16">
            <v>219</v>
          </cell>
          <cell r="H16">
            <v>100</v>
          </cell>
          <cell r="J16">
            <v>253</v>
          </cell>
          <cell r="K16">
            <v>68</v>
          </cell>
        </row>
      </sheetData>
      <sheetData sheetId="26">
        <row r="12">
          <cell r="G12">
            <v>48698</v>
          </cell>
          <cell r="H12">
            <v>14727</v>
          </cell>
          <cell r="J12">
            <v>41708</v>
          </cell>
          <cell r="K12">
            <v>14494</v>
          </cell>
        </row>
        <row r="13">
          <cell r="G13">
            <v>15266</v>
          </cell>
          <cell r="H13">
            <v>4132</v>
          </cell>
          <cell r="J13">
            <v>11735</v>
          </cell>
          <cell r="K13">
            <v>6320</v>
          </cell>
        </row>
        <row r="14">
          <cell r="G14">
            <v>12381</v>
          </cell>
          <cell r="H14">
            <v>307</v>
          </cell>
          <cell r="J14">
            <v>16089</v>
          </cell>
          <cell r="K14">
            <v>380</v>
          </cell>
        </row>
        <row r="15">
          <cell r="G15">
            <v>2954</v>
          </cell>
          <cell r="H15">
            <v>190</v>
          </cell>
          <cell r="J15">
            <v>2796</v>
          </cell>
          <cell r="K15">
            <v>667</v>
          </cell>
        </row>
        <row r="16">
          <cell r="G16">
            <v>331</v>
          </cell>
          <cell r="H16">
            <v>57</v>
          </cell>
          <cell r="J16">
            <v>493</v>
          </cell>
          <cell r="K16">
            <v>112</v>
          </cell>
        </row>
      </sheetData>
      <sheetData sheetId="27">
        <row r="12">
          <cell r="G12">
            <v>50235</v>
          </cell>
          <cell r="H12">
            <v>12236</v>
          </cell>
          <cell r="J12">
            <v>41185</v>
          </cell>
          <cell r="K12">
            <v>13617</v>
          </cell>
        </row>
        <row r="13">
          <cell r="G13">
            <v>17075</v>
          </cell>
          <cell r="H13">
            <v>4159</v>
          </cell>
          <cell r="J13">
            <v>12002</v>
          </cell>
          <cell r="K13">
            <v>7210</v>
          </cell>
        </row>
        <row r="14">
          <cell r="G14">
            <v>12444</v>
          </cell>
          <cell r="H14">
            <v>244</v>
          </cell>
          <cell r="J14">
            <v>15837</v>
          </cell>
          <cell r="K14">
            <v>343</v>
          </cell>
        </row>
        <row r="15">
          <cell r="G15">
            <v>2511</v>
          </cell>
          <cell r="H15">
            <v>156</v>
          </cell>
          <cell r="J15">
            <v>3108</v>
          </cell>
          <cell r="K15">
            <v>557</v>
          </cell>
        </row>
        <row r="16">
          <cell r="G16">
            <v>281</v>
          </cell>
          <cell r="H16">
            <v>37</v>
          </cell>
          <cell r="J16">
            <v>240</v>
          </cell>
          <cell r="K16">
            <v>140</v>
          </cell>
        </row>
      </sheetData>
      <sheetData sheetId="28">
        <row r="12">
          <cell r="G12">
            <v>47396</v>
          </cell>
          <cell r="H12">
            <v>12602</v>
          </cell>
          <cell r="J12">
            <v>45570</v>
          </cell>
          <cell r="K12">
            <v>11684</v>
          </cell>
        </row>
        <row r="13">
          <cell r="G13">
            <v>14678</v>
          </cell>
          <cell r="H13">
            <v>3990</v>
          </cell>
          <cell r="J13">
            <v>12615</v>
          </cell>
          <cell r="K13">
            <v>5950</v>
          </cell>
        </row>
        <row r="14">
          <cell r="G14">
            <v>11386</v>
          </cell>
          <cell r="H14">
            <v>332</v>
          </cell>
          <cell r="J14">
            <v>14633</v>
          </cell>
          <cell r="K14">
            <v>179</v>
          </cell>
        </row>
        <row r="15">
          <cell r="G15">
            <v>3206</v>
          </cell>
          <cell r="H15">
            <v>157</v>
          </cell>
          <cell r="J15">
            <v>3343</v>
          </cell>
          <cell r="K15">
            <v>543</v>
          </cell>
        </row>
        <row r="16">
          <cell r="G16">
            <v>398</v>
          </cell>
          <cell r="H16">
            <v>34</v>
          </cell>
          <cell r="J16">
            <v>315</v>
          </cell>
          <cell r="K16">
            <v>75</v>
          </cell>
        </row>
      </sheetData>
      <sheetData sheetId="29">
        <row r="12">
          <cell r="G12">
            <v>45967</v>
          </cell>
          <cell r="H12">
            <v>15139</v>
          </cell>
          <cell r="J12">
            <v>50711</v>
          </cell>
          <cell r="K12">
            <v>11369</v>
          </cell>
        </row>
        <row r="13">
          <cell r="G13">
            <v>14311</v>
          </cell>
          <cell r="H13">
            <v>7433</v>
          </cell>
          <cell r="J13">
            <v>17437</v>
          </cell>
          <cell r="K13">
            <v>4919</v>
          </cell>
        </row>
        <row r="14">
          <cell r="G14">
            <v>11095</v>
          </cell>
          <cell r="H14">
            <v>347</v>
          </cell>
          <cell r="J14">
            <v>15646</v>
          </cell>
          <cell r="K14">
            <v>287</v>
          </cell>
        </row>
        <row r="15">
          <cell r="G15">
            <v>2797</v>
          </cell>
          <cell r="H15">
            <v>339</v>
          </cell>
          <cell r="J15">
            <v>3414</v>
          </cell>
          <cell r="K15">
            <v>363</v>
          </cell>
        </row>
        <row r="16">
          <cell r="G16">
            <v>218</v>
          </cell>
          <cell r="H16">
            <v>114</v>
          </cell>
          <cell r="J16">
            <v>297</v>
          </cell>
          <cell r="K16">
            <v>43</v>
          </cell>
        </row>
      </sheetData>
      <sheetData sheetId="30">
        <row r="12">
          <cell r="G12">
            <v>43782</v>
          </cell>
          <cell r="H12">
            <v>14096</v>
          </cell>
          <cell r="J12">
            <v>48375</v>
          </cell>
          <cell r="K12">
            <v>11409</v>
          </cell>
        </row>
        <row r="13">
          <cell r="G13">
            <v>13920</v>
          </cell>
          <cell r="H13">
            <v>6987</v>
          </cell>
          <cell r="J13">
            <v>15575</v>
          </cell>
          <cell r="K13">
            <v>4312</v>
          </cell>
        </row>
        <row r="14">
          <cell r="G14">
            <v>11782</v>
          </cell>
          <cell r="H14">
            <v>357</v>
          </cell>
          <cell r="J14">
            <v>15056</v>
          </cell>
          <cell r="K14">
            <v>235</v>
          </cell>
        </row>
        <row r="15">
          <cell r="G15">
            <v>1989</v>
          </cell>
          <cell r="H15">
            <v>335</v>
          </cell>
          <cell r="J15">
            <v>2927</v>
          </cell>
          <cell r="K15">
            <v>370</v>
          </cell>
        </row>
        <row r="16">
          <cell r="G16">
            <v>258</v>
          </cell>
          <cell r="H16">
            <v>52</v>
          </cell>
          <cell r="J16">
            <v>289</v>
          </cell>
          <cell r="K16">
            <v>53</v>
          </cell>
        </row>
      </sheetData>
      <sheetData sheetId="31">
        <row r="12">
          <cell r="G12">
            <v>41742</v>
          </cell>
          <cell r="H12">
            <v>12814</v>
          </cell>
          <cell r="J12">
            <v>47135</v>
          </cell>
          <cell r="K12">
            <v>11949</v>
          </cell>
        </row>
        <row r="13">
          <cell r="G13">
            <v>12567</v>
          </cell>
          <cell r="H13">
            <v>5766</v>
          </cell>
          <cell r="J13">
            <v>15367</v>
          </cell>
          <cell r="K13">
            <v>4389</v>
          </cell>
        </row>
        <row r="14">
          <cell r="G14">
            <v>10746</v>
          </cell>
          <cell r="H14">
            <v>317</v>
          </cell>
          <cell r="J14">
            <v>15506</v>
          </cell>
          <cell r="K14">
            <v>251</v>
          </cell>
        </row>
        <row r="15">
          <cell r="G15">
            <v>2031</v>
          </cell>
          <cell r="H15">
            <v>216</v>
          </cell>
          <cell r="J15">
            <v>3201</v>
          </cell>
          <cell r="K15">
            <v>309</v>
          </cell>
        </row>
        <row r="16">
          <cell r="G16">
            <v>318</v>
          </cell>
          <cell r="H16">
            <v>99</v>
          </cell>
          <cell r="J16">
            <v>334</v>
          </cell>
          <cell r="K16">
            <v>102</v>
          </cell>
        </row>
      </sheetData>
      <sheetData sheetId="32">
        <row r="12">
          <cell r="G12">
            <v>42433</v>
          </cell>
          <cell r="H12">
            <v>12579</v>
          </cell>
          <cell r="J12">
            <v>42230</v>
          </cell>
          <cell r="K12">
            <v>12057</v>
          </cell>
        </row>
        <row r="13">
          <cell r="G13">
            <v>14456</v>
          </cell>
          <cell r="H13">
            <v>5902</v>
          </cell>
          <cell r="J13">
            <v>14597</v>
          </cell>
          <cell r="K13">
            <v>5644</v>
          </cell>
        </row>
        <row r="14">
          <cell r="G14">
            <v>10127</v>
          </cell>
          <cell r="H14">
            <v>204</v>
          </cell>
          <cell r="J14">
            <v>12594</v>
          </cell>
          <cell r="K14">
            <v>275</v>
          </cell>
        </row>
        <row r="15">
          <cell r="G15">
            <v>2831</v>
          </cell>
          <cell r="H15">
            <v>213</v>
          </cell>
          <cell r="J15">
            <v>3023</v>
          </cell>
          <cell r="K15">
            <v>448</v>
          </cell>
        </row>
        <row r="16">
          <cell r="G16">
            <v>202</v>
          </cell>
          <cell r="H16">
            <v>116</v>
          </cell>
          <cell r="J16">
            <v>284</v>
          </cell>
          <cell r="K16">
            <v>75</v>
          </cell>
        </row>
      </sheetData>
      <sheetData sheetId="33">
        <row r="12">
          <cell r="G12">
            <v>47642</v>
          </cell>
          <cell r="H12">
            <v>11769</v>
          </cell>
          <cell r="J12">
            <v>44519</v>
          </cell>
          <cell r="K12">
            <v>13678</v>
          </cell>
        </row>
        <row r="13">
          <cell r="G13">
            <v>15077</v>
          </cell>
          <cell r="H13">
            <v>5062</v>
          </cell>
          <cell r="J13">
            <v>13007</v>
          </cell>
          <cell r="K13">
            <v>5579</v>
          </cell>
        </row>
        <row r="14">
          <cell r="G14">
            <v>11609</v>
          </cell>
          <cell r="H14">
            <v>298</v>
          </cell>
          <cell r="J14">
            <v>13036</v>
          </cell>
          <cell r="K14">
            <v>253</v>
          </cell>
        </row>
        <row r="15">
          <cell r="G15">
            <v>2676</v>
          </cell>
          <cell r="H15">
            <v>289</v>
          </cell>
          <cell r="J15">
            <v>2768</v>
          </cell>
          <cell r="K15">
            <v>486</v>
          </cell>
        </row>
        <row r="16">
          <cell r="G16">
            <v>422</v>
          </cell>
          <cell r="H16">
            <v>63</v>
          </cell>
          <cell r="J16">
            <v>379</v>
          </cell>
          <cell r="K16">
            <v>103</v>
          </cell>
        </row>
      </sheetData>
      <sheetData sheetId="34">
        <row r="12">
          <cell r="G12">
            <v>52709</v>
          </cell>
          <cell r="H12">
            <v>10774</v>
          </cell>
          <cell r="J12">
            <v>42892</v>
          </cell>
          <cell r="K12">
            <v>16789</v>
          </cell>
        </row>
        <row r="13">
          <cell r="G13">
            <v>17488</v>
          </cell>
          <cell r="H13">
            <v>4354</v>
          </cell>
          <cell r="J13">
            <v>13217</v>
          </cell>
          <cell r="K13">
            <v>7166</v>
          </cell>
        </row>
        <row r="14">
          <cell r="G14">
            <v>11617</v>
          </cell>
          <cell r="H14">
            <v>251</v>
          </cell>
          <cell r="J14">
            <v>13351</v>
          </cell>
          <cell r="K14">
            <v>335</v>
          </cell>
        </row>
        <row r="15">
          <cell r="G15">
            <v>2980</v>
          </cell>
          <cell r="H15">
            <v>128</v>
          </cell>
          <cell r="J15">
            <v>2641</v>
          </cell>
          <cell r="K15">
            <v>355</v>
          </cell>
        </row>
        <row r="16">
          <cell r="G16">
            <v>268</v>
          </cell>
          <cell r="H16">
            <v>45</v>
          </cell>
          <cell r="J16">
            <v>254</v>
          </cell>
          <cell r="K16">
            <v>107</v>
          </cell>
        </row>
      </sheetData>
      <sheetData sheetId="35">
        <row r="12">
          <cell r="G12">
            <v>53710</v>
          </cell>
          <cell r="H12">
            <v>9237</v>
          </cell>
          <cell r="J12">
            <v>43925</v>
          </cell>
          <cell r="K12">
            <v>15875</v>
          </cell>
        </row>
        <row r="13">
          <cell r="G13">
            <v>17869</v>
          </cell>
          <cell r="H13">
            <v>3575</v>
          </cell>
          <cell r="J13">
            <v>11556</v>
          </cell>
          <cell r="K13">
            <v>6098</v>
          </cell>
        </row>
        <row r="14">
          <cell r="G14">
            <v>13663</v>
          </cell>
          <cell r="H14">
            <v>254</v>
          </cell>
          <cell r="J14">
            <v>15295</v>
          </cell>
          <cell r="K14">
            <v>315</v>
          </cell>
        </row>
        <row r="15">
          <cell r="G15">
            <v>3218</v>
          </cell>
          <cell r="H15">
            <v>146</v>
          </cell>
          <cell r="J15">
            <v>2937</v>
          </cell>
          <cell r="K15">
            <v>498</v>
          </cell>
        </row>
        <row r="16">
          <cell r="G16">
            <v>444</v>
          </cell>
          <cell r="H16">
            <v>38</v>
          </cell>
          <cell r="J16">
            <v>388</v>
          </cell>
          <cell r="K16">
            <v>73</v>
          </cell>
        </row>
      </sheetData>
      <sheetData sheetId="36">
        <row r="12">
          <cell r="G12">
            <v>46735</v>
          </cell>
          <cell r="H12">
            <v>13393</v>
          </cell>
          <cell r="J12">
            <v>47823</v>
          </cell>
          <cell r="K12">
            <v>10779</v>
          </cell>
        </row>
        <row r="13">
          <cell r="G13">
            <v>14654</v>
          </cell>
          <cell r="H13">
            <v>6561</v>
          </cell>
          <cell r="J13">
            <v>16399</v>
          </cell>
          <cell r="K13">
            <v>4948</v>
          </cell>
        </row>
        <row r="14">
          <cell r="G14">
            <v>11145</v>
          </cell>
          <cell r="H14">
            <v>243</v>
          </cell>
          <cell r="J14">
            <v>13267</v>
          </cell>
          <cell r="K14">
            <v>211</v>
          </cell>
        </row>
        <row r="15">
          <cell r="G15">
            <v>2429</v>
          </cell>
          <cell r="H15">
            <v>360</v>
          </cell>
          <cell r="J15">
            <v>3703</v>
          </cell>
          <cell r="K15">
            <v>257</v>
          </cell>
        </row>
        <row r="16">
          <cell r="G16">
            <v>210</v>
          </cell>
          <cell r="H16">
            <v>92</v>
          </cell>
          <cell r="J16">
            <v>287</v>
          </cell>
          <cell r="K16">
            <v>37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urism.go.th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ourism.go.t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ourism.go.t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ourism.go.t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ourism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62"/>
  <sheetViews>
    <sheetView zoomScale="110" zoomScaleNormal="110" zoomScaleSheetLayoutView="100" workbookViewId="0">
      <pane ySplit="7" topLeftCell="A35" activePane="bottomLeft" state="frozen"/>
      <selection activeCell="J32" sqref="J32"/>
      <selection pane="bottomLeft" activeCell="J32" sqref="J32"/>
    </sheetView>
  </sheetViews>
  <sheetFormatPr defaultColWidth="9" defaultRowHeight="12.75" x14ac:dyDescent="0.2"/>
  <cols>
    <col min="1" max="1" width="11.75" style="2" customWidth="1"/>
    <col min="2" max="2" width="11.75" style="81" customWidth="1"/>
    <col min="3" max="4" width="11.75" style="2" customWidth="1"/>
    <col min="5" max="5" width="11.75" style="84" customWidth="1"/>
    <col min="6" max="6" width="11.75" style="2" customWidth="1"/>
    <col min="7" max="8" width="11.75" style="85" customWidth="1"/>
    <col min="9" max="9" width="9" style="2"/>
    <col min="10" max="10" width="11.25" style="2" bestFit="1" customWidth="1"/>
    <col min="11" max="16384" width="9" style="2"/>
  </cols>
  <sheetData>
    <row r="1" spans="1:15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15" ht="18.75" x14ac:dyDescent="0.3">
      <c r="A2" s="3" t="s">
        <v>1</v>
      </c>
      <c r="B2" s="3"/>
      <c r="C2" s="3"/>
      <c r="D2" s="3"/>
      <c r="E2" s="3"/>
      <c r="F2" s="3"/>
      <c r="G2" s="3"/>
      <c r="H2" s="3"/>
    </row>
    <row r="3" spans="1:15" ht="18.75" x14ac:dyDescent="0.3">
      <c r="A3" s="4"/>
      <c r="B3" s="5"/>
      <c r="C3" s="4"/>
      <c r="D3" s="4"/>
      <c r="E3" s="6"/>
      <c r="F3" s="4"/>
      <c r="G3" s="7"/>
      <c r="H3" s="7"/>
    </row>
    <row r="4" spans="1:15" ht="18.75" x14ac:dyDescent="0.3">
      <c r="A4" s="4"/>
      <c r="B4" s="5"/>
      <c r="C4" s="4"/>
      <c r="D4" s="4"/>
      <c r="E4" s="6"/>
      <c r="F4" s="4"/>
      <c r="G4" s="8"/>
      <c r="H4" s="8"/>
    </row>
    <row r="5" spans="1:15" ht="18.75" x14ac:dyDescent="0.2">
      <c r="A5" s="9" t="s">
        <v>2</v>
      </c>
      <c r="B5" s="10" t="s">
        <v>3</v>
      </c>
      <c r="C5" s="11"/>
      <c r="D5" s="11"/>
      <c r="E5" s="9" t="s">
        <v>4</v>
      </c>
      <c r="F5" s="9"/>
      <c r="G5" s="9"/>
      <c r="H5" s="12" t="s">
        <v>5</v>
      </c>
    </row>
    <row r="6" spans="1:15" x14ac:dyDescent="0.2">
      <c r="A6" s="9"/>
      <c r="B6" s="13" t="s">
        <v>6</v>
      </c>
      <c r="C6" s="13" t="s">
        <v>7</v>
      </c>
      <c r="D6" s="13" t="s">
        <v>8</v>
      </c>
      <c r="E6" s="13" t="s">
        <v>6</v>
      </c>
      <c r="F6" s="13" t="s">
        <v>7</v>
      </c>
      <c r="G6" s="13" t="s">
        <v>8</v>
      </c>
      <c r="H6" s="14"/>
    </row>
    <row r="7" spans="1:15" x14ac:dyDescent="0.2">
      <c r="A7" s="9"/>
      <c r="B7" s="15"/>
      <c r="C7" s="15"/>
      <c r="D7" s="15"/>
      <c r="E7" s="15"/>
      <c r="F7" s="15"/>
      <c r="G7" s="15"/>
      <c r="H7" s="16"/>
    </row>
    <row r="8" spans="1:15" ht="15.75" x14ac:dyDescent="0.2">
      <c r="A8" s="17">
        <v>1</v>
      </c>
      <c r="B8" s="18">
        <f>'[1]1'!H12</f>
        <v>11541</v>
      </c>
      <c r="C8" s="19">
        <f>'[1]1'!G12</f>
        <v>49195</v>
      </c>
      <c r="D8" s="20">
        <f t="shared" ref="D8:D38" si="0">SUM(B8:C8)</f>
        <v>60736</v>
      </c>
      <c r="E8" s="19">
        <f>'[1]1'!K12</f>
        <v>14274</v>
      </c>
      <c r="F8" s="19">
        <f>'[1]1'!J12</f>
        <v>47470</v>
      </c>
      <c r="G8" s="21">
        <f t="shared" ref="G8:G38" si="1">SUM(E8:F8)</f>
        <v>61744</v>
      </c>
      <c r="H8" s="22">
        <f>IF(SUM(D8,G8)=0,"",SUM(D8,G8))</f>
        <v>122480</v>
      </c>
    </row>
    <row r="9" spans="1:15" ht="15.75" x14ac:dyDescent="0.2">
      <c r="A9" s="17">
        <v>2</v>
      </c>
      <c r="B9" s="23">
        <f>'[1]2'!H12</f>
        <v>14279</v>
      </c>
      <c r="C9" s="24">
        <f>'[1]2'!G12</f>
        <v>48399</v>
      </c>
      <c r="D9" s="25">
        <f t="shared" si="0"/>
        <v>62678</v>
      </c>
      <c r="E9" s="24">
        <f>'[1]2'!K12</f>
        <v>12912</v>
      </c>
      <c r="F9" s="24">
        <f>'[1]2'!J12</f>
        <v>49034</v>
      </c>
      <c r="G9" s="26">
        <f t="shared" si="1"/>
        <v>61946</v>
      </c>
      <c r="H9" s="27">
        <f t="shared" ref="H9:H39" si="2">IF(SUM(D9,G9)=0,"",SUM(D9,G9))</f>
        <v>124624</v>
      </c>
    </row>
    <row r="10" spans="1:15" ht="15.75" x14ac:dyDescent="0.2">
      <c r="A10" s="17">
        <v>3</v>
      </c>
      <c r="B10" s="23">
        <f>'[1]3'!H12</f>
        <v>12709</v>
      </c>
      <c r="C10" s="24">
        <f>'[1]3'!G12</f>
        <v>44402</v>
      </c>
      <c r="D10" s="25">
        <f t="shared" si="0"/>
        <v>57111</v>
      </c>
      <c r="E10" s="24">
        <f>'[1]3'!K12</f>
        <v>12963</v>
      </c>
      <c r="F10" s="24">
        <f>'[1]3'!J12</f>
        <v>45620</v>
      </c>
      <c r="G10" s="26">
        <f t="shared" si="1"/>
        <v>58583</v>
      </c>
      <c r="H10" s="27">
        <f t="shared" si="2"/>
        <v>115694</v>
      </c>
    </row>
    <row r="11" spans="1:15" ht="15.75" customHeight="1" x14ac:dyDescent="0.2">
      <c r="A11" s="17">
        <v>4</v>
      </c>
      <c r="B11" s="23">
        <f>'[1]4'!H12</f>
        <v>11781</v>
      </c>
      <c r="C11" s="24">
        <f>'[1]4'!G12</f>
        <v>41002</v>
      </c>
      <c r="D11" s="25">
        <f t="shared" si="0"/>
        <v>52783</v>
      </c>
      <c r="E11" s="24">
        <f>'[1]4'!K12</f>
        <v>14493</v>
      </c>
      <c r="F11" s="24">
        <f>'[1]4'!J12</f>
        <v>48140</v>
      </c>
      <c r="G11" s="26">
        <f t="shared" si="1"/>
        <v>62633</v>
      </c>
      <c r="H11" s="27">
        <f t="shared" si="2"/>
        <v>115416</v>
      </c>
      <c r="I11" s="28"/>
      <c r="J11" s="28"/>
      <c r="K11" s="29"/>
      <c r="L11" s="28"/>
      <c r="M11" s="28"/>
      <c r="N11" s="30"/>
      <c r="O11" s="31"/>
    </row>
    <row r="12" spans="1:15" ht="17.25" customHeight="1" x14ac:dyDescent="0.2">
      <c r="A12" s="17">
        <v>5</v>
      </c>
      <c r="B12" s="23">
        <f>'[1]5'!H12</f>
        <v>10450</v>
      </c>
      <c r="C12" s="24">
        <f>'[1]5'!G12</f>
        <v>45230</v>
      </c>
      <c r="D12" s="25">
        <f t="shared" si="0"/>
        <v>55680</v>
      </c>
      <c r="E12" s="24">
        <f>'[1]5'!K12</f>
        <v>20645</v>
      </c>
      <c r="F12" s="24">
        <f>'[1]5'!J12</f>
        <v>40170</v>
      </c>
      <c r="G12" s="26">
        <f t="shared" si="1"/>
        <v>60815</v>
      </c>
      <c r="H12" s="27">
        <f t="shared" si="2"/>
        <v>116495</v>
      </c>
      <c r="I12" s="28"/>
      <c r="J12" s="28"/>
      <c r="K12" s="29"/>
      <c r="L12" s="28"/>
      <c r="M12" s="28"/>
      <c r="N12" s="30"/>
      <c r="O12" s="31"/>
    </row>
    <row r="13" spans="1:15" ht="15.75" x14ac:dyDescent="0.2">
      <c r="A13" s="17">
        <v>6</v>
      </c>
      <c r="B13" s="23">
        <f>'[1]6'!H12</f>
        <v>11412</v>
      </c>
      <c r="C13" s="24">
        <f>'[1]6'!G12</f>
        <v>51817</v>
      </c>
      <c r="D13" s="25">
        <f t="shared" si="0"/>
        <v>63229</v>
      </c>
      <c r="E13" s="24">
        <f>'[1]6'!K12</f>
        <v>23433</v>
      </c>
      <c r="F13" s="24">
        <f>'[1]6'!J12</f>
        <v>42069</v>
      </c>
      <c r="G13" s="26">
        <f t="shared" si="1"/>
        <v>65502</v>
      </c>
      <c r="H13" s="27">
        <f t="shared" si="2"/>
        <v>128731</v>
      </c>
      <c r="I13" s="28"/>
      <c r="J13" s="28"/>
      <c r="K13" s="29"/>
      <c r="L13" s="28"/>
      <c r="M13" s="28"/>
      <c r="N13" s="30"/>
      <c r="O13" s="31"/>
    </row>
    <row r="14" spans="1:15" ht="15.75" x14ac:dyDescent="0.2">
      <c r="A14" s="17">
        <v>7</v>
      </c>
      <c r="B14" s="23">
        <f>'[1]7'!H12</f>
        <v>12265</v>
      </c>
      <c r="C14" s="24">
        <f>'[1]7'!G12</f>
        <v>53370</v>
      </c>
      <c r="D14" s="25">
        <f t="shared" si="0"/>
        <v>65635</v>
      </c>
      <c r="E14" s="24">
        <f>'[1]7'!K12</f>
        <v>19933</v>
      </c>
      <c r="F14" s="24">
        <f>'[1]7'!J12</f>
        <v>42123</v>
      </c>
      <c r="G14" s="26">
        <f t="shared" si="1"/>
        <v>62056</v>
      </c>
      <c r="H14" s="27">
        <f t="shared" si="2"/>
        <v>127691</v>
      </c>
    </row>
    <row r="15" spans="1:15" ht="15.75" x14ac:dyDescent="0.2">
      <c r="A15" s="17">
        <v>8</v>
      </c>
      <c r="B15" s="23">
        <f>'[1]8'!H12</f>
        <v>12089</v>
      </c>
      <c r="C15" s="24">
        <f>'[1]8'!G12</f>
        <v>49609</v>
      </c>
      <c r="D15" s="25">
        <f t="shared" si="0"/>
        <v>61698</v>
      </c>
      <c r="E15" s="24">
        <f>'[1]8'!K12</f>
        <v>21102</v>
      </c>
      <c r="F15" s="24">
        <f>'[1]8'!J12</f>
        <v>46863</v>
      </c>
      <c r="G15" s="26">
        <f t="shared" si="1"/>
        <v>67965</v>
      </c>
      <c r="H15" s="27">
        <f t="shared" si="2"/>
        <v>129663</v>
      </c>
      <c r="J15" s="28"/>
      <c r="K15" s="28"/>
      <c r="L15" s="32"/>
      <c r="M15" s="28"/>
      <c r="N15" s="28"/>
    </row>
    <row r="16" spans="1:15" ht="15.75" x14ac:dyDescent="0.2">
      <c r="A16" s="17">
        <v>9</v>
      </c>
      <c r="B16" s="23">
        <f>'[1]9'!H12</f>
        <v>15111</v>
      </c>
      <c r="C16" s="24">
        <f>'[1]9'!G12</f>
        <v>46885</v>
      </c>
      <c r="D16" s="25">
        <f t="shared" si="0"/>
        <v>61996</v>
      </c>
      <c r="E16" s="24">
        <f>'[1]9'!K12</f>
        <v>18006</v>
      </c>
      <c r="F16" s="24">
        <f>'[1]9'!J12</f>
        <v>48189</v>
      </c>
      <c r="G16" s="26">
        <f t="shared" si="1"/>
        <v>66195</v>
      </c>
      <c r="H16" s="27">
        <f t="shared" si="2"/>
        <v>128191</v>
      </c>
      <c r="J16" s="28"/>
      <c r="K16" s="28"/>
      <c r="L16" s="32"/>
      <c r="M16" s="28"/>
      <c r="N16" s="28"/>
    </row>
    <row r="17" spans="1:14" s="37" customFormat="1" ht="15.75" x14ac:dyDescent="0.2">
      <c r="A17" s="33">
        <v>10</v>
      </c>
      <c r="B17" s="23">
        <f>'[1]10'!H12</f>
        <v>13604</v>
      </c>
      <c r="C17" s="24">
        <f>'[1]10'!G12</f>
        <v>46308</v>
      </c>
      <c r="D17" s="34">
        <f t="shared" si="0"/>
        <v>59912</v>
      </c>
      <c r="E17" s="24">
        <f>'[1]10'!K12</f>
        <v>18375</v>
      </c>
      <c r="F17" s="24">
        <f>'[1]10'!J12</f>
        <v>44357</v>
      </c>
      <c r="G17" s="35">
        <f t="shared" si="1"/>
        <v>62732</v>
      </c>
      <c r="H17" s="36">
        <f t="shared" si="2"/>
        <v>122644</v>
      </c>
      <c r="J17" s="38"/>
      <c r="K17" s="38"/>
      <c r="L17" s="39"/>
      <c r="M17" s="38"/>
      <c r="N17" s="38"/>
    </row>
    <row r="18" spans="1:14" s="37" customFormat="1" ht="15.75" x14ac:dyDescent="0.2">
      <c r="A18" s="33">
        <v>11</v>
      </c>
      <c r="B18" s="23">
        <f>'[1]11'!H12</f>
        <v>12127</v>
      </c>
      <c r="C18" s="24">
        <f>'[1]11'!G12</f>
        <v>47361</v>
      </c>
      <c r="D18" s="34">
        <f t="shared" si="0"/>
        <v>59488</v>
      </c>
      <c r="E18" s="24">
        <f>'[1]11'!K12</f>
        <v>22859</v>
      </c>
      <c r="F18" s="24">
        <f>'[1]11'!J12</f>
        <v>41035</v>
      </c>
      <c r="G18" s="35">
        <f t="shared" si="1"/>
        <v>63894</v>
      </c>
      <c r="H18" s="36">
        <f t="shared" si="2"/>
        <v>123382</v>
      </c>
    </row>
    <row r="19" spans="1:14" s="40" customFormat="1" ht="15.75" x14ac:dyDescent="0.2">
      <c r="A19" s="33">
        <v>12</v>
      </c>
      <c r="B19" s="23">
        <f>'[1]12'!H12</f>
        <v>11377</v>
      </c>
      <c r="C19" s="24">
        <f>'[1]12'!G12</f>
        <v>52356</v>
      </c>
      <c r="D19" s="34">
        <f t="shared" si="0"/>
        <v>63733</v>
      </c>
      <c r="E19" s="24">
        <f>'[1]12'!K12</f>
        <v>28303</v>
      </c>
      <c r="F19" s="24">
        <f>'[1]12'!J12</f>
        <v>34390</v>
      </c>
      <c r="G19" s="35">
        <f t="shared" si="1"/>
        <v>62693</v>
      </c>
      <c r="H19" s="36">
        <f t="shared" si="2"/>
        <v>126426</v>
      </c>
    </row>
    <row r="20" spans="1:14" ht="15.75" x14ac:dyDescent="0.2">
      <c r="A20" s="17">
        <v>13</v>
      </c>
      <c r="B20" s="23">
        <f>'[1]13'!H12</f>
        <v>10853</v>
      </c>
      <c r="C20" s="24">
        <f>'[1]13'!G12</f>
        <v>55482</v>
      </c>
      <c r="D20" s="25">
        <f t="shared" si="0"/>
        <v>66335</v>
      </c>
      <c r="E20" s="24">
        <f>'[1]13'!K12</f>
        <v>24455</v>
      </c>
      <c r="F20" s="24">
        <f>'[1]13'!J12</f>
        <v>38043</v>
      </c>
      <c r="G20" s="26">
        <f t="shared" si="1"/>
        <v>62498</v>
      </c>
      <c r="H20" s="27">
        <f t="shared" si="2"/>
        <v>128833</v>
      </c>
    </row>
    <row r="21" spans="1:14" ht="15.75" x14ac:dyDescent="0.2">
      <c r="A21" s="17">
        <v>14</v>
      </c>
      <c r="B21" s="23">
        <f>'[1]14'!H12</f>
        <v>14869</v>
      </c>
      <c r="C21" s="24">
        <f>'[1]14'!G12</f>
        <v>53491</v>
      </c>
      <c r="D21" s="25">
        <f t="shared" si="0"/>
        <v>68360</v>
      </c>
      <c r="E21" s="24">
        <f>'[1]14'!K12</f>
        <v>13931</v>
      </c>
      <c r="F21" s="24">
        <f>'[1]14'!J12</f>
        <v>40041</v>
      </c>
      <c r="G21" s="26">
        <f t="shared" si="1"/>
        <v>53972</v>
      </c>
      <c r="H21" s="27">
        <f t="shared" si="2"/>
        <v>122332</v>
      </c>
    </row>
    <row r="22" spans="1:14" ht="15.75" x14ac:dyDescent="0.2">
      <c r="A22" s="17">
        <v>15</v>
      </c>
      <c r="B22" s="23">
        <f>'[1]15'!H12</f>
        <v>24794</v>
      </c>
      <c r="C22" s="24">
        <f>'[1]15'!G12</f>
        <v>41251</v>
      </c>
      <c r="D22" s="25">
        <f t="shared" si="0"/>
        <v>66045</v>
      </c>
      <c r="E22" s="24">
        <f>'[1]15'!K12</f>
        <v>10170</v>
      </c>
      <c r="F22" s="24">
        <f>'[1]15'!J12</f>
        <v>48071</v>
      </c>
      <c r="G22" s="26">
        <f t="shared" si="1"/>
        <v>58241</v>
      </c>
      <c r="H22" s="27">
        <f t="shared" si="2"/>
        <v>124286</v>
      </c>
    </row>
    <row r="23" spans="1:14" ht="15.75" x14ac:dyDescent="0.2">
      <c r="A23" s="17">
        <v>16</v>
      </c>
      <c r="B23" s="23">
        <f>'[1]16'!H12</f>
        <v>35881</v>
      </c>
      <c r="C23" s="24">
        <f>'[1]16'!G12</f>
        <v>36137</v>
      </c>
      <c r="D23" s="25">
        <f t="shared" si="0"/>
        <v>72018</v>
      </c>
      <c r="E23" s="24">
        <f>'[1]16'!K12</f>
        <v>9312</v>
      </c>
      <c r="F23" s="24">
        <f>'[1]16'!J12</f>
        <v>56316</v>
      </c>
      <c r="G23" s="26">
        <f t="shared" si="1"/>
        <v>65628</v>
      </c>
      <c r="H23" s="27">
        <f t="shared" si="2"/>
        <v>137646</v>
      </c>
    </row>
    <row r="24" spans="1:14" s="37" customFormat="1" ht="15.75" x14ac:dyDescent="0.2">
      <c r="A24" s="33">
        <v>17</v>
      </c>
      <c r="B24" s="23">
        <f>'[1]17'!H12</f>
        <v>35524</v>
      </c>
      <c r="C24" s="24">
        <f>'[1]17'!G12</f>
        <v>34730</v>
      </c>
      <c r="D24" s="34">
        <f t="shared" si="0"/>
        <v>70254</v>
      </c>
      <c r="E24" s="24">
        <f>'[1]17'!K12</f>
        <v>9915</v>
      </c>
      <c r="F24" s="24">
        <f>'[1]17'!J12</f>
        <v>52919</v>
      </c>
      <c r="G24" s="35">
        <f t="shared" si="1"/>
        <v>62834</v>
      </c>
      <c r="H24" s="36">
        <f t="shared" si="2"/>
        <v>133088</v>
      </c>
    </row>
    <row r="25" spans="1:14" s="37" customFormat="1" ht="15.75" x14ac:dyDescent="0.2">
      <c r="A25" s="33">
        <v>18</v>
      </c>
      <c r="B25" s="23">
        <f>'[1]18'!H12</f>
        <v>27101</v>
      </c>
      <c r="C25" s="24">
        <f>'[1]18'!G12</f>
        <v>41801</v>
      </c>
      <c r="D25" s="34">
        <f t="shared" si="0"/>
        <v>68902</v>
      </c>
      <c r="E25" s="24">
        <f>'[1]18'!K12</f>
        <v>11972</v>
      </c>
      <c r="F25" s="24">
        <f>'[1]18'!J12</f>
        <v>47792</v>
      </c>
      <c r="G25" s="35">
        <f t="shared" si="1"/>
        <v>59764</v>
      </c>
      <c r="H25" s="36">
        <f t="shared" si="2"/>
        <v>128666</v>
      </c>
    </row>
    <row r="26" spans="1:14" s="37" customFormat="1" ht="15.75" x14ac:dyDescent="0.2">
      <c r="A26" s="33">
        <v>19</v>
      </c>
      <c r="B26" s="23">
        <f>'[1]19'!H12</f>
        <v>18138</v>
      </c>
      <c r="C26" s="24">
        <f>'[1]19'!G12</f>
        <v>44341</v>
      </c>
      <c r="D26" s="34">
        <f t="shared" si="0"/>
        <v>62479</v>
      </c>
      <c r="E26" s="24">
        <f>'[1]19'!K12</f>
        <v>13531</v>
      </c>
      <c r="F26" s="24">
        <f>'[1]19'!J12</f>
        <v>38462</v>
      </c>
      <c r="G26" s="35">
        <f t="shared" si="1"/>
        <v>51993</v>
      </c>
      <c r="H26" s="36">
        <f t="shared" si="2"/>
        <v>114472</v>
      </c>
    </row>
    <row r="27" spans="1:14" ht="15.75" x14ac:dyDescent="0.2">
      <c r="A27" s="17">
        <v>20</v>
      </c>
      <c r="B27" s="23">
        <f>'[1]20'!H12</f>
        <v>14727</v>
      </c>
      <c r="C27" s="24">
        <f>'[1]20'!G12</f>
        <v>48698</v>
      </c>
      <c r="D27" s="25">
        <f t="shared" si="0"/>
        <v>63425</v>
      </c>
      <c r="E27" s="24">
        <f>'[1]20'!K12</f>
        <v>14494</v>
      </c>
      <c r="F27" s="24">
        <f>'[1]20'!J12</f>
        <v>41708</v>
      </c>
      <c r="G27" s="26">
        <f t="shared" si="1"/>
        <v>56202</v>
      </c>
      <c r="H27" s="27">
        <f t="shared" si="2"/>
        <v>119627</v>
      </c>
    </row>
    <row r="28" spans="1:14" ht="15.75" x14ac:dyDescent="0.2">
      <c r="A28" s="17">
        <v>21</v>
      </c>
      <c r="B28" s="23">
        <f>'[1]21'!H12</f>
        <v>12236</v>
      </c>
      <c r="C28" s="24">
        <f>'[1]21'!G12</f>
        <v>50235</v>
      </c>
      <c r="D28" s="25">
        <f t="shared" si="0"/>
        <v>62471</v>
      </c>
      <c r="E28" s="24">
        <f>'[1]21'!K12</f>
        <v>13617</v>
      </c>
      <c r="F28" s="24">
        <f>'[1]21'!J12</f>
        <v>41185</v>
      </c>
      <c r="G28" s="26">
        <f t="shared" si="1"/>
        <v>54802</v>
      </c>
      <c r="H28" s="27">
        <f t="shared" si="2"/>
        <v>117273</v>
      </c>
    </row>
    <row r="29" spans="1:14" ht="15.75" x14ac:dyDescent="0.2">
      <c r="A29" s="17">
        <v>22</v>
      </c>
      <c r="B29" s="23">
        <f>'[1]22'!H12</f>
        <v>12602</v>
      </c>
      <c r="C29" s="24">
        <f>'[1]22'!G12</f>
        <v>47396</v>
      </c>
      <c r="D29" s="25">
        <f t="shared" si="0"/>
        <v>59998</v>
      </c>
      <c r="E29" s="24">
        <f>'[1]22'!K12</f>
        <v>11684</v>
      </c>
      <c r="F29" s="24">
        <f>'[1]22'!J12</f>
        <v>45570</v>
      </c>
      <c r="G29" s="26">
        <f t="shared" si="1"/>
        <v>57254</v>
      </c>
      <c r="H29" s="27">
        <f t="shared" si="2"/>
        <v>117252</v>
      </c>
    </row>
    <row r="30" spans="1:14" s="44" customFormat="1" ht="15.75" x14ac:dyDescent="0.25">
      <c r="A30" s="41">
        <v>23</v>
      </c>
      <c r="B30" s="23">
        <f>'[1]23'!H12</f>
        <v>15139</v>
      </c>
      <c r="C30" s="24">
        <f>'[1]23'!G12</f>
        <v>45967</v>
      </c>
      <c r="D30" s="42">
        <f t="shared" si="0"/>
        <v>61106</v>
      </c>
      <c r="E30" s="24">
        <f>'[1]23'!K12</f>
        <v>11369</v>
      </c>
      <c r="F30" s="24">
        <f>'[1]23'!J12</f>
        <v>50711</v>
      </c>
      <c r="G30" s="26">
        <f t="shared" si="1"/>
        <v>62080</v>
      </c>
      <c r="H30" s="43">
        <f t="shared" si="2"/>
        <v>123186</v>
      </c>
    </row>
    <row r="31" spans="1:14" ht="15.75" x14ac:dyDescent="0.2">
      <c r="A31" s="17">
        <v>24</v>
      </c>
      <c r="B31" s="23">
        <f>'[1]24'!H12</f>
        <v>14096</v>
      </c>
      <c r="C31" s="24">
        <f>'[1]24'!G12</f>
        <v>43782</v>
      </c>
      <c r="D31" s="25">
        <f t="shared" si="0"/>
        <v>57878</v>
      </c>
      <c r="E31" s="24">
        <f>'[1]24'!K12</f>
        <v>11409</v>
      </c>
      <c r="F31" s="24">
        <f>'[1]24'!J12</f>
        <v>48375</v>
      </c>
      <c r="G31" s="26">
        <f t="shared" si="1"/>
        <v>59784</v>
      </c>
      <c r="H31" s="27">
        <f t="shared" si="2"/>
        <v>117662</v>
      </c>
    </row>
    <row r="32" spans="1:14" ht="15.75" x14ac:dyDescent="0.2">
      <c r="A32" s="17">
        <v>25</v>
      </c>
      <c r="B32" s="23">
        <f>'[1]25'!H12</f>
        <v>12814</v>
      </c>
      <c r="C32" s="24">
        <f>'[1]25'!G12</f>
        <v>41742</v>
      </c>
      <c r="D32" s="25">
        <f t="shared" si="0"/>
        <v>54556</v>
      </c>
      <c r="E32" s="24">
        <f>'[1]25'!K12</f>
        <v>11949</v>
      </c>
      <c r="F32" s="24">
        <f>'[1]25'!J12</f>
        <v>47135</v>
      </c>
      <c r="G32" s="26">
        <f t="shared" si="1"/>
        <v>59084</v>
      </c>
      <c r="H32" s="27">
        <f t="shared" si="2"/>
        <v>113640</v>
      </c>
    </row>
    <row r="33" spans="1:11" ht="15.75" x14ac:dyDescent="0.2">
      <c r="A33" s="17">
        <v>26</v>
      </c>
      <c r="B33" s="23">
        <f>'[1]26'!H12</f>
        <v>12579</v>
      </c>
      <c r="C33" s="24">
        <f>'[1]26'!G12</f>
        <v>42433</v>
      </c>
      <c r="D33" s="25">
        <f t="shared" si="0"/>
        <v>55012</v>
      </c>
      <c r="E33" s="24">
        <f>'[1]26'!K12</f>
        <v>12057</v>
      </c>
      <c r="F33" s="24">
        <f>'[1]26'!J12</f>
        <v>42230</v>
      </c>
      <c r="G33" s="26">
        <f t="shared" si="1"/>
        <v>54287</v>
      </c>
      <c r="H33" s="27">
        <f t="shared" si="2"/>
        <v>109299</v>
      </c>
    </row>
    <row r="34" spans="1:11" ht="15.75" x14ac:dyDescent="0.2">
      <c r="A34" s="17">
        <v>27</v>
      </c>
      <c r="B34" s="23">
        <f>'[1]27'!H12</f>
        <v>11769</v>
      </c>
      <c r="C34" s="24">
        <f>'[1]27'!G12</f>
        <v>47642</v>
      </c>
      <c r="D34" s="25">
        <f t="shared" si="0"/>
        <v>59411</v>
      </c>
      <c r="E34" s="24">
        <f>'[1]27'!K12</f>
        <v>13678</v>
      </c>
      <c r="F34" s="24">
        <f>'[1]27'!J12</f>
        <v>44519</v>
      </c>
      <c r="G34" s="26">
        <f t="shared" si="1"/>
        <v>58197</v>
      </c>
      <c r="H34" s="27">
        <f t="shared" si="2"/>
        <v>117608</v>
      </c>
    </row>
    <row r="35" spans="1:11" ht="16.5" customHeight="1" x14ac:dyDescent="0.2">
      <c r="A35" s="17">
        <v>28</v>
      </c>
      <c r="B35" s="23">
        <f>'[1]28'!H12</f>
        <v>10774</v>
      </c>
      <c r="C35" s="24">
        <f>'[1]28'!G12</f>
        <v>52709</v>
      </c>
      <c r="D35" s="25">
        <f t="shared" si="0"/>
        <v>63483</v>
      </c>
      <c r="E35" s="24">
        <f>'[1]28'!K12</f>
        <v>16789</v>
      </c>
      <c r="F35" s="24">
        <f>'[1]28'!J12</f>
        <v>42892</v>
      </c>
      <c r="G35" s="26">
        <f t="shared" si="1"/>
        <v>59681</v>
      </c>
      <c r="H35" s="27">
        <f t="shared" si="2"/>
        <v>123164</v>
      </c>
    </row>
    <row r="36" spans="1:11" ht="15.75" x14ac:dyDescent="0.2">
      <c r="A36" s="17">
        <v>29</v>
      </c>
      <c r="B36" s="23">
        <f>'[1]29'!H12</f>
        <v>9237</v>
      </c>
      <c r="C36" s="24">
        <f>'[1]29'!G12</f>
        <v>53710</v>
      </c>
      <c r="D36" s="25">
        <f t="shared" si="0"/>
        <v>62947</v>
      </c>
      <c r="E36" s="24">
        <f>'[1]29'!K12</f>
        <v>15875</v>
      </c>
      <c r="F36" s="24">
        <f>'[1]29'!J12</f>
        <v>43925</v>
      </c>
      <c r="G36" s="26">
        <f t="shared" si="1"/>
        <v>59800</v>
      </c>
      <c r="H36" s="27">
        <f t="shared" si="2"/>
        <v>122747</v>
      </c>
    </row>
    <row r="37" spans="1:11" s="49" customFormat="1" ht="15.75" x14ac:dyDescent="0.2">
      <c r="A37" s="45">
        <v>30</v>
      </c>
      <c r="B37" s="23">
        <f>'[1]30'!H12</f>
        <v>13393</v>
      </c>
      <c r="C37" s="24">
        <f>'[1]30'!G12</f>
        <v>46735</v>
      </c>
      <c r="D37" s="46">
        <f t="shared" si="0"/>
        <v>60128</v>
      </c>
      <c r="E37" s="24">
        <f>'[1]30'!K12</f>
        <v>10779</v>
      </c>
      <c r="F37" s="24">
        <f>'[1]30'!J12</f>
        <v>47823</v>
      </c>
      <c r="G37" s="47">
        <f t="shared" si="1"/>
        <v>58602</v>
      </c>
      <c r="H37" s="48">
        <f t="shared" si="2"/>
        <v>118730</v>
      </c>
    </row>
    <row r="38" spans="1:11" ht="15.75" x14ac:dyDescent="0.2">
      <c r="A38" s="17">
        <v>31</v>
      </c>
      <c r="B38" s="23">
        <f>'[1]31'!H12</f>
        <v>0</v>
      </c>
      <c r="C38" s="24">
        <f>'[1]31'!G12</f>
        <v>0</v>
      </c>
      <c r="D38" s="25">
        <f t="shared" si="0"/>
        <v>0</v>
      </c>
      <c r="E38" s="24">
        <f>'[1]31'!K12</f>
        <v>0</v>
      </c>
      <c r="F38" s="24">
        <f>'[1]31'!J12</f>
        <v>0</v>
      </c>
      <c r="G38" s="26">
        <f t="shared" si="1"/>
        <v>0</v>
      </c>
      <c r="H38" s="27" t="str">
        <f t="shared" si="2"/>
        <v/>
      </c>
    </row>
    <row r="39" spans="1:11" ht="15.75" x14ac:dyDescent="0.2">
      <c r="A39" s="50"/>
      <c r="B39" s="51"/>
      <c r="C39" s="51"/>
      <c r="D39" s="52"/>
      <c r="E39" s="51"/>
      <c r="F39" s="51"/>
      <c r="G39" s="53"/>
      <c r="H39" s="54" t="str">
        <f t="shared" si="2"/>
        <v/>
      </c>
    </row>
    <row r="40" spans="1:11" ht="15.75" x14ac:dyDescent="0.2">
      <c r="A40" s="55" t="s">
        <v>8</v>
      </c>
      <c r="B40" s="56">
        <f>SUM(B8:B38)</f>
        <v>455271</v>
      </c>
      <c r="C40" s="56">
        <f>SUM(C8:C38)</f>
        <v>1404216</v>
      </c>
      <c r="D40" s="56">
        <f>SUM(B40:C40)</f>
        <v>1859487</v>
      </c>
      <c r="E40" s="56">
        <f>SUM(E8:E38)</f>
        <v>464284</v>
      </c>
      <c r="F40" s="56">
        <f>SUM(F8:F38)</f>
        <v>1347177</v>
      </c>
      <c r="G40" s="56">
        <f>SUM(E40:F40)</f>
        <v>1811461</v>
      </c>
      <c r="H40" s="56">
        <f>SUM(D40,G40)</f>
        <v>3670948</v>
      </c>
      <c r="K40" s="2" t="s">
        <v>9</v>
      </c>
    </row>
    <row r="41" spans="1:11" ht="15.75" x14ac:dyDescent="0.25">
      <c r="A41" s="57"/>
      <c r="B41" s="58"/>
      <c r="C41" s="57"/>
      <c r="D41" s="57"/>
      <c r="E41" s="59"/>
      <c r="F41" s="57"/>
      <c r="G41" s="60"/>
      <c r="H41" s="60"/>
    </row>
    <row r="42" spans="1:11" ht="15.75" x14ac:dyDescent="0.25">
      <c r="A42" s="57"/>
      <c r="B42" s="58"/>
      <c r="C42" s="57"/>
      <c r="D42" s="57"/>
      <c r="E42" s="61"/>
      <c r="F42" s="61"/>
      <c r="G42" s="61"/>
      <c r="H42" s="61"/>
      <c r="J42" s="62"/>
    </row>
    <row r="43" spans="1:11" ht="15.75" x14ac:dyDescent="0.25">
      <c r="A43" s="63"/>
      <c r="B43" s="64"/>
      <c r="C43" s="64"/>
      <c r="D43" s="65"/>
      <c r="E43" s="66"/>
      <c r="F43" s="67"/>
      <c r="G43" s="68"/>
      <c r="H43" s="68"/>
      <c r="I43" s="68"/>
    </row>
    <row r="44" spans="1:11" ht="15.75" x14ac:dyDescent="0.25">
      <c r="A44" s="69" t="s">
        <v>10</v>
      </c>
      <c r="B44" s="58"/>
      <c r="C44" s="57"/>
      <c r="D44" s="65"/>
      <c r="E44" s="66"/>
      <c r="F44" s="67"/>
      <c r="G44" s="68"/>
      <c r="H44" s="68"/>
      <c r="I44" s="68"/>
    </row>
    <row r="45" spans="1:11" ht="15.75" x14ac:dyDescent="0.25">
      <c r="A45" s="57"/>
      <c r="B45" s="58"/>
      <c r="C45" s="57"/>
      <c r="D45" s="65"/>
      <c r="E45" s="66"/>
      <c r="F45" s="67"/>
      <c r="G45" s="68"/>
      <c r="H45" s="68"/>
      <c r="I45" s="68"/>
    </row>
    <row r="46" spans="1:11" ht="15.75" x14ac:dyDescent="0.25">
      <c r="A46" s="70" t="s">
        <v>11</v>
      </c>
      <c r="B46" s="71">
        <f>SUM(C40/(COUNTIF(B8:B38,"&gt;0")))</f>
        <v>46807.199999999997</v>
      </c>
      <c r="C46" s="72" t="s">
        <v>12</v>
      </c>
      <c r="D46" s="65"/>
      <c r="E46" s="66"/>
      <c r="F46" s="67"/>
      <c r="G46" s="68"/>
      <c r="H46" s="68"/>
      <c r="I46" s="68"/>
    </row>
    <row r="47" spans="1:11" ht="15.75" x14ac:dyDescent="0.25">
      <c r="A47" s="70" t="s">
        <v>13</v>
      </c>
      <c r="B47" s="71">
        <f>SUM(F40/(COUNTIF(B8:B38,"&gt;0")))</f>
        <v>44905.9</v>
      </c>
      <c r="C47" s="72" t="s">
        <v>12</v>
      </c>
      <c r="D47" s="65"/>
      <c r="E47" s="66"/>
      <c r="F47" s="67"/>
      <c r="G47" s="68"/>
      <c r="H47" s="68"/>
      <c r="I47" s="68"/>
    </row>
    <row r="48" spans="1:11" ht="15.75" x14ac:dyDescent="0.25">
      <c r="A48" s="73"/>
      <c r="B48" s="58"/>
      <c r="C48" s="57"/>
      <c r="D48" s="65"/>
      <c r="E48" s="66"/>
      <c r="F48" s="67"/>
      <c r="G48" s="68"/>
      <c r="H48" s="68"/>
      <c r="I48" s="68"/>
    </row>
    <row r="49" spans="1:9" ht="15.75" x14ac:dyDescent="0.25">
      <c r="A49" s="57"/>
      <c r="B49" s="58"/>
      <c r="C49" s="57"/>
      <c r="D49" s="74" t="s">
        <v>14</v>
      </c>
      <c r="E49" s="74"/>
      <c r="F49" s="74"/>
      <c r="G49" s="68"/>
      <c r="H49" s="68"/>
      <c r="I49" s="68"/>
    </row>
    <row r="50" spans="1:9" ht="15.75" x14ac:dyDescent="0.25">
      <c r="A50" s="75"/>
      <c r="B50" s="58"/>
      <c r="C50" s="57"/>
      <c r="D50" s="74" t="s">
        <v>15</v>
      </c>
      <c r="E50" s="74"/>
      <c r="F50" s="74"/>
      <c r="G50" s="68"/>
      <c r="H50" s="76"/>
      <c r="I50" s="77"/>
    </row>
    <row r="51" spans="1:9" ht="15.75" x14ac:dyDescent="0.25">
      <c r="A51" s="57"/>
      <c r="B51" s="58"/>
      <c r="C51" s="57"/>
      <c r="D51" s="78"/>
      <c r="E51" s="79"/>
      <c r="F51" s="79"/>
      <c r="G51" s="74"/>
      <c r="H51" s="74"/>
      <c r="I51" s="74"/>
    </row>
    <row r="52" spans="1:9" ht="15.75" x14ac:dyDescent="0.25">
      <c r="A52" s="57"/>
      <c r="B52" s="58"/>
      <c r="C52" s="57"/>
      <c r="D52" s="78"/>
      <c r="E52" s="79"/>
      <c r="F52" s="79"/>
      <c r="G52" s="80"/>
      <c r="H52" s="80"/>
      <c r="I52" s="80"/>
    </row>
    <row r="53" spans="1:9" ht="14.25" x14ac:dyDescent="0.2">
      <c r="D53" s="82"/>
      <c r="E53" s="83"/>
      <c r="F53" s="83"/>
      <c r="G53" s="83"/>
      <c r="H53" s="83"/>
      <c r="I53" s="83"/>
    </row>
    <row r="56" spans="1:9" s="85" customFormat="1" x14ac:dyDescent="0.2">
      <c r="A56" s="2"/>
      <c r="B56" s="81"/>
      <c r="C56" s="2"/>
      <c r="D56" s="2"/>
      <c r="E56" s="84"/>
      <c r="F56" s="2"/>
      <c r="I56" s="2"/>
    </row>
    <row r="57" spans="1:9" s="85" customFormat="1" x14ac:dyDescent="0.2">
      <c r="A57" s="2"/>
      <c r="B57" s="81"/>
      <c r="C57" s="2"/>
      <c r="D57" s="2"/>
      <c r="E57" s="84"/>
      <c r="F57" s="2"/>
    </row>
    <row r="58" spans="1:9" s="85" customFormat="1" x14ac:dyDescent="0.2">
      <c r="A58" s="2"/>
      <c r="B58" s="81"/>
      <c r="C58" s="2"/>
      <c r="D58" s="2"/>
      <c r="E58" s="84"/>
      <c r="F58" s="2"/>
    </row>
    <row r="59" spans="1:9" s="85" customFormat="1" x14ac:dyDescent="0.2">
      <c r="A59" s="2"/>
      <c r="B59" s="81"/>
      <c r="C59" s="2"/>
      <c r="D59" s="2"/>
      <c r="E59" s="84"/>
      <c r="F59" s="2"/>
    </row>
    <row r="60" spans="1:9" s="85" customFormat="1" x14ac:dyDescent="0.2">
      <c r="A60" s="2"/>
      <c r="B60" s="81"/>
      <c r="C60" s="2"/>
      <c r="D60" s="2"/>
      <c r="E60" s="84"/>
      <c r="F60" s="2"/>
    </row>
    <row r="61" spans="1:9" s="85" customFormat="1" x14ac:dyDescent="0.2">
      <c r="A61" s="2"/>
      <c r="B61" s="81"/>
      <c r="C61" s="2"/>
      <c r="D61" s="2"/>
      <c r="E61" s="84"/>
      <c r="F61" s="2"/>
    </row>
    <row r="62" spans="1:9" s="85" customFormat="1" x14ac:dyDescent="0.2">
      <c r="A62" s="2"/>
      <c r="B62" s="81"/>
      <c r="C62" s="2"/>
      <c r="D62" s="2"/>
      <c r="E62" s="84"/>
      <c r="F62" s="2"/>
    </row>
  </sheetData>
  <mergeCells count="21">
    <mergeCell ref="D52:F52"/>
    <mergeCell ref="G52:I52"/>
    <mergeCell ref="D53:F53"/>
    <mergeCell ref="G53:I53"/>
    <mergeCell ref="E6:E7"/>
    <mergeCell ref="F6:F7"/>
    <mergeCell ref="G6:G7"/>
    <mergeCell ref="D49:F49"/>
    <mergeCell ref="D50:F50"/>
    <mergeCell ref="D51:F51"/>
    <mergeCell ref="G51:I51"/>
    <mergeCell ref="A1:H1"/>
    <mergeCell ref="A2:H2"/>
    <mergeCell ref="G3:H3"/>
    <mergeCell ref="A5:A7"/>
    <mergeCell ref="B5:D5"/>
    <mergeCell ref="E5:G5"/>
    <mergeCell ref="H5:H7"/>
    <mergeCell ref="B6:B7"/>
    <mergeCell ref="C6:C7"/>
    <mergeCell ref="D6:D7"/>
  </mergeCells>
  <hyperlinks>
    <hyperlink ref="D51" r:id="rId1" display="www.tourism.go.th"/>
  </hyperlinks>
  <pageMargins left="0.51181102362204722" right="0.27559055118110237" top="0.39370078740157483" bottom="0.27559055118110237" header="0.23622047244094491" footer="0.19685039370078741"/>
  <pageSetup paperSize="9" scale="9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52"/>
  <sheetViews>
    <sheetView zoomScale="110" zoomScaleNormal="110" workbookViewId="0">
      <pane ySplit="7" topLeftCell="A35" activePane="bottomLeft" state="frozen"/>
      <selection activeCell="J32" sqref="J32"/>
      <selection pane="bottomLeft" activeCell="J32" sqref="J32"/>
    </sheetView>
  </sheetViews>
  <sheetFormatPr defaultColWidth="9" defaultRowHeight="14.25" x14ac:dyDescent="0.2"/>
  <cols>
    <col min="1" max="1" width="11.75" style="86" customWidth="1"/>
    <col min="2" max="2" width="11.75" style="93" customWidth="1"/>
    <col min="3" max="4" width="11.75" style="86" customWidth="1"/>
    <col min="5" max="5" width="11.75" style="108" customWidth="1"/>
    <col min="6" max="8" width="11.75" style="86" customWidth="1"/>
    <col min="9" max="16384" width="9" style="86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A2" s="3" t="s">
        <v>16</v>
      </c>
      <c r="B2" s="3"/>
      <c r="C2" s="3"/>
      <c r="D2" s="3"/>
      <c r="E2" s="3"/>
      <c r="F2" s="3"/>
      <c r="G2" s="3"/>
      <c r="H2" s="3"/>
    </row>
    <row r="3" spans="1:8" ht="18.75" x14ac:dyDescent="0.3">
      <c r="A3" s="4"/>
      <c r="B3" s="5"/>
      <c r="C3" s="4"/>
      <c r="D3" s="4"/>
      <c r="E3" s="6"/>
      <c r="F3" s="4"/>
      <c r="G3" s="7"/>
      <c r="H3" s="7"/>
    </row>
    <row r="4" spans="1:8" ht="18.75" x14ac:dyDescent="0.3">
      <c r="A4" s="4"/>
      <c r="B4" s="5"/>
      <c r="C4" s="4"/>
      <c r="D4" s="4"/>
      <c r="E4" s="6"/>
      <c r="F4" s="4"/>
      <c r="G4" s="8"/>
      <c r="H4" s="8"/>
    </row>
    <row r="5" spans="1:8" ht="18.75" x14ac:dyDescent="0.2">
      <c r="A5" s="9" t="s">
        <v>2</v>
      </c>
      <c r="B5" s="10" t="s">
        <v>3</v>
      </c>
      <c r="C5" s="11"/>
      <c r="D5" s="11"/>
      <c r="E5" s="9" t="s">
        <v>4</v>
      </c>
      <c r="F5" s="9"/>
      <c r="G5" s="9"/>
      <c r="H5" s="12" t="s">
        <v>5</v>
      </c>
    </row>
    <row r="6" spans="1:8" x14ac:dyDescent="0.2">
      <c r="A6" s="9"/>
      <c r="B6" s="13" t="s">
        <v>6</v>
      </c>
      <c r="C6" s="13" t="s">
        <v>7</v>
      </c>
      <c r="D6" s="13" t="s">
        <v>8</v>
      </c>
      <c r="E6" s="87" t="s">
        <v>6</v>
      </c>
      <c r="F6" s="13" t="s">
        <v>7</v>
      </c>
      <c r="G6" s="13" t="s">
        <v>8</v>
      </c>
      <c r="H6" s="14"/>
    </row>
    <row r="7" spans="1:8" x14ac:dyDescent="0.2">
      <c r="A7" s="9"/>
      <c r="B7" s="15"/>
      <c r="C7" s="15"/>
      <c r="D7" s="15"/>
      <c r="E7" s="88"/>
      <c r="F7" s="15"/>
      <c r="G7" s="15"/>
      <c r="H7" s="16"/>
    </row>
    <row r="8" spans="1:8" ht="15.75" x14ac:dyDescent="0.2">
      <c r="A8" s="17">
        <v>1</v>
      </c>
      <c r="B8" s="18">
        <f>'[1]1'!H13</f>
        <v>4657</v>
      </c>
      <c r="C8" s="18">
        <f>'[1]1'!G13</f>
        <v>14839</v>
      </c>
      <c r="D8" s="89">
        <f t="shared" ref="D8:D38" si="0">SUM(B8:C8)</f>
        <v>19496</v>
      </c>
      <c r="E8" s="18">
        <f>'[1]1'!K13</f>
        <v>5833</v>
      </c>
      <c r="F8" s="18">
        <f>'[1]1'!J13</f>
        <v>12680</v>
      </c>
      <c r="G8" s="90">
        <f t="shared" ref="G8:G38" si="1">SUM(E8:F8)</f>
        <v>18513</v>
      </c>
      <c r="H8" s="91">
        <f>IF(SUM(D8,G8)=0,"",SUM(D8,G8))</f>
        <v>38009</v>
      </c>
    </row>
    <row r="9" spans="1:8" ht="15.75" x14ac:dyDescent="0.2">
      <c r="A9" s="17">
        <v>2</v>
      </c>
      <c r="B9" s="23">
        <f>'[1]2'!H13</f>
        <v>6838</v>
      </c>
      <c r="C9" s="23">
        <f>'[1]2'!G13</f>
        <v>12978</v>
      </c>
      <c r="D9" s="92">
        <f t="shared" si="0"/>
        <v>19816</v>
      </c>
      <c r="E9" s="23">
        <f>'[1]2'!K13</f>
        <v>5267</v>
      </c>
      <c r="F9" s="23">
        <f>'[1]2'!J13</f>
        <v>16133</v>
      </c>
      <c r="G9" s="90">
        <f t="shared" si="1"/>
        <v>21400</v>
      </c>
      <c r="H9" s="91">
        <f t="shared" ref="H9:H36" si="2">IF(SUM(D9,G9)=0,"",SUM(D9,G9))</f>
        <v>41216</v>
      </c>
    </row>
    <row r="10" spans="1:8" ht="15.75" x14ac:dyDescent="0.2">
      <c r="A10" s="17">
        <v>3</v>
      </c>
      <c r="B10" s="23">
        <f>'[1]3'!H13</f>
        <v>6782</v>
      </c>
      <c r="C10" s="23">
        <f>'[1]3'!G13</f>
        <v>13172</v>
      </c>
      <c r="D10" s="92">
        <f t="shared" si="0"/>
        <v>19954</v>
      </c>
      <c r="E10" s="23">
        <f>'[1]3'!K13</f>
        <v>4920</v>
      </c>
      <c r="F10" s="23">
        <f>'[1]3'!J13</f>
        <v>14409</v>
      </c>
      <c r="G10" s="90">
        <f t="shared" si="1"/>
        <v>19329</v>
      </c>
      <c r="H10" s="91">
        <f t="shared" si="2"/>
        <v>39283</v>
      </c>
    </row>
    <row r="11" spans="1:8" s="93" customFormat="1" ht="18.75" customHeight="1" x14ac:dyDescent="0.2">
      <c r="A11" s="17">
        <v>4</v>
      </c>
      <c r="B11" s="23">
        <f>'[1]4'!H13</f>
        <v>5372</v>
      </c>
      <c r="C11" s="23">
        <f>'[1]4'!G13</f>
        <v>12071</v>
      </c>
      <c r="D11" s="92">
        <f t="shared" si="0"/>
        <v>17443</v>
      </c>
      <c r="E11" s="23">
        <f>'[1]4'!K13</f>
        <v>4862</v>
      </c>
      <c r="F11" s="23">
        <f>'[1]4'!J13</f>
        <v>15249</v>
      </c>
      <c r="G11" s="90">
        <f t="shared" si="1"/>
        <v>20111</v>
      </c>
      <c r="H11" s="91">
        <f t="shared" si="2"/>
        <v>37554</v>
      </c>
    </row>
    <row r="12" spans="1:8" ht="18" customHeight="1" x14ac:dyDescent="0.2">
      <c r="A12" s="17">
        <v>5</v>
      </c>
      <c r="B12" s="23">
        <f>'[1]5'!H13</f>
        <v>5879</v>
      </c>
      <c r="C12" s="23">
        <f>'[1]5'!G13</f>
        <v>14670</v>
      </c>
      <c r="D12" s="92">
        <f t="shared" si="0"/>
        <v>20549</v>
      </c>
      <c r="E12" s="23">
        <f>'[1]5'!K13</f>
        <v>6881</v>
      </c>
      <c r="F12" s="23">
        <f>'[1]5'!J13</f>
        <v>13012</v>
      </c>
      <c r="G12" s="90">
        <f t="shared" si="1"/>
        <v>19893</v>
      </c>
      <c r="H12" s="91">
        <f t="shared" si="2"/>
        <v>40442</v>
      </c>
    </row>
    <row r="13" spans="1:8" ht="15.75" x14ac:dyDescent="0.2">
      <c r="A13" s="17">
        <v>6</v>
      </c>
      <c r="B13" s="23">
        <f>'[1]6'!H13</f>
        <v>4858</v>
      </c>
      <c r="C13" s="23">
        <f>'[1]6'!G13</f>
        <v>15597</v>
      </c>
      <c r="D13" s="92">
        <f t="shared" si="0"/>
        <v>20455</v>
      </c>
      <c r="E13" s="23">
        <f>'[1]6'!K13</f>
        <v>8514</v>
      </c>
      <c r="F13" s="23">
        <f>'[1]6'!J13</f>
        <v>11852</v>
      </c>
      <c r="G13" s="90">
        <f t="shared" si="1"/>
        <v>20366</v>
      </c>
      <c r="H13" s="91">
        <f t="shared" si="2"/>
        <v>40821</v>
      </c>
    </row>
    <row r="14" spans="1:8" ht="15.75" x14ac:dyDescent="0.2">
      <c r="A14" s="17">
        <v>7</v>
      </c>
      <c r="B14" s="23">
        <f>'[1]7'!H13</f>
        <v>4759</v>
      </c>
      <c r="C14" s="23">
        <f>'[1]7'!G13</f>
        <v>16371</v>
      </c>
      <c r="D14" s="92">
        <f t="shared" si="0"/>
        <v>21130</v>
      </c>
      <c r="E14" s="23">
        <f>'[1]7'!K13</f>
        <v>7314</v>
      </c>
      <c r="F14" s="23">
        <f>'[1]7'!J13</f>
        <v>12355</v>
      </c>
      <c r="G14" s="90">
        <f t="shared" si="1"/>
        <v>19669</v>
      </c>
      <c r="H14" s="91">
        <f t="shared" si="2"/>
        <v>40799</v>
      </c>
    </row>
    <row r="15" spans="1:8" ht="15.75" x14ac:dyDescent="0.2">
      <c r="A15" s="17">
        <v>8</v>
      </c>
      <c r="B15" s="23">
        <f>'[1]8'!H13</f>
        <v>5881</v>
      </c>
      <c r="C15" s="23">
        <f>'[1]8'!G13</f>
        <v>13594</v>
      </c>
      <c r="D15" s="92">
        <f t="shared" si="0"/>
        <v>19475</v>
      </c>
      <c r="E15" s="23">
        <f>'[1]8'!K13</f>
        <v>5759</v>
      </c>
      <c r="F15" s="23">
        <f>'[1]8'!J13</f>
        <v>13737</v>
      </c>
      <c r="G15" s="90">
        <f t="shared" si="1"/>
        <v>19496</v>
      </c>
      <c r="H15" s="91">
        <f t="shared" si="2"/>
        <v>38971</v>
      </c>
    </row>
    <row r="16" spans="1:8" ht="15.75" x14ac:dyDescent="0.2">
      <c r="A16" s="17">
        <v>9</v>
      </c>
      <c r="B16" s="23">
        <f>'[1]9'!H13</f>
        <v>7831</v>
      </c>
      <c r="C16" s="23">
        <f>'[1]9'!G13</f>
        <v>12624</v>
      </c>
      <c r="D16" s="92">
        <f t="shared" si="0"/>
        <v>20455</v>
      </c>
      <c r="E16" s="23">
        <f>'[1]9'!K13</f>
        <v>5772</v>
      </c>
      <c r="F16" s="23">
        <f>'[1]9'!J13</f>
        <v>17141</v>
      </c>
      <c r="G16" s="90">
        <f t="shared" si="1"/>
        <v>22913</v>
      </c>
      <c r="H16" s="91">
        <f t="shared" si="2"/>
        <v>43368</v>
      </c>
    </row>
    <row r="17" spans="1:8" s="97" customFormat="1" ht="15.75" x14ac:dyDescent="0.2">
      <c r="A17" s="33">
        <v>10</v>
      </c>
      <c r="B17" s="23">
        <f>'[1]10'!H13</f>
        <v>7325</v>
      </c>
      <c r="C17" s="23">
        <f>'[1]10'!G13</f>
        <v>13586</v>
      </c>
      <c r="D17" s="94">
        <f t="shared" si="0"/>
        <v>20911</v>
      </c>
      <c r="E17" s="23">
        <f>'[1]10'!K13</f>
        <v>6019</v>
      </c>
      <c r="F17" s="23">
        <f>'[1]10'!J13</f>
        <v>14652</v>
      </c>
      <c r="G17" s="95">
        <f t="shared" si="1"/>
        <v>20671</v>
      </c>
      <c r="H17" s="96">
        <f t="shared" si="2"/>
        <v>41582</v>
      </c>
    </row>
    <row r="18" spans="1:8" s="97" customFormat="1" ht="15.75" x14ac:dyDescent="0.2">
      <c r="A18" s="33">
        <v>11</v>
      </c>
      <c r="B18" s="23">
        <f>'[1]11'!H13</f>
        <v>5094</v>
      </c>
      <c r="C18" s="23">
        <f>'[1]11'!G13</f>
        <v>14570</v>
      </c>
      <c r="D18" s="94">
        <f t="shared" si="0"/>
        <v>19664</v>
      </c>
      <c r="E18" s="23">
        <f>'[1]11'!K13</f>
        <v>6893</v>
      </c>
      <c r="F18" s="23">
        <f>'[1]11'!J13</f>
        <v>13300</v>
      </c>
      <c r="G18" s="95">
        <f t="shared" si="1"/>
        <v>20193</v>
      </c>
      <c r="H18" s="96">
        <f t="shared" si="2"/>
        <v>39857</v>
      </c>
    </row>
    <row r="19" spans="1:8" s="98" customFormat="1" ht="15.75" x14ac:dyDescent="0.2">
      <c r="A19" s="33">
        <v>12</v>
      </c>
      <c r="B19" s="23">
        <f>'[1]12'!H13</f>
        <v>5188</v>
      </c>
      <c r="C19" s="23">
        <f>'[1]12'!G13</f>
        <v>16457</v>
      </c>
      <c r="D19" s="94">
        <f t="shared" si="0"/>
        <v>21645</v>
      </c>
      <c r="E19" s="23">
        <f>'[1]12'!K13</f>
        <v>10737</v>
      </c>
      <c r="F19" s="23">
        <f>'[1]12'!J13</f>
        <v>10683</v>
      </c>
      <c r="G19" s="95">
        <f t="shared" si="1"/>
        <v>21420</v>
      </c>
      <c r="H19" s="96">
        <f t="shared" si="2"/>
        <v>43065</v>
      </c>
    </row>
    <row r="20" spans="1:8" ht="15.75" x14ac:dyDescent="0.2">
      <c r="A20" s="17">
        <v>13</v>
      </c>
      <c r="B20" s="23">
        <f>'[1]13'!H13</f>
        <v>4358</v>
      </c>
      <c r="C20" s="23">
        <f>'[1]13'!G13</f>
        <v>16405</v>
      </c>
      <c r="D20" s="92">
        <f t="shared" si="0"/>
        <v>20763</v>
      </c>
      <c r="E20" s="23">
        <f>'[1]13'!K13</f>
        <v>10552</v>
      </c>
      <c r="F20" s="23">
        <f>'[1]13'!J13</f>
        <v>10295</v>
      </c>
      <c r="G20" s="90">
        <f t="shared" si="1"/>
        <v>20847</v>
      </c>
      <c r="H20" s="91">
        <f t="shared" si="2"/>
        <v>41610</v>
      </c>
    </row>
    <row r="21" spans="1:8" ht="15.75" x14ac:dyDescent="0.2">
      <c r="A21" s="17">
        <v>14</v>
      </c>
      <c r="B21" s="23">
        <f>'[1]14'!H13</f>
        <v>5606</v>
      </c>
      <c r="C21" s="23">
        <f>'[1]14'!G13</f>
        <v>16167</v>
      </c>
      <c r="D21" s="92">
        <f t="shared" si="0"/>
        <v>21773</v>
      </c>
      <c r="E21" s="23">
        <f>'[1]14'!K13</f>
        <v>7236</v>
      </c>
      <c r="F21" s="23">
        <f>'[1]14'!J13</f>
        <v>12958</v>
      </c>
      <c r="G21" s="90">
        <f t="shared" si="1"/>
        <v>20194</v>
      </c>
      <c r="H21" s="91">
        <f t="shared" si="2"/>
        <v>41967</v>
      </c>
    </row>
    <row r="22" spans="1:8" ht="15.75" x14ac:dyDescent="0.2">
      <c r="A22" s="17">
        <v>15</v>
      </c>
      <c r="B22" s="23">
        <f>'[1]15'!H13</f>
        <v>8134</v>
      </c>
      <c r="C22" s="23">
        <f>'[1]15'!G13</f>
        <v>12302</v>
      </c>
      <c r="D22" s="92">
        <f t="shared" si="0"/>
        <v>20436</v>
      </c>
      <c r="E22" s="23">
        <f>'[1]15'!K13</f>
        <v>4126</v>
      </c>
      <c r="F22" s="23">
        <f>'[1]15'!J13</f>
        <v>13575</v>
      </c>
      <c r="G22" s="90">
        <f t="shared" si="1"/>
        <v>17701</v>
      </c>
      <c r="H22" s="91">
        <f t="shared" si="2"/>
        <v>38137</v>
      </c>
    </row>
    <row r="23" spans="1:8" s="93" customFormat="1" ht="15.75" x14ac:dyDescent="0.2">
      <c r="A23" s="17">
        <v>16</v>
      </c>
      <c r="B23" s="23">
        <f>'[1]16'!H13</f>
        <v>11522</v>
      </c>
      <c r="C23" s="23">
        <f>'[1]16'!G13</f>
        <v>10720</v>
      </c>
      <c r="D23" s="92">
        <f t="shared" si="0"/>
        <v>22242</v>
      </c>
      <c r="E23" s="23">
        <f>'[1]16'!K13</f>
        <v>4136</v>
      </c>
      <c r="F23" s="23">
        <f>'[1]16'!J13</f>
        <v>18516</v>
      </c>
      <c r="G23" s="90">
        <f t="shared" si="1"/>
        <v>22652</v>
      </c>
      <c r="H23" s="91">
        <f t="shared" si="2"/>
        <v>44894</v>
      </c>
    </row>
    <row r="24" spans="1:8" s="97" customFormat="1" ht="15.75" x14ac:dyDescent="0.2">
      <c r="A24" s="33">
        <v>17</v>
      </c>
      <c r="B24" s="23">
        <f>'[1]17'!H13</f>
        <v>11504</v>
      </c>
      <c r="C24" s="23">
        <f>'[1]17'!G13</f>
        <v>11479</v>
      </c>
      <c r="D24" s="94">
        <f t="shared" si="0"/>
        <v>22983</v>
      </c>
      <c r="E24" s="23">
        <f>'[1]17'!K13</f>
        <v>3730</v>
      </c>
      <c r="F24" s="23">
        <f>'[1]17'!J13</f>
        <v>15713</v>
      </c>
      <c r="G24" s="95">
        <f t="shared" si="1"/>
        <v>19443</v>
      </c>
      <c r="H24" s="96">
        <f t="shared" si="2"/>
        <v>42426</v>
      </c>
    </row>
    <row r="25" spans="1:8" s="97" customFormat="1" ht="15.75" x14ac:dyDescent="0.2">
      <c r="A25" s="33">
        <v>18</v>
      </c>
      <c r="B25" s="23">
        <f>'[1]18'!H13</f>
        <v>6645</v>
      </c>
      <c r="C25" s="23">
        <f>'[1]18'!G13</f>
        <v>13171</v>
      </c>
      <c r="D25" s="94">
        <f t="shared" si="0"/>
        <v>19816</v>
      </c>
      <c r="E25" s="23">
        <f>'[1]18'!K13</f>
        <v>4374</v>
      </c>
      <c r="F25" s="23">
        <f>'[1]18'!J13</f>
        <v>15112</v>
      </c>
      <c r="G25" s="95">
        <f t="shared" si="1"/>
        <v>19486</v>
      </c>
      <c r="H25" s="96">
        <f t="shared" si="2"/>
        <v>39302</v>
      </c>
    </row>
    <row r="26" spans="1:8" s="97" customFormat="1" ht="15.75" x14ac:dyDescent="0.2">
      <c r="A26" s="33">
        <v>19</v>
      </c>
      <c r="B26" s="23">
        <f>'[1]19'!H13</f>
        <v>5932</v>
      </c>
      <c r="C26" s="23">
        <f>'[1]19'!G13</f>
        <v>15943</v>
      </c>
      <c r="D26" s="94">
        <f t="shared" si="0"/>
        <v>21875</v>
      </c>
      <c r="E26" s="23">
        <f>'[1]19'!K13</f>
        <v>6240</v>
      </c>
      <c r="F26" s="23">
        <f>'[1]19'!J13</f>
        <v>13157</v>
      </c>
      <c r="G26" s="95">
        <f t="shared" si="1"/>
        <v>19397</v>
      </c>
      <c r="H26" s="96">
        <f t="shared" si="2"/>
        <v>41272</v>
      </c>
    </row>
    <row r="27" spans="1:8" ht="15.75" x14ac:dyDescent="0.2">
      <c r="A27" s="17">
        <v>20</v>
      </c>
      <c r="B27" s="23">
        <f>'[1]20'!H13</f>
        <v>4132</v>
      </c>
      <c r="C27" s="23">
        <f>'[1]20'!G13</f>
        <v>15266</v>
      </c>
      <c r="D27" s="92">
        <f t="shared" si="0"/>
        <v>19398</v>
      </c>
      <c r="E27" s="23">
        <f>'[1]20'!K13</f>
        <v>6320</v>
      </c>
      <c r="F27" s="23">
        <f>'[1]20'!J13</f>
        <v>11735</v>
      </c>
      <c r="G27" s="90">
        <f t="shared" si="1"/>
        <v>18055</v>
      </c>
      <c r="H27" s="91">
        <f t="shared" si="2"/>
        <v>37453</v>
      </c>
    </row>
    <row r="28" spans="1:8" ht="15.75" x14ac:dyDescent="0.2">
      <c r="A28" s="17">
        <v>21</v>
      </c>
      <c r="B28" s="23">
        <f>'[1]21'!H13</f>
        <v>4159</v>
      </c>
      <c r="C28" s="23">
        <f>'[1]21'!G13</f>
        <v>17075</v>
      </c>
      <c r="D28" s="92">
        <f t="shared" si="0"/>
        <v>21234</v>
      </c>
      <c r="E28" s="23">
        <f>'[1]21'!K13</f>
        <v>7210</v>
      </c>
      <c r="F28" s="23">
        <f>'[1]21'!J13</f>
        <v>12002</v>
      </c>
      <c r="G28" s="90">
        <f t="shared" si="1"/>
        <v>19212</v>
      </c>
      <c r="H28" s="91">
        <f t="shared" si="2"/>
        <v>40446</v>
      </c>
    </row>
    <row r="29" spans="1:8" ht="15.75" x14ac:dyDescent="0.2">
      <c r="A29" s="17">
        <v>22</v>
      </c>
      <c r="B29" s="23">
        <f>'[1]22'!H13</f>
        <v>3990</v>
      </c>
      <c r="C29" s="23">
        <f>'[1]22'!G13</f>
        <v>14678</v>
      </c>
      <c r="D29" s="92">
        <f t="shared" si="0"/>
        <v>18668</v>
      </c>
      <c r="E29" s="23">
        <f>'[1]22'!K13</f>
        <v>5950</v>
      </c>
      <c r="F29" s="23">
        <f>'[1]22'!J13</f>
        <v>12615</v>
      </c>
      <c r="G29" s="90">
        <f t="shared" si="1"/>
        <v>18565</v>
      </c>
      <c r="H29" s="91">
        <f t="shared" si="2"/>
        <v>37233</v>
      </c>
    </row>
    <row r="30" spans="1:8" s="101" customFormat="1" ht="15.75" x14ac:dyDescent="0.25">
      <c r="A30" s="41">
        <v>23</v>
      </c>
      <c r="B30" s="23">
        <f>'[1]23'!H13</f>
        <v>7433</v>
      </c>
      <c r="C30" s="23">
        <f>'[1]23'!G13</f>
        <v>14311</v>
      </c>
      <c r="D30" s="99">
        <f t="shared" si="0"/>
        <v>21744</v>
      </c>
      <c r="E30" s="23">
        <f>'[1]23'!K13</f>
        <v>4919</v>
      </c>
      <c r="F30" s="23">
        <f>'[1]23'!J13</f>
        <v>17437</v>
      </c>
      <c r="G30" s="90">
        <f t="shared" si="1"/>
        <v>22356</v>
      </c>
      <c r="H30" s="100">
        <f t="shared" si="2"/>
        <v>44100</v>
      </c>
    </row>
    <row r="31" spans="1:8" ht="15.75" x14ac:dyDescent="0.2">
      <c r="A31" s="17">
        <v>24</v>
      </c>
      <c r="B31" s="23">
        <f>'[1]24'!H13</f>
        <v>6987</v>
      </c>
      <c r="C31" s="23">
        <f>'[1]24'!G13</f>
        <v>13920</v>
      </c>
      <c r="D31" s="92">
        <f t="shared" si="0"/>
        <v>20907</v>
      </c>
      <c r="E31" s="23">
        <f>'[1]24'!K13</f>
        <v>4312</v>
      </c>
      <c r="F31" s="23">
        <f>'[1]24'!J13</f>
        <v>15575</v>
      </c>
      <c r="G31" s="90">
        <f t="shared" si="1"/>
        <v>19887</v>
      </c>
      <c r="H31" s="91">
        <f t="shared" si="2"/>
        <v>40794</v>
      </c>
    </row>
    <row r="32" spans="1:8" ht="15.75" x14ac:dyDescent="0.2">
      <c r="A32" s="17">
        <v>25</v>
      </c>
      <c r="B32" s="23">
        <f>'[1]25'!H13</f>
        <v>5766</v>
      </c>
      <c r="C32" s="23">
        <f>'[1]25'!G13</f>
        <v>12567</v>
      </c>
      <c r="D32" s="92">
        <f t="shared" si="0"/>
        <v>18333</v>
      </c>
      <c r="E32" s="23">
        <f>'[1]25'!K13</f>
        <v>4389</v>
      </c>
      <c r="F32" s="23">
        <f>'[1]25'!J13</f>
        <v>15367</v>
      </c>
      <c r="G32" s="90">
        <f t="shared" si="1"/>
        <v>19756</v>
      </c>
      <c r="H32" s="91">
        <f t="shared" si="2"/>
        <v>38089</v>
      </c>
    </row>
    <row r="33" spans="1:11" ht="15.75" x14ac:dyDescent="0.2">
      <c r="A33" s="17">
        <v>26</v>
      </c>
      <c r="B33" s="23">
        <f>'[1]26'!H13</f>
        <v>5902</v>
      </c>
      <c r="C33" s="23">
        <f>'[1]26'!G13</f>
        <v>14456</v>
      </c>
      <c r="D33" s="92">
        <f t="shared" si="0"/>
        <v>20358</v>
      </c>
      <c r="E33" s="23">
        <f>'[1]26'!K13</f>
        <v>5644</v>
      </c>
      <c r="F33" s="23">
        <f>'[1]26'!J13</f>
        <v>14597</v>
      </c>
      <c r="G33" s="90">
        <f t="shared" si="1"/>
        <v>20241</v>
      </c>
      <c r="H33" s="91">
        <f t="shared" si="2"/>
        <v>40599</v>
      </c>
    </row>
    <row r="34" spans="1:11" ht="15.75" x14ac:dyDescent="0.2">
      <c r="A34" s="17">
        <v>27</v>
      </c>
      <c r="B34" s="23">
        <f>'[1]27'!H13</f>
        <v>5062</v>
      </c>
      <c r="C34" s="23">
        <f>'[1]27'!G13</f>
        <v>15077</v>
      </c>
      <c r="D34" s="92">
        <f t="shared" si="0"/>
        <v>20139</v>
      </c>
      <c r="E34" s="23">
        <f>'[1]27'!K13</f>
        <v>5579</v>
      </c>
      <c r="F34" s="23">
        <f>'[1]27'!J13</f>
        <v>13007</v>
      </c>
      <c r="G34" s="90">
        <f t="shared" si="1"/>
        <v>18586</v>
      </c>
      <c r="H34" s="91">
        <f t="shared" si="2"/>
        <v>38725</v>
      </c>
    </row>
    <row r="35" spans="1:11" ht="16.5" customHeight="1" x14ac:dyDescent="0.2">
      <c r="A35" s="17">
        <v>28</v>
      </c>
      <c r="B35" s="23">
        <f>'[1]28'!H13</f>
        <v>4354</v>
      </c>
      <c r="C35" s="23">
        <f>'[1]28'!G13</f>
        <v>17488</v>
      </c>
      <c r="D35" s="92">
        <f t="shared" si="0"/>
        <v>21842</v>
      </c>
      <c r="E35" s="23">
        <f>'[1]28'!K13</f>
        <v>7166</v>
      </c>
      <c r="F35" s="23">
        <f>'[1]28'!J13</f>
        <v>13217</v>
      </c>
      <c r="G35" s="90">
        <f t="shared" si="1"/>
        <v>20383</v>
      </c>
      <c r="H35" s="91">
        <f t="shared" si="2"/>
        <v>42225</v>
      </c>
    </row>
    <row r="36" spans="1:11" ht="15.75" x14ac:dyDescent="0.2">
      <c r="A36" s="17">
        <v>29</v>
      </c>
      <c r="B36" s="23">
        <f>'[1]29'!H13</f>
        <v>3575</v>
      </c>
      <c r="C36" s="23">
        <f>'[1]29'!G13</f>
        <v>17869</v>
      </c>
      <c r="D36" s="92">
        <f t="shared" si="0"/>
        <v>21444</v>
      </c>
      <c r="E36" s="23">
        <f>'[1]29'!K13</f>
        <v>6098</v>
      </c>
      <c r="F36" s="23">
        <f>'[1]29'!J13</f>
        <v>11556</v>
      </c>
      <c r="G36" s="90">
        <f t="shared" si="1"/>
        <v>17654</v>
      </c>
      <c r="H36" s="91">
        <f t="shared" si="2"/>
        <v>39098</v>
      </c>
    </row>
    <row r="37" spans="1:11" s="105" customFormat="1" ht="15.75" x14ac:dyDescent="0.25">
      <c r="A37" s="45">
        <v>30</v>
      </c>
      <c r="B37" s="23">
        <f>'[1]30'!H13</f>
        <v>6561</v>
      </c>
      <c r="C37" s="23">
        <f>'[1]30'!G13</f>
        <v>14654</v>
      </c>
      <c r="D37" s="102">
        <f t="shared" si="0"/>
        <v>21215</v>
      </c>
      <c r="E37" s="23">
        <f>'[1]30'!K13</f>
        <v>4948</v>
      </c>
      <c r="F37" s="23">
        <f>'[1]30'!J13</f>
        <v>16399</v>
      </c>
      <c r="G37" s="103">
        <f t="shared" si="1"/>
        <v>21347</v>
      </c>
      <c r="H37" s="104">
        <f>IF(SUM(D37,G37)=0,"",SUM(D37,G37))</f>
        <v>42562</v>
      </c>
    </row>
    <row r="38" spans="1:11" ht="15.75" x14ac:dyDescent="0.2">
      <c r="A38" s="17">
        <v>31</v>
      </c>
      <c r="B38" s="23">
        <f>'[1]31'!H13</f>
        <v>0</v>
      </c>
      <c r="C38" s="23">
        <f>'[1]31'!G13</f>
        <v>0</v>
      </c>
      <c r="D38" s="92">
        <f t="shared" si="0"/>
        <v>0</v>
      </c>
      <c r="E38" s="23">
        <f>'[1]31'!K13</f>
        <v>0</v>
      </c>
      <c r="F38" s="23">
        <f>'[1]31'!J13</f>
        <v>0</v>
      </c>
      <c r="G38" s="90">
        <f t="shared" si="1"/>
        <v>0</v>
      </c>
      <c r="H38" s="91" t="str">
        <f>IF(SUM(D38,G38)=0,"",SUM(D38,G38))</f>
        <v/>
      </c>
    </row>
    <row r="39" spans="1:11" ht="15.75" x14ac:dyDescent="0.2">
      <c r="A39" s="50"/>
      <c r="B39" s="51"/>
      <c r="C39" s="51"/>
      <c r="D39" s="92"/>
      <c r="E39" s="51"/>
      <c r="F39" s="51"/>
      <c r="G39" s="90"/>
      <c r="H39" s="91" t="str">
        <f>IF(SUM(D39,G39)=0,"",SUM(D39,G39))</f>
        <v/>
      </c>
    </row>
    <row r="40" spans="1:11" ht="15.75" x14ac:dyDescent="0.2">
      <c r="A40" s="55" t="s">
        <v>8</v>
      </c>
      <c r="B40" s="56">
        <f>SUM(B8:B38)</f>
        <v>182086</v>
      </c>
      <c r="C40" s="56">
        <f>SUM(C8:C38)</f>
        <v>434077</v>
      </c>
      <c r="D40" s="56">
        <f>SUM(B40:C40)</f>
        <v>616163</v>
      </c>
      <c r="E40" s="56">
        <f>SUM(E8:E38)</f>
        <v>181700</v>
      </c>
      <c r="F40" s="56">
        <f>SUM(F8:F38)</f>
        <v>418036</v>
      </c>
      <c r="G40" s="56">
        <f>SUM(E40:F40)</f>
        <v>599736</v>
      </c>
      <c r="H40" s="56">
        <f>SUM(D40,G40)</f>
        <v>1215899</v>
      </c>
      <c r="K40" s="86" t="s">
        <v>9</v>
      </c>
    </row>
    <row r="41" spans="1:11" ht="15.75" x14ac:dyDescent="0.25">
      <c r="A41" s="67"/>
      <c r="B41" s="66"/>
      <c r="C41" s="67"/>
      <c r="D41" s="67"/>
      <c r="E41" s="66"/>
      <c r="F41" s="67"/>
      <c r="G41" s="67"/>
      <c r="H41" s="67"/>
    </row>
    <row r="42" spans="1:11" ht="15.75" x14ac:dyDescent="0.25">
      <c r="A42" s="67"/>
      <c r="B42" s="66"/>
      <c r="C42" s="67"/>
      <c r="D42" s="67"/>
      <c r="E42" s="66"/>
      <c r="F42" s="67"/>
      <c r="G42" s="67"/>
      <c r="H42" s="67"/>
    </row>
    <row r="43" spans="1:11" ht="15.75" x14ac:dyDescent="0.25">
      <c r="A43" s="67"/>
      <c r="B43" s="66"/>
      <c r="C43" s="67"/>
      <c r="D43" s="65"/>
      <c r="E43" s="66"/>
      <c r="F43" s="67"/>
      <c r="G43" s="67"/>
      <c r="H43" s="67"/>
    </row>
    <row r="44" spans="1:11" ht="15.75" x14ac:dyDescent="0.25">
      <c r="A44" s="69" t="s">
        <v>10</v>
      </c>
      <c r="B44" s="58"/>
      <c r="C44" s="57"/>
      <c r="D44" s="65"/>
      <c r="E44" s="66"/>
      <c r="F44" s="67"/>
      <c r="G44" s="67"/>
      <c r="H44" s="67"/>
    </row>
    <row r="45" spans="1:11" ht="15.75" x14ac:dyDescent="0.25">
      <c r="A45" s="57"/>
      <c r="B45" s="58"/>
      <c r="C45" s="57"/>
      <c r="D45" s="65"/>
      <c r="E45" s="66"/>
      <c r="F45" s="67"/>
      <c r="G45" s="67"/>
      <c r="H45" s="67"/>
    </row>
    <row r="46" spans="1:11" ht="15.75" x14ac:dyDescent="0.25">
      <c r="A46" s="70" t="s">
        <v>11</v>
      </c>
      <c r="B46" s="71">
        <f>SUM(C40/(COUNTIF(B8:B38,"&gt;0")))</f>
        <v>14469.233333333334</v>
      </c>
      <c r="C46" s="72" t="s">
        <v>12</v>
      </c>
      <c r="D46" s="65"/>
      <c r="E46" s="66"/>
      <c r="F46" s="67"/>
      <c r="G46" s="67"/>
      <c r="H46" s="67"/>
      <c r="I46" s="106"/>
    </row>
    <row r="47" spans="1:11" ht="15.75" x14ac:dyDescent="0.25">
      <c r="A47" s="70" t="s">
        <v>13</v>
      </c>
      <c r="B47" s="71">
        <f>SUM(F40/(COUNTIF(B8:B38,"&gt;0")))</f>
        <v>13934.533333333333</v>
      </c>
      <c r="C47" s="72" t="s">
        <v>12</v>
      </c>
      <c r="D47" s="65"/>
      <c r="E47" s="66"/>
      <c r="F47" s="67"/>
      <c r="G47" s="67"/>
      <c r="H47" s="67"/>
    </row>
    <row r="48" spans="1:11" ht="15.75" x14ac:dyDescent="0.25">
      <c r="A48" s="73"/>
      <c r="B48" s="58"/>
      <c r="C48" s="57"/>
      <c r="D48" s="65"/>
      <c r="E48" s="66"/>
      <c r="F48" s="67"/>
      <c r="G48" s="67"/>
      <c r="H48" s="67"/>
    </row>
    <row r="49" spans="1:8" ht="15.75" x14ac:dyDescent="0.25">
      <c r="A49" s="57"/>
      <c r="B49" s="58"/>
      <c r="C49" s="57"/>
      <c r="D49" s="74" t="s">
        <v>14</v>
      </c>
      <c r="E49" s="74"/>
      <c r="F49" s="74"/>
      <c r="G49" s="107"/>
      <c r="H49" s="107"/>
    </row>
    <row r="50" spans="1:8" ht="15.75" x14ac:dyDescent="0.25">
      <c r="A50" s="75"/>
      <c r="B50" s="58"/>
      <c r="C50" s="57"/>
      <c r="D50" s="74" t="s">
        <v>15</v>
      </c>
      <c r="E50" s="74"/>
      <c r="F50" s="74"/>
      <c r="G50" s="67"/>
      <c r="H50" s="67"/>
    </row>
    <row r="51" spans="1:8" ht="15.75" x14ac:dyDescent="0.25">
      <c r="A51" s="67"/>
      <c r="B51" s="66"/>
      <c r="C51" s="67"/>
      <c r="D51" s="78"/>
      <c r="E51" s="79"/>
      <c r="F51" s="79"/>
      <c r="G51" s="67"/>
      <c r="H51" s="67"/>
    </row>
    <row r="52" spans="1:8" ht="15.75" x14ac:dyDescent="0.25">
      <c r="A52" s="67"/>
      <c r="B52" s="66"/>
      <c r="C52" s="67"/>
      <c r="D52" s="78"/>
      <c r="E52" s="79"/>
      <c r="F52" s="79"/>
      <c r="G52" s="67"/>
      <c r="H52" s="67"/>
    </row>
  </sheetData>
  <mergeCells count="18">
    <mergeCell ref="D51:F51"/>
    <mergeCell ref="D52:F52"/>
    <mergeCell ref="E6:E7"/>
    <mergeCell ref="F6:F7"/>
    <mergeCell ref="G6:G7"/>
    <mergeCell ref="D49:F49"/>
    <mergeCell ref="G49:H49"/>
    <mergeCell ref="D50:F50"/>
    <mergeCell ref="A1:H1"/>
    <mergeCell ref="A2:H2"/>
    <mergeCell ref="G3:H3"/>
    <mergeCell ref="A5:A7"/>
    <mergeCell ref="B5:D5"/>
    <mergeCell ref="E5:G5"/>
    <mergeCell ref="H5:H7"/>
    <mergeCell ref="B6:B7"/>
    <mergeCell ref="C6:C7"/>
    <mergeCell ref="D6:D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3"/>
  <sheetViews>
    <sheetView zoomScale="110" zoomScaleNormal="110" workbookViewId="0">
      <pane ySplit="7" topLeftCell="A32" activePane="bottomLeft" state="frozen"/>
      <selection activeCell="J32" sqref="J32"/>
      <selection pane="bottomLeft" activeCell="J32" sqref="J32"/>
    </sheetView>
  </sheetViews>
  <sheetFormatPr defaultColWidth="9" defaultRowHeight="14.25" x14ac:dyDescent="0.2"/>
  <cols>
    <col min="1" max="1" width="11.75" style="86" customWidth="1"/>
    <col min="2" max="2" width="11.75" style="93" customWidth="1"/>
    <col min="3" max="4" width="11.75" style="86" customWidth="1"/>
    <col min="5" max="5" width="11.75" style="93" customWidth="1"/>
    <col min="6" max="8" width="11.75" style="86" customWidth="1"/>
    <col min="9" max="16384" width="9" style="86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A2" s="3" t="s">
        <v>17</v>
      </c>
      <c r="B2" s="3"/>
      <c r="C2" s="3"/>
      <c r="D2" s="3"/>
      <c r="E2" s="3"/>
      <c r="F2" s="3"/>
      <c r="G2" s="3"/>
      <c r="H2" s="3"/>
    </row>
    <row r="3" spans="1:8" ht="18.75" x14ac:dyDescent="0.3">
      <c r="A3" s="4"/>
      <c r="B3" s="5"/>
      <c r="C3" s="4"/>
      <c r="D3" s="4"/>
      <c r="E3" s="6"/>
      <c r="F3" s="4"/>
      <c r="G3" s="7"/>
      <c r="H3" s="7"/>
    </row>
    <row r="4" spans="1:8" ht="18.75" x14ac:dyDescent="0.3">
      <c r="A4" s="4"/>
      <c r="B4" s="5"/>
      <c r="C4" s="4"/>
      <c r="D4" s="4"/>
      <c r="E4" s="6"/>
      <c r="F4" s="4"/>
      <c r="G4" s="8"/>
      <c r="H4" s="8"/>
    </row>
    <row r="5" spans="1:8" ht="18.75" x14ac:dyDescent="0.2">
      <c r="A5" s="9" t="s">
        <v>2</v>
      </c>
      <c r="B5" s="10" t="s">
        <v>3</v>
      </c>
      <c r="C5" s="11"/>
      <c r="D5" s="11"/>
      <c r="E5" s="9" t="s">
        <v>4</v>
      </c>
      <c r="F5" s="9"/>
      <c r="G5" s="9"/>
      <c r="H5" s="12" t="s">
        <v>5</v>
      </c>
    </row>
    <row r="6" spans="1:8" x14ac:dyDescent="0.2">
      <c r="A6" s="9"/>
      <c r="B6" s="13" t="s">
        <v>6</v>
      </c>
      <c r="C6" s="13" t="s">
        <v>7</v>
      </c>
      <c r="D6" s="13" t="s">
        <v>8</v>
      </c>
      <c r="E6" s="13" t="s">
        <v>6</v>
      </c>
      <c r="F6" s="13" t="s">
        <v>7</v>
      </c>
      <c r="G6" s="13" t="s">
        <v>8</v>
      </c>
      <c r="H6" s="14"/>
    </row>
    <row r="7" spans="1:8" x14ac:dyDescent="0.2">
      <c r="A7" s="9"/>
      <c r="B7" s="15"/>
      <c r="C7" s="15"/>
      <c r="D7" s="15"/>
      <c r="E7" s="15"/>
      <c r="F7" s="15"/>
      <c r="G7" s="15"/>
      <c r="H7" s="16"/>
    </row>
    <row r="8" spans="1:8" ht="15.75" x14ac:dyDescent="0.2">
      <c r="A8" s="17">
        <v>1</v>
      </c>
      <c r="B8" s="18">
        <f>'[1]1'!H15</f>
        <v>162</v>
      </c>
      <c r="C8" s="18">
        <f>'[1]1'!G15</f>
        <v>3231</v>
      </c>
      <c r="D8" s="89">
        <f t="shared" ref="D8:D38" si="0">SUM(B8:C8)</f>
        <v>3393</v>
      </c>
      <c r="E8" s="18">
        <f>'[1]1'!K15</f>
        <v>466</v>
      </c>
      <c r="F8" s="18">
        <f>'[1]1'!J15</f>
        <v>3218</v>
      </c>
      <c r="G8" s="90">
        <f t="shared" ref="G8:G38" si="1">SUM(E8:F8)</f>
        <v>3684</v>
      </c>
      <c r="H8" s="91">
        <f>IF(SUM(D8,G8)=0,"",SUM(D8,G8))</f>
        <v>7077</v>
      </c>
    </row>
    <row r="9" spans="1:8" ht="15.75" x14ac:dyDescent="0.2">
      <c r="A9" s="17">
        <v>2</v>
      </c>
      <c r="B9" s="23">
        <f>'[1]2'!H15</f>
        <v>286</v>
      </c>
      <c r="C9" s="23">
        <f>'[1]2'!G15</f>
        <v>3164</v>
      </c>
      <c r="D9" s="92">
        <f t="shared" si="0"/>
        <v>3450</v>
      </c>
      <c r="E9" s="23">
        <f>'[1]2'!K15</f>
        <v>360</v>
      </c>
      <c r="F9" s="23">
        <f>'[1]2'!J15</f>
        <v>3391</v>
      </c>
      <c r="G9" s="90">
        <f t="shared" si="1"/>
        <v>3751</v>
      </c>
      <c r="H9" s="91">
        <f t="shared" ref="H9:H39" si="2">IF(SUM(D9,G9)=0,"",SUM(D9,G9))</f>
        <v>7201</v>
      </c>
    </row>
    <row r="10" spans="1:8" ht="15.75" x14ac:dyDescent="0.2">
      <c r="A10" s="17">
        <v>3</v>
      </c>
      <c r="B10" s="23">
        <f>'[1]3'!H15</f>
        <v>196</v>
      </c>
      <c r="C10" s="23">
        <f>'[1]3'!G15</f>
        <v>2451</v>
      </c>
      <c r="D10" s="92">
        <f t="shared" si="0"/>
        <v>2647</v>
      </c>
      <c r="E10" s="23">
        <f>'[1]3'!K15</f>
        <v>314</v>
      </c>
      <c r="F10" s="23">
        <f>'[1]3'!J15</f>
        <v>3368</v>
      </c>
      <c r="G10" s="90">
        <f t="shared" si="1"/>
        <v>3682</v>
      </c>
      <c r="H10" s="91">
        <f t="shared" si="2"/>
        <v>6329</v>
      </c>
    </row>
    <row r="11" spans="1:8" s="93" customFormat="1" ht="18.75" customHeight="1" x14ac:dyDescent="0.2">
      <c r="A11" s="17">
        <v>4</v>
      </c>
      <c r="B11" s="23">
        <f>'[1]4'!H15</f>
        <v>294</v>
      </c>
      <c r="C11" s="23">
        <f>'[1]4'!G15</f>
        <v>1923</v>
      </c>
      <c r="D11" s="92">
        <f t="shared" si="0"/>
        <v>2217</v>
      </c>
      <c r="E11" s="23">
        <f>'[1]4'!K15</f>
        <v>343</v>
      </c>
      <c r="F11" s="23">
        <f>'[1]4'!J15</f>
        <v>3409</v>
      </c>
      <c r="G11" s="90">
        <f t="shared" si="1"/>
        <v>3752</v>
      </c>
      <c r="H11" s="91">
        <f t="shared" si="2"/>
        <v>5969</v>
      </c>
    </row>
    <row r="12" spans="1:8" ht="18.75" customHeight="1" x14ac:dyDescent="0.2">
      <c r="A12" s="17">
        <v>5</v>
      </c>
      <c r="B12" s="23">
        <f>'[1]5'!H15</f>
        <v>296</v>
      </c>
      <c r="C12" s="23">
        <f>'[1]5'!G15</f>
        <v>2599</v>
      </c>
      <c r="D12" s="92">
        <f t="shared" si="0"/>
        <v>2895</v>
      </c>
      <c r="E12" s="23">
        <f>'[1]5'!K15</f>
        <v>381</v>
      </c>
      <c r="F12" s="23">
        <f>'[1]5'!J15</f>
        <v>3192</v>
      </c>
      <c r="G12" s="90">
        <f t="shared" si="1"/>
        <v>3573</v>
      </c>
      <c r="H12" s="91">
        <f t="shared" si="2"/>
        <v>6468</v>
      </c>
    </row>
    <row r="13" spans="1:8" ht="15.75" x14ac:dyDescent="0.2">
      <c r="A13" s="17">
        <v>6</v>
      </c>
      <c r="B13" s="23">
        <f>'[1]6'!H15</f>
        <v>393</v>
      </c>
      <c r="C13" s="23">
        <f>'[1]6'!G15</f>
        <v>2550</v>
      </c>
      <c r="D13" s="92">
        <f t="shared" si="0"/>
        <v>2943</v>
      </c>
      <c r="E13" s="23">
        <f>'[1]6'!K15</f>
        <v>440</v>
      </c>
      <c r="F13" s="23">
        <f>'[1]6'!J15</f>
        <v>2617</v>
      </c>
      <c r="G13" s="90">
        <f t="shared" si="1"/>
        <v>3057</v>
      </c>
      <c r="H13" s="91">
        <f t="shared" si="2"/>
        <v>6000</v>
      </c>
    </row>
    <row r="14" spans="1:8" ht="15.75" x14ac:dyDescent="0.2">
      <c r="A14" s="17">
        <v>7</v>
      </c>
      <c r="B14" s="23">
        <f>'[1]7'!H15</f>
        <v>224</v>
      </c>
      <c r="C14" s="23">
        <f>'[1]7'!G15</f>
        <v>2764</v>
      </c>
      <c r="D14" s="92">
        <f t="shared" si="0"/>
        <v>2988</v>
      </c>
      <c r="E14" s="23">
        <f>'[1]7'!K15</f>
        <v>373</v>
      </c>
      <c r="F14" s="23">
        <f>'[1]7'!J15</f>
        <v>2987</v>
      </c>
      <c r="G14" s="90">
        <f t="shared" si="1"/>
        <v>3360</v>
      </c>
      <c r="H14" s="91">
        <f t="shared" si="2"/>
        <v>6348</v>
      </c>
    </row>
    <row r="15" spans="1:8" ht="15.75" x14ac:dyDescent="0.2">
      <c r="A15" s="17">
        <v>8</v>
      </c>
      <c r="B15" s="23">
        <f>'[1]8'!H15</f>
        <v>310</v>
      </c>
      <c r="C15" s="23">
        <f>'[1]8'!G15</f>
        <v>2826</v>
      </c>
      <c r="D15" s="92">
        <f t="shared" si="0"/>
        <v>3136</v>
      </c>
      <c r="E15" s="23">
        <f>'[1]8'!K15</f>
        <v>421</v>
      </c>
      <c r="F15" s="23">
        <f>'[1]8'!J15</f>
        <v>3435</v>
      </c>
      <c r="G15" s="90">
        <f t="shared" si="1"/>
        <v>3856</v>
      </c>
      <c r="H15" s="91">
        <f t="shared" si="2"/>
        <v>6992</v>
      </c>
    </row>
    <row r="16" spans="1:8" ht="15.75" x14ac:dyDescent="0.2">
      <c r="A16" s="17">
        <v>9</v>
      </c>
      <c r="B16" s="23">
        <f>'[1]9'!H15</f>
        <v>495</v>
      </c>
      <c r="C16" s="23">
        <f>'[1]9'!G15</f>
        <v>2932</v>
      </c>
      <c r="D16" s="92">
        <f t="shared" si="0"/>
        <v>3427</v>
      </c>
      <c r="E16" s="23">
        <f>'[1]9'!K15</f>
        <v>313</v>
      </c>
      <c r="F16" s="23">
        <f>'[1]9'!J15</f>
        <v>3574</v>
      </c>
      <c r="G16" s="90">
        <f t="shared" si="1"/>
        <v>3887</v>
      </c>
      <c r="H16" s="91">
        <f t="shared" si="2"/>
        <v>7314</v>
      </c>
    </row>
    <row r="17" spans="1:8" s="97" customFormat="1" ht="15.75" x14ac:dyDescent="0.2">
      <c r="A17" s="33">
        <v>10</v>
      </c>
      <c r="B17" s="23">
        <f>'[1]10'!H15</f>
        <v>243</v>
      </c>
      <c r="C17" s="23">
        <f>'[1]10'!G15</f>
        <v>2492</v>
      </c>
      <c r="D17" s="94">
        <f t="shared" si="0"/>
        <v>2735</v>
      </c>
      <c r="E17" s="23">
        <f>'[1]10'!K15</f>
        <v>296</v>
      </c>
      <c r="F17" s="23">
        <f>'[1]10'!J15</f>
        <v>3042</v>
      </c>
      <c r="G17" s="95">
        <f t="shared" si="1"/>
        <v>3338</v>
      </c>
      <c r="H17" s="96">
        <f t="shared" si="2"/>
        <v>6073</v>
      </c>
    </row>
    <row r="18" spans="1:8" s="97" customFormat="1" ht="15.75" x14ac:dyDescent="0.2">
      <c r="A18" s="33">
        <v>11</v>
      </c>
      <c r="B18" s="23">
        <f>'[1]11'!H15</f>
        <v>256</v>
      </c>
      <c r="C18" s="23">
        <f>'[1]11'!G15</f>
        <v>2513</v>
      </c>
      <c r="D18" s="94">
        <f t="shared" si="0"/>
        <v>2769</v>
      </c>
      <c r="E18" s="23">
        <f>'[1]11'!K15</f>
        <v>412</v>
      </c>
      <c r="F18" s="23">
        <f>'[1]11'!J15</f>
        <v>2743</v>
      </c>
      <c r="G18" s="95">
        <f t="shared" si="1"/>
        <v>3155</v>
      </c>
      <c r="H18" s="96">
        <f t="shared" si="2"/>
        <v>5924</v>
      </c>
    </row>
    <row r="19" spans="1:8" s="98" customFormat="1" ht="15.75" x14ac:dyDescent="0.2">
      <c r="A19" s="33">
        <v>12</v>
      </c>
      <c r="B19" s="23">
        <f>'[1]12'!H15</f>
        <v>217</v>
      </c>
      <c r="C19" s="23">
        <f>'[1]12'!G15</f>
        <v>3100</v>
      </c>
      <c r="D19" s="94">
        <f t="shared" si="0"/>
        <v>3317</v>
      </c>
      <c r="E19" s="23">
        <f>'[1]12'!K15</f>
        <v>923</v>
      </c>
      <c r="F19" s="23">
        <f>'[1]12'!J15</f>
        <v>2567</v>
      </c>
      <c r="G19" s="95">
        <f t="shared" si="1"/>
        <v>3490</v>
      </c>
      <c r="H19" s="96">
        <f t="shared" si="2"/>
        <v>6807</v>
      </c>
    </row>
    <row r="20" spans="1:8" ht="15.75" x14ac:dyDescent="0.2">
      <c r="A20" s="17">
        <v>13</v>
      </c>
      <c r="B20" s="23">
        <f>'[1]13'!H15</f>
        <v>211</v>
      </c>
      <c r="C20" s="23">
        <f>'[1]13'!G15</f>
        <v>3196</v>
      </c>
      <c r="D20" s="92">
        <f t="shared" si="0"/>
        <v>3407</v>
      </c>
      <c r="E20" s="23">
        <f>'[1]13'!K15</f>
        <v>760</v>
      </c>
      <c r="F20" s="23">
        <f>'[1]13'!J15</f>
        <v>2570</v>
      </c>
      <c r="G20" s="90">
        <f t="shared" si="1"/>
        <v>3330</v>
      </c>
      <c r="H20" s="91">
        <f t="shared" si="2"/>
        <v>6737</v>
      </c>
    </row>
    <row r="21" spans="1:8" ht="15.75" x14ac:dyDescent="0.2">
      <c r="A21" s="17">
        <v>14</v>
      </c>
      <c r="B21" s="23">
        <f>'[1]14'!H15</f>
        <v>140</v>
      </c>
      <c r="C21" s="23">
        <f>'[1]14'!G15</f>
        <v>2936</v>
      </c>
      <c r="D21" s="92">
        <f t="shared" si="0"/>
        <v>3076</v>
      </c>
      <c r="E21" s="23">
        <f>'[1]14'!K15</f>
        <v>337</v>
      </c>
      <c r="F21" s="23">
        <f>'[1]14'!J15</f>
        <v>3105</v>
      </c>
      <c r="G21" s="90">
        <f t="shared" si="1"/>
        <v>3442</v>
      </c>
      <c r="H21" s="91">
        <f t="shared" si="2"/>
        <v>6518</v>
      </c>
    </row>
    <row r="22" spans="1:8" ht="15.75" x14ac:dyDescent="0.2">
      <c r="A22" s="17">
        <v>15</v>
      </c>
      <c r="B22" s="23">
        <f>'[1]15'!H15</f>
        <v>443</v>
      </c>
      <c r="C22" s="23">
        <f>'[1]15'!G15</f>
        <v>2750</v>
      </c>
      <c r="D22" s="92">
        <f t="shared" si="0"/>
        <v>3193</v>
      </c>
      <c r="E22" s="23">
        <f>'[1]15'!K15</f>
        <v>315</v>
      </c>
      <c r="F22" s="23">
        <f>'[1]15'!J15</f>
        <v>3575</v>
      </c>
      <c r="G22" s="90">
        <f t="shared" si="1"/>
        <v>3890</v>
      </c>
      <c r="H22" s="91">
        <f t="shared" si="2"/>
        <v>7083</v>
      </c>
    </row>
    <row r="23" spans="1:8" s="93" customFormat="1" ht="15.75" x14ac:dyDescent="0.2">
      <c r="A23" s="17">
        <v>16</v>
      </c>
      <c r="B23" s="23">
        <f>'[1]16'!H15</f>
        <v>919</v>
      </c>
      <c r="C23" s="23">
        <f>'[1]16'!G15</f>
        <v>2270</v>
      </c>
      <c r="D23" s="92">
        <f t="shared" si="0"/>
        <v>3189</v>
      </c>
      <c r="E23" s="23">
        <f>'[1]16'!K15</f>
        <v>278</v>
      </c>
      <c r="F23" s="23">
        <f>'[1]16'!J15</f>
        <v>3916</v>
      </c>
      <c r="G23" s="90">
        <f t="shared" si="1"/>
        <v>4194</v>
      </c>
      <c r="H23" s="91">
        <f t="shared" si="2"/>
        <v>7383</v>
      </c>
    </row>
    <row r="24" spans="1:8" s="97" customFormat="1" ht="15.75" x14ac:dyDescent="0.2">
      <c r="A24" s="33">
        <v>17</v>
      </c>
      <c r="B24" s="23">
        <f>'[1]17'!H15</f>
        <v>521</v>
      </c>
      <c r="C24" s="23">
        <f>'[1]17'!G15</f>
        <v>2411</v>
      </c>
      <c r="D24" s="94">
        <f t="shared" si="0"/>
        <v>2932</v>
      </c>
      <c r="E24" s="23">
        <f>'[1]17'!K15</f>
        <v>315</v>
      </c>
      <c r="F24" s="23">
        <f>'[1]17'!J15</f>
        <v>3401</v>
      </c>
      <c r="G24" s="95">
        <f t="shared" si="1"/>
        <v>3716</v>
      </c>
      <c r="H24" s="96">
        <f t="shared" si="2"/>
        <v>6648</v>
      </c>
    </row>
    <row r="25" spans="1:8" s="97" customFormat="1" ht="15.75" x14ac:dyDescent="0.2">
      <c r="A25" s="33">
        <v>18</v>
      </c>
      <c r="B25" s="23">
        <f>'[1]18'!H15</f>
        <v>378</v>
      </c>
      <c r="C25" s="23">
        <f>'[1]18'!G15</f>
        <v>2321</v>
      </c>
      <c r="D25" s="94">
        <f t="shared" si="0"/>
        <v>2699</v>
      </c>
      <c r="E25" s="23">
        <f>'[1]18'!K15</f>
        <v>312</v>
      </c>
      <c r="F25" s="23">
        <f>'[1]18'!J15</f>
        <v>3164</v>
      </c>
      <c r="G25" s="95">
        <f t="shared" si="1"/>
        <v>3476</v>
      </c>
      <c r="H25" s="96">
        <f t="shared" si="2"/>
        <v>6175</v>
      </c>
    </row>
    <row r="26" spans="1:8" s="97" customFormat="1" ht="15.75" x14ac:dyDescent="0.2">
      <c r="A26" s="33">
        <v>19</v>
      </c>
      <c r="B26" s="23">
        <f>'[1]19'!H15</f>
        <v>267</v>
      </c>
      <c r="C26" s="23">
        <f>'[1]19'!G15</f>
        <v>2383</v>
      </c>
      <c r="D26" s="94">
        <f t="shared" si="0"/>
        <v>2650</v>
      </c>
      <c r="E26" s="23">
        <f>'[1]19'!K15</f>
        <v>459</v>
      </c>
      <c r="F26" s="23">
        <f>'[1]19'!J15</f>
        <v>3277</v>
      </c>
      <c r="G26" s="95">
        <f t="shared" si="1"/>
        <v>3736</v>
      </c>
      <c r="H26" s="96">
        <f t="shared" si="2"/>
        <v>6386</v>
      </c>
    </row>
    <row r="27" spans="1:8" ht="15.75" x14ac:dyDescent="0.2">
      <c r="A27" s="17">
        <v>20</v>
      </c>
      <c r="B27" s="23">
        <f>'[1]20'!H15</f>
        <v>190</v>
      </c>
      <c r="C27" s="23">
        <f>'[1]20'!G15</f>
        <v>2954</v>
      </c>
      <c r="D27" s="92">
        <f t="shared" si="0"/>
        <v>3144</v>
      </c>
      <c r="E27" s="23">
        <f>'[1]20'!K15</f>
        <v>667</v>
      </c>
      <c r="F27" s="23">
        <f>'[1]20'!J15</f>
        <v>2796</v>
      </c>
      <c r="G27" s="90">
        <f t="shared" si="1"/>
        <v>3463</v>
      </c>
      <c r="H27" s="91">
        <f t="shared" si="2"/>
        <v>6607</v>
      </c>
    </row>
    <row r="28" spans="1:8" ht="15.75" x14ac:dyDescent="0.2">
      <c r="A28" s="17">
        <v>21</v>
      </c>
      <c r="B28" s="23">
        <f>'[1]21'!H15</f>
        <v>156</v>
      </c>
      <c r="C28" s="23">
        <f>'[1]21'!G15</f>
        <v>2511</v>
      </c>
      <c r="D28" s="92">
        <f t="shared" si="0"/>
        <v>2667</v>
      </c>
      <c r="E28" s="23">
        <f>'[1]21'!K15</f>
        <v>557</v>
      </c>
      <c r="F28" s="23">
        <f>'[1]21'!J15</f>
        <v>3108</v>
      </c>
      <c r="G28" s="90">
        <f t="shared" si="1"/>
        <v>3665</v>
      </c>
      <c r="H28" s="91">
        <f t="shared" si="2"/>
        <v>6332</v>
      </c>
    </row>
    <row r="29" spans="1:8" ht="15.75" x14ac:dyDescent="0.2">
      <c r="A29" s="17">
        <v>22</v>
      </c>
      <c r="B29" s="23">
        <f>'[1]22'!H15</f>
        <v>157</v>
      </c>
      <c r="C29" s="23">
        <f>'[1]22'!G15</f>
        <v>3206</v>
      </c>
      <c r="D29" s="92">
        <f t="shared" si="0"/>
        <v>3363</v>
      </c>
      <c r="E29" s="23">
        <f>'[1]22'!K15</f>
        <v>543</v>
      </c>
      <c r="F29" s="23">
        <f>'[1]22'!J15</f>
        <v>3343</v>
      </c>
      <c r="G29" s="90">
        <f t="shared" si="1"/>
        <v>3886</v>
      </c>
      <c r="H29" s="91">
        <f t="shared" si="2"/>
        <v>7249</v>
      </c>
    </row>
    <row r="30" spans="1:8" s="101" customFormat="1" ht="15.75" x14ac:dyDescent="0.25">
      <c r="A30" s="41">
        <v>23</v>
      </c>
      <c r="B30" s="23">
        <f>'[1]23'!H15</f>
        <v>339</v>
      </c>
      <c r="C30" s="23">
        <f>'[1]23'!G15</f>
        <v>2797</v>
      </c>
      <c r="D30" s="99">
        <f t="shared" si="0"/>
        <v>3136</v>
      </c>
      <c r="E30" s="23">
        <f>'[1]23'!K15</f>
        <v>363</v>
      </c>
      <c r="F30" s="23">
        <f>'[1]23'!J15</f>
        <v>3414</v>
      </c>
      <c r="G30" s="90">
        <f t="shared" si="1"/>
        <v>3777</v>
      </c>
      <c r="H30" s="100">
        <f t="shared" si="2"/>
        <v>6913</v>
      </c>
    </row>
    <row r="31" spans="1:8" ht="15.75" x14ac:dyDescent="0.2">
      <c r="A31" s="17">
        <v>24</v>
      </c>
      <c r="B31" s="23">
        <f>'[1]24'!H15</f>
        <v>335</v>
      </c>
      <c r="C31" s="23">
        <f>'[1]24'!G15</f>
        <v>1989</v>
      </c>
      <c r="D31" s="92">
        <f t="shared" si="0"/>
        <v>2324</v>
      </c>
      <c r="E31" s="23">
        <f>'[1]24'!K15</f>
        <v>370</v>
      </c>
      <c r="F31" s="23">
        <f>'[1]24'!J15</f>
        <v>2927</v>
      </c>
      <c r="G31" s="90">
        <f t="shared" si="1"/>
        <v>3297</v>
      </c>
      <c r="H31" s="91">
        <f t="shared" si="2"/>
        <v>5621</v>
      </c>
    </row>
    <row r="32" spans="1:8" ht="15.75" x14ac:dyDescent="0.2">
      <c r="A32" s="17">
        <v>25</v>
      </c>
      <c r="B32" s="23">
        <f>'[1]25'!H15</f>
        <v>216</v>
      </c>
      <c r="C32" s="23">
        <f>'[1]25'!G15</f>
        <v>2031</v>
      </c>
      <c r="D32" s="92">
        <f t="shared" si="0"/>
        <v>2247</v>
      </c>
      <c r="E32" s="23">
        <f>'[1]25'!K15</f>
        <v>309</v>
      </c>
      <c r="F32" s="23">
        <f>'[1]25'!J15</f>
        <v>3201</v>
      </c>
      <c r="G32" s="90">
        <f t="shared" si="1"/>
        <v>3510</v>
      </c>
      <c r="H32" s="91">
        <f t="shared" si="2"/>
        <v>5757</v>
      </c>
    </row>
    <row r="33" spans="1:11" ht="15.75" x14ac:dyDescent="0.2">
      <c r="A33" s="17">
        <v>26</v>
      </c>
      <c r="B33" s="23">
        <f>'[1]26'!H15</f>
        <v>213</v>
      </c>
      <c r="C33" s="23">
        <f>'[1]26'!G15</f>
        <v>2831</v>
      </c>
      <c r="D33" s="92">
        <f t="shared" si="0"/>
        <v>3044</v>
      </c>
      <c r="E33" s="23">
        <f>'[1]26'!K15</f>
        <v>448</v>
      </c>
      <c r="F33" s="23">
        <f>'[1]26'!J15</f>
        <v>3023</v>
      </c>
      <c r="G33" s="90">
        <f t="shared" si="1"/>
        <v>3471</v>
      </c>
      <c r="H33" s="91">
        <f t="shared" si="2"/>
        <v>6515</v>
      </c>
    </row>
    <row r="34" spans="1:11" ht="15.75" x14ac:dyDescent="0.2">
      <c r="A34" s="17">
        <v>27</v>
      </c>
      <c r="B34" s="23">
        <f>'[1]27'!H15</f>
        <v>289</v>
      </c>
      <c r="C34" s="23">
        <f>'[1]27'!G15</f>
        <v>2676</v>
      </c>
      <c r="D34" s="92">
        <f t="shared" si="0"/>
        <v>2965</v>
      </c>
      <c r="E34" s="23">
        <f>'[1]27'!K15</f>
        <v>486</v>
      </c>
      <c r="F34" s="23">
        <f>'[1]27'!J15</f>
        <v>2768</v>
      </c>
      <c r="G34" s="90">
        <f t="shared" si="1"/>
        <v>3254</v>
      </c>
      <c r="H34" s="91">
        <f t="shared" si="2"/>
        <v>6219</v>
      </c>
    </row>
    <row r="35" spans="1:11" ht="16.5" customHeight="1" x14ac:dyDescent="0.2">
      <c r="A35" s="17">
        <v>28</v>
      </c>
      <c r="B35" s="23">
        <f>'[1]28'!H15</f>
        <v>128</v>
      </c>
      <c r="C35" s="23">
        <f>'[1]28'!G15</f>
        <v>2980</v>
      </c>
      <c r="D35" s="92">
        <f t="shared" si="0"/>
        <v>3108</v>
      </c>
      <c r="E35" s="23">
        <f>'[1]28'!K15</f>
        <v>355</v>
      </c>
      <c r="F35" s="23">
        <f>'[1]28'!J15</f>
        <v>2641</v>
      </c>
      <c r="G35" s="90">
        <f t="shared" si="1"/>
        <v>2996</v>
      </c>
      <c r="H35" s="91">
        <f t="shared" si="2"/>
        <v>6104</v>
      </c>
    </row>
    <row r="36" spans="1:11" ht="15.75" x14ac:dyDescent="0.2">
      <c r="A36" s="17">
        <v>29</v>
      </c>
      <c r="B36" s="23">
        <f>'[1]29'!H15</f>
        <v>146</v>
      </c>
      <c r="C36" s="23">
        <f>'[1]29'!G15</f>
        <v>3218</v>
      </c>
      <c r="D36" s="92">
        <f t="shared" si="0"/>
        <v>3364</v>
      </c>
      <c r="E36" s="23">
        <f>'[1]29'!K15</f>
        <v>498</v>
      </c>
      <c r="F36" s="23">
        <f>'[1]29'!J15</f>
        <v>2937</v>
      </c>
      <c r="G36" s="90">
        <f t="shared" si="1"/>
        <v>3435</v>
      </c>
      <c r="H36" s="91">
        <f t="shared" si="2"/>
        <v>6799</v>
      </c>
    </row>
    <row r="37" spans="1:11" s="105" customFormat="1" ht="15.75" x14ac:dyDescent="0.25">
      <c r="A37" s="45">
        <v>30</v>
      </c>
      <c r="B37" s="23">
        <f>'[1]30'!H15</f>
        <v>360</v>
      </c>
      <c r="C37" s="23">
        <f>'[1]30'!G15</f>
        <v>2429</v>
      </c>
      <c r="D37" s="102">
        <f t="shared" si="0"/>
        <v>2789</v>
      </c>
      <c r="E37" s="23">
        <f>'[1]30'!K15</f>
        <v>257</v>
      </c>
      <c r="F37" s="23">
        <f>'[1]30'!J15</f>
        <v>3703</v>
      </c>
      <c r="G37" s="103">
        <f t="shared" si="1"/>
        <v>3960</v>
      </c>
      <c r="H37" s="104">
        <f t="shared" si="2"/>
        <v>6749</v>
      </c>
    </row>
    <row r="38" spans="1:11" ht="15.75" x14ac:dyDescent="0.2">
      <c r="A38" s="17">
        <v>31</v>
      </c>
      <c r="B38" s="23">
        <f>'[1]31'!H15</f>
        <v>0</v>
      </c>
      <c r="C38" s="23">
        <f>'[1]31'!G15</f>
        <v>0</v>
      </c>
      <c r="D38" s="92">
        <f t="shared" si="0"/>
        <v>0</v>
      </c>
      <c r="E38" s="23">
        <f>'[1]31'!K15</f>
        <v>0</v>
      </c>
      <c r="F38" s="23">
        <f>'[1]31'!J15</f>
        <v>0</v>
      </c>
      <c r="G38" s="90">
        <f t="shared" si="1"/>
        <v>0</v>
      </c>
      <c r="H38" s="91" t="str">
        <f t="shared" si="2"/>
        <v/>
      </c>
    </row>
    <row r="39" spans="1:11" ht="15.75" x14ac:dyDescent="0.2">
      <c r="A39" s="50"/>
      <c r="B39" s="51"/>
      <c r="C39" s="51"/>
      <c r="D39" s="92"/>
      <c r="E39" s="51"/>
      <c r="F39" s="51"/>
      <c r="G39" s="90"/>
      <c r="H39" s="91" t="str">
        <f t="shared" si="2"/>
        <v/>
      </c>
    </row>
    <row r="40" spans="1:11" ht="15.75" x14ac:dyDescent="0.2">
      <c r="A40" s="55" t="s">
        <v>8</v>
      </c>
      <c r="B40" s="56">
        <f>SUM(B8:B38)</f>
        <v>8780</v>
      </c>
      <c r="C40" s="56">
        <f>SUM(C8:C38)</f>
        <v>80434</v>
      </c>
      <c r="D40" s="56">
        <f>SUM(B40:C40)</f>
        <v>89214</v>
      </c>
      <c r="E40" s="56">
        <f>SUM(E8:E38)</f>
        <v>12671</v>
      </c>
      <c r="F40" s="56">
        <f>SUM(F8:F38)</f>
        <v>94412</v>
      </c>
      <c r="G40" s="56">
        <f>SUM(E40:F40)</f>
        <v>107083</v>
      </c>
      <c r="H40" s="56">
        <f>SUM(D40,G40)</f>
        <v>196297</v>
      </c>
      <c r="K40" s="86" t="s">
        <v>9</v>
      </c>
    </row>
    <row r="41" spans="1:11" ht="15.75" x14ac:dyDescent="0.25">
      <c r="A41" s="67"/>
      <c r="B41" s="66"/>
      <c r="C41" s="67"/>
      <c r="D41" s="67"/>
      <c r="E41" s="66"/>
      <c r="F41" s="67"/>
      <c r="G41" s="67"/>
      <c r="H41" s="67"/>
    </row>
    <row r="42" spans="1:11" ht="15.75" x14ac:dyDescent="0.25">
      <c r="A42" s="67"/>
      <c r="B42" s="66"/>
      <c r="C42" s="67"/>
      <c r="D42" s="67"/>
      <c r="E42" s="66"/>
      <c r="F42" s="67"/>
      <c r="G42" s="67"/>
      <c r="H42" s="67"/>
    </row>
    <row r="43" spans="1:11" ht="15.75" x14ac:dyDescent="0.25">
      <c r="A43" s="67"/>
      <c r="B43" s="66"/>
      <c r="C43" s="67"/>
      <c r="D43" s="65"/>
      <c r="E43" s="66"/>
      <c r="F43" s="67"/>
      <c r="G43" s="67"/>
      <c r="H43" s="67"/>
    </row>
    <row r="44" spans="1:11" ht="15.75" x14ac:dyDescent="0.25">
      <c r="A44" s="69" t="s">
        <v>10</v>
      </c>
      <c r="B44" s="58"/>
      <c r="C44" s="57"/>
      <c r="D44" s="65"/>
      <c r="E44" s="66"/>
      <c r="F44" s="67"/>
      <c r="G44" s="67"/>
      <c r="H44" s="67"/>
    </row>
    <row r="45" spans="1:11" ht="15.75" x14ac:dyDescent="0.25">
      <c r="A45" s="57"/>
      <c r="B45" s="58"/>
      <c r="C45" s="57"/>
      <c r="D45" s="65"/>
      <c r="E45" s="66"/>
      <c r="F45" s="67"/>
      <c r="G45" s="67"/>
      <c r="H45" s="67"/>
    </row>
    <row r="46" spans="1:11" ht="15.75" x14ac:dyDescent="0.25">
      <c r="A46" s="70" t="s">
        <v>11</v>
      </c>
      <c r="B46" s="71">
        <f>SUM(C40/(COUNTIF(B8:B38,"&gt;0")))</f>
        <v>2681.1333333333332</v>
      </c>
      <c r="C46" s="72" t="s">
        <v>12</v>
      </c>
      <c r="D46" s="65"/>
      <c r="E46" s="66"/>
      <c r="F46" s="67"/>
      <c r="G46" s="67"/>
      <c r="H46" s="67"/>
      <c r="I46" s="106"/>
    </row>
    <row r="47" spans="1:11" ht="15.75" x14ac:dyDescent="0.25">
      <c r="A47" s="70" t="s">
        <v>13</v>
      </c>
      <c r="B47" s="71">
        <f>SUM(F40/(COUNTIF(B8:B38,"&gt;0")))</f>
        <v>3147.0666666666666</v>
      </c>
      <c r="C47" s="72" t="s">
        <v>12</v>
      </c>
      <c r="D47" s="65"/>
      <c r="E47" s="66"/>
      <c r="F47" s="67"/>
      <c r="G47" s="67"/>
      <c r="H47" s="67"/>
    </row>
    <row r="48" spans="1:11" ht="15.75" x14ac:dyDescent="0.25">
      <c r="A48" s="67"/>
      <c r="B48" s="66"/>
      <c r="C48" s="67"/>
      <c r="D48" s="65"/>
      <c r="E48" s="66"/>
      <c r="F48" s="67"/>
      <c r="G48" s="107"/>
      <c r="H48" s="107"/>
    </row>
    <row r="49" spans="1:8" ht="15.75" x14ac:dyDescent="0.25">
      <c r="A49" s="67"/>
      <c r="B49" s="66"/>
      <c r="C49" s="67"/>
      <c r="D49" s="74" t="s">
        <v>14</v>
      </c>
      <c r="E49" s="74"/>
      <c r="F49" s="74"/>
      <c r="G49" s="67"/>
      <c r="H49" s="67"/>
    </row>
    <row r="50" spans="1:8" ht="15.75" x14ac:dyDescent="0.25">
      <c r="A50" s="67"/>
      <c r="B50" s="66"/>
      <c r="C50" s="67"/>
      <c r="D50" s="74" t="s">
        <v>15</v>
      </c>
      <c r="E50" s="74"/>
      <c r="F50" s="74"/>
      <c r="G50" s="67"/>
      <c r="H50" s="67"/>
    </row>
    <row r="51" spans="1:8" ht="15.75" x14ac:dyDescent="0.25">
      <c r="A51" s="67"/>
      <c r="B51" s="66"/>
      <c r="C51" s="67"/>
      <c r="D51" s="78"/>
      <c r="E51" s="79"/>
      <c r="F51" s="79"/>
      <c r="G51" s="67"/>
      <c r="H51" s="67"/>
    </row>
    <row r="52" spans="1:8" ht="15.75" x14ac:dyDescent="0.25">
      <c r="A52" s="67"/>
      <c r="B52" s="66"/>
      <c r="C52" s="67"/>
      <c r="D52" s="78"/>
      <c r="E52" s="79"/>
      <c r="F52" s="79"/>
      <c r="G52" s="67"/>
      <c r="H52" s="67"/>
    </row>
    <row r="53" spans="1:8" x14ac:dyDescent="0.2">
      <c r="E53" s="108"/>
    </row>
  </sheetData>
  <mergeCells count="18">
    <mergeCell ref="D51:F51"/>
    <mergeCell ref="D52:F52"/>
    <mergeCell ref="E6:E7"/>
    <mergeCell ref="F6:F7"/>
    <mergeCell ref="G6:G7"/>
    <mergeCell ref="G48:H48"/>
    <mergeCell ref="D49:F49"/>
    <mergeCell ref="D50:F50"/>
    <mergeCell ref="A1:H1"/>
    <mergeCell ref="A2:H2"/>
    <mergeCell ref="G3:H3"/>
    <mergeCell ref="A5:A7"/>
    <mergeCell ref="B5:D5"/>
    <mergeCell ref="E5:G5"/>
    <mergeCell ref="H5:H7"/>
    <mergeCell ref="B6:B7"/>
    <mergeCell ref="C6:C7"/>
    <mergeCell ref="D6:D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3"/>
  <sheetViews>
    <sheetView zoomScale="110" zoomScaleNormal="110" workbookViewId="0">
      <pane ySplit="7" topLeftCell="A29" activePane="bottomLeft" state="frozen"/>
      <selection activeCell="J32" sqref="J32"/>
      <selection pane="bottomLeft" activeCell="J32" sqref="J32"/>
    </sheetView>
  </sheetViews>
  <sheetFormatPr defaultColWidth="11.75" defaultRowHeight="14.25" x14ac:dyDescent="0.2"/>
  <cols>
    <col min="1" max="1" width="11.75" style="86"/>
    <col min="2" max="2" width="11.75" style="93"/>
    <col min="3" max="4" width="11.75" style="86"/>
    <col min="5" max="5" width="11.75" style="93"/>
    <col min="6" max="16384" width="11.75" style="86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A2" s="3" t="s">
        <v>18</v>
      </c>
      <c r="B2" s="3"/>
      <c r="C2" s="3"/>
      <c r="D2" s="3"/>
      <c r="E2" s="3"/>
      <c r="F2" s="3"/>
      <c r="G2" s="3"/>
      <c r="H2" s="3"/>
    </row>
    <row r="3" spans="1:8" ht="18.75" x14ac:dyDescent="0.3">
      <c r="A3" s="4"/>
      <c r="B3" s="5"/>
      <c r="C3" s="4"/>
      <c r="D3" s="4"/>
      <c r="E3" s="6"/>
      <c r="F3" s="4"/>
      <c r="G3" s="7"/>
      <c r="H3" s="7"/>
    </row>
    <row r="4" spans="1:8" ht="18.75" x14ac:dyDescent="0.3">
      <c r="A4" s="4"/>
      <c r="B4" s="5"/>
      <c r="C4" s="4"/>
      <c r="D4" s="4"/>
      <c r="E4" s="6"/>
      <c r="F4" s="4"/>
      <c r="G4" s="8"/>
      <c r="H4" s="8"/>
    </row>
    <row r="5" spans="1:8" ht="18.75" x14ac:dyDescent="0.2">
      <c r="A5" s="9" t="s">
        <v>2</v>
      </c>
      <c r="B5" s="10" t="s">
        <v>3</v>
      </c>
      <c r="C5" s="11"/>
      <c r="D5" s="11"/>
      <c r="E5" s="9" t="s">
        <v>4</v>
      </c>
      <c r="F5" s="9"/>
      <c r="G5" s="9"/>
      <c r="H5" s="12" t="s">
        <v>5</v>
      </c>
    </row>
    <row r="6" spans="1:8" x14ac:dyDescent="0.2">
      <c r="A6" s="9"/>
      <c r="B6" s="13" t="s">
        <v>6</v>
      </c>
      <c r="C6" s="13" t="s">
        <v>7</v>
      </c>
      <c r="D6" s="13" t="s">
        <v>8</v>
      </c>
      <c r="E6" s="13" t="s">
        <v>6</v>
      </c>
      <c r="F6" s="13" t="s">
        <v>7</v>
      </c>
      <c r="G6" s="13" t="s">
        <v>8</v>
      </c>
      <c r="H6" s="14"/>
    </row>
    <row r="7" spans="1:8" x14ac:dyDescent="0.2">
      <c r="A7" s="9"/>
      <c r="B7" s="15"/>
      <c r="C7" s="15"/>
      <c r="D7" s="15"/>
      <c r="E7" s="15"/>
      <c r="F7" s="15"/>
      <c r="G7" s="15"/>
      <c r="H7" s="16"/>
    </row>
    <row r="8" spans="1:8" ht="15.75" x14ac:dyDescent="0.2">
      <c r="A8" s="17">
        <v>1</v>
      </c>
      <c r="B8" s="18">
        <f>'[1]1'!H14</f>
        <v>202</v>
      </c>
      <c r="C8" s="18">
        <f>'[1]1'!G14</f>
        <v>15442</v>
      </c>
      <c r="D8" s="89">
        <f t="shared" ref="D8:D38" si="0">SUM(B8:C8)</f>
        <v>15644</v>
      </c>
      <c r="E8" s="18">
        <f>'[1]1'!K14</f>
        <v>332</v>
      </c>
      <c r="F8" s="18">
        <f>'[1]1'!J14</f>
        <v>16492</v>
      </c>
      <c r="G8" s="90">
        <f t="shared" ref="G8:G38" si="1">SUM(E8:F8)</f>
        <v>16824</v>
      </c>
      <c r="H8" s="91">
        <f t="shared" ref="H8:H39" si="2">IF(SUM(D8,G8)=0,"",SUM(D8,G8))</f>
        <v>32468</v>
      </c>
    </row>
    <row r="9" spans="1:8" ht="15.75" x14ac:dyDescent="0.2">
      <c r="A9" s="17">
        <v>2</v>
      </c>
      <c r="B9" s="23">
        <f>'[1]2'!H14</f>
        <v>278</v>
      </c>
      <c r="C9" s="23">
        <f>'[1]2'!G14</f>
        <v>13899</v>
      </c>
      <c r="D9" s="92">
        <f t="shared" si="0"/>
        <v>14177</v>
      </c>
      <c r="E9" s="23">
        <f>'[1]2'!K14</f>
        <v>285</v>
      </c>
      <c r="F9" s="23">
        <f>'[1]2'!J14</f>
        <v>15315</v>
      </c>
      <c r="G9" s="90">
        <f t="shared" si="1"/>
        <v>15600</v>
      </c>
      <c r="H9" s="91">
        <f t="shared" si="2"/>
        <v>29777</v>
      </c>
    </row>
    <row r="10" spans="1:8" ht="15.75" x14ac:dyDescent="0.2">
      <c r="A10" s="17">
        <v>3</v>
      </c>
      <c r="B10" s="23">
        <f>'[1]3'!H14</f>
        <v>284</v>
      </c>
      <c r="C10" s="23">
        <f>'[1]3'!G14</f>
        <v>13743</v>
      </c>
      <c r="D10" s="92">
        <f t="shared" si="0"/>
        <v>14027</v>
      </c>
      <c r="E10" s="23">
        <f>'[1]3'!K14</f>
        <v>231</v>
      </c>
      <c r="F10" s="23">
        <f>'[1]3'!J14</f>
        <v>14747</v>
      </c>
      <c r="G10" s="90">
        <f t="shared" si="1"/>
        <v>14978</v>
      </c>
      <c r="H10" s="91">
        <f t="shared" si="2"/>
        <v>29005</v>
      </c>
    </row>
    <row r="11" spans="1:8" s="93" customFormat="1" ht="18" customHeight="1" x14ac:dyDescent="0.2">
      <c r="A11" s="17">
        <v>4</v>
      </c>
      <c r="B11" s="23">
        <f>'[1]4'!H14</f>
        <v>286</v>
      </c>
      <c r="C11" s="23">
        <f>'[1]4'!G14</f>
        <v>12344</v>
      </c>
      <c r="D11" s="92">
        <f t="shared" si="0"/>
        <v>12630</v>
      </c>
      <c r="E11" s="23">
        <f>'[1]4'!K14</f>
        <v>229</v>
      </c>
      <c r="F11" s="23">
        <f>'[1]4'!J14</f>
        <v>15332</v>
      </c>
      <c r="G11" s="90">
        <f t="shared" si="1"/>
        <v>15561</v>
      </c>
      <c r="H11" s="91">
        <f t="shared" si="2"/>
        <v>28191</v>
      </c>
    </row>
    <row r="12" spans="1:8" ht="17.25" customHeight="1" x14ac:dyDescent="0.2">
      <c r="A12" s="17">
        <v>5</v>
      </c>
      <c r="B12" s="23">
        <f>'[1]5'!H14</f>
        <v>220</v>
      </c>
      <c r="C12" s="23">
        <f>'[1]5'!G14</f>
        <v>12557</v>
      </c>
      <c r="D12" s="92">
        <f t="shared" si="0"/>
        <v>12777</v>
      </c>
      <c r="E12" s="23">
        <f>'[1]5'!K14</f>
        <v>367</v>
      </c>
      <c r="F12" s="23">
        <f>'[1]5'!J14</f>
        <v>15049</v>
      </c>
      <c r="G12" s="90">
        <f t="shared" si="1"/>
        <v>15416</v>
      </c>
      <c r="H12" s="91">
        <f t="shared" si="2"/>
        <v>28193</v>
      </c>
    </row>
    <row r="13" spans="1:8" ht="15.75" x14ac:dyDescent="0.2">
      <c r="A13" s="17">
        <v>6</v>
      </c>
      <c r="B13" s="23">
        <f>'[1]6'!H14</f>
        <v>276</v>
      </c>
      <c r="C13" s="23">
        <f>'[1]6'!G14</f>
        <v>14119</v>
      </c>
      <c r="D13" s="92">
        <f t="shared" si="0"/>
        <v>14395</v>
      </c>
      <c r="E13" s="23">
        <f>'[1]6'!K14</f>
        <v>401</v>
      </c>
      <c r="F13" s="23">
        <f>'[1]6'!J14</f>
        <v>14265</v>
      </c>
      <c r="G13" s="90">
        <f t="shared" si="1"/>
        <v>14666</v>
      </c>
      <c r="H13" s="91">
        <f t="shared" si="2"/>
        <v>29061</v>
      </c>
    </row>
    <row r="14" spans="1:8" ht="15.75" x14ac:dyDescent="0.2">
      <c r="A14" s="17">
        <v>7</v>
      </c>
      <c r="B14" s="23">
        <f>'[1]7'!H14</f>
        <v>206</v>
      </c>
      <c r="C14" s="23">
        <f>'[1]7'!G14</f>
        <v>13150</v>
      </c>
      <c r="D14" s="92">
        <f t="shared" si="0"/>
        <v>13356</v>
      </c>
      <c r="E14" s="23">
        <f>'[1]7'!K14</f>
        <v>380</v>
      </c>
      <c r="F14" s="23">
        <f>'[1]7'!J14</f>
        <v>14378</v>
      </c>
      <c r="G14" s="90">
        <f t="shared" si="1"/>
        <v>14758</v>
      </c>
      <c r="H14" s="91">
        <f t="shared" si="2"/>
        <v>28114</v>
      </c>
    </row>
    <row r="15" spans="1:8" ht="15.75" x14ac:dyDescent="0.2">
      <c r="A15" s="17">
        <v>8</v>
      </c>
      <c r="B15" s="23">
        <f>'[1]8'!H14</f>
        <v>281</v>
      </c>
      <c r="C15" s="23">
        <f>'[1]8'!G14</f>
        <v>14187</v>
      </c>
      <c r="D15" s="92">
        <f t="shared" si="0"/>
        <v>14468</v>
      </c>
      <c r="E15" s="23">
        <f>'[1]8'!K14</f>
        <v>377</v>
      </c>
      <c r="F15" s="23">
        <f>'[1]8'!J14</f>
        <v>16264</v>
      </c>
      <c r="G15" s="90">
        <f t="shared" si="1"/>
        <v>16641</v>
      </c>
      <c r="H15" s="91">
        <f t="shared" si="2"/>
        <v>31109</v>
      </c>
    </row>
    <row r="16" spans="1:8" ht="15.75" x14ac:dyDescent="0.2">
      <c r="A16" s="17">
        <v>9</v>
      </c>
      <c r="B16" s="23">
        <f>'[1]9'!H14</f>
        <v>309</v>
      </c>
      <c r="C16" s="23">
        <f>'[1]9'!G14</f>
        <v>14705</v>
      </c>
      <c r="D16" s="92">
        <f t="shared" si="0"/>
        <v>15014</v>
      </c>
      <c r="E16" s="23">
        <f>'[1]9'!K14</f>
        <v>293</v>
      </c>
      <c r="F16" s="23">
        <f>'[1]9'!J14</f>
        <v>15636</v>
      </c>
      <c r="G16" s="90">
        <f t="shared" si="1"/>
        <v>15929</v>
      </c>
      <c r="H16" s="91">
        <f t="shared" si="2"/>
        <v>30943</v>
      </c>
    </row>
    <row r="17" spans="1:8" s="97" customFormat="1" ht="15.75" x14ac:dyDescent="0.2">
      <c r="A17" s="33">
        <v>10</v>
      </c>
      <c r="B17" s="23">
        <f>'[1]10'!H14</f>
        <v>325</v>
      </c>
      <c r="C17" s="23">
        <f>'[1]10'!G14</f>
        <v>13542</v>
      </c>
      <c r="D17" s="94">
        <f t="shared" si="0"/>
        <v>13867</v>
      </c>
      <c r="E17" s="23">
        <f>'[1]10'!K14</f>
        <v>325</v>
      </c>
      <c r="F17" s="23">
        <f>'[1]10'!J14</f>
        <v>14548</v>
      </c>
      <c r="G17" s="95">
        <f t="shared" si="1"/>
        <v>14873</v>
      </c>
      <c r="H17" s="96">
        <f t="shared" si="2"/>
        <v>28740</v>
      </c>
    </row>
    <row r="18" spans="1:8" s="97" customFormat="1" ht="15.75" x14ac:dyDescent="0.2">
      <c r="A18" s="33">
        <v>11</v>
      </c>
      <c r="B18" s="23">
        <f>'[1]11'!H14</f>
        <v>306</v>
      </c>
      <c r="C18" s="23">
        <f>'[1]11'!G14</f>
        <v>12809</v>
      </c>
      <c r="D18" s="94">
        <f t="shared" si="0"/>
        <v>13115</v>
      </c>
      <c r="E18" s="23">
        <f>'[1]11'!K14</f>
        <v>313</v>
      </c>
      <c r="F18" s="23">
        <f>'[1]11'!J14</f>
        <v>14001</v>
      </c>
      <c r="G18" s="95">
        <f t="shared" si="1"/>
        <v>14314</v>
      </c>
      <c r="H18" s="96">
        <f t="shared" si="2"/>
        <v>27429</v>
      </c>
    </row>
    <row r="19" spans="1:8" s="98" customFormat="1" ht="15.75" x14ac:dyDescent="0.2">
      <c r="A19" s="33">
        <v>12</v>
      </c>
      <c r="B19" s="23">
        <f>'[1]12'!H14</f>
        <v>195</v>
      </c>
      <c r="C19" s="23">
        <f>'[1]12'!G14</f>
        <v>11904</v>
      </c>
      <c r="D19" s="94">
        <f t="shared" si="0"/>
        <v>12099</v>
      </c>
      <c r="E19" s="23">
        <f>'[1]12'!K14</f>
        <v>597</v>
      </c>
      <c r="F19" s="23">
        <f>'[1]12'!J14</f>
        <v>13976</v>
      </c>
      <c r="G19" s="95">
        <f t="shared" si="1"/>
        <v>14573</v>
      </c>
      <c r="H19" s="96">
        <f t="shared" si="2"/>
        <v>26672</v>
      </c>
    </row>
    <row r="20" spans="1:8" ht="15.75" x14ac:dyDescent="0.2">
      <c r="A20" s="17">
        <v>13</v>
      </c>
      <c r="B20" s="23">
        <f>'[1]13'!H14</f>
        <v>244</v>
      </c>
      <c r="C20" s="23">
        <f>'[1]13'!G14</f>
        <v>13942</v>
      </c>
      <c r="D20" s="92">
        <f t="shared" si="0"/>
        <v>14186</v>
      </c>
      <c r="E20" s="23">
        <f>'[1]13'!K14</f>
        <v>683</v>
      </c>
      <c r="F20" s="23">
        <f>'[1]13'!J14</f>
        <v>14311</v>
      </c>
      <c r="G20" s="90">
        <f t="shared" si="1"/>
        <v>14994</v>
      </c>
      <c r="H20" s="91">
        <f t="shared" si="2"/>
        <v>29180</v>
      </c>
    </row>
    <row r="21" spans="1:8" ht="15.75" x14ac:dyDescent="0.2">
      <c r="A21" s="17">
        <v>14</v>
      </c>
      <c r="B21" s="23">
        <f>'[1]14'!H14</f>
        <v>260</v>
      </c>
      <c r="C21" s="23">
        <f>'[1]14'!G14</f>
        <v>11826</v>
      </c>
      <c r="D21" s="92">
        <f t="shared" si="0"/>
        <v>12086</v>
      </c>
      <c r="E21" s="23">
        <f>'[1]14'!K14</f>
        <v>355</v>
      </c>
      <c r="F21" s="23">
        <f>'[1]14'!J14</f>
        <v>15041</v>
      </c>
      <c r="G21" s="90">
        <f t="shared" si="1"/>
        <v>15396</v>
      </c>
      <c r="H21" s="91">
        <f t="shared" si="2"/>
        <v>27482</v>
      </c>
    </row>
    <row r="22" spans="1:8" ht="15.75" x14ac:dyDescent="0.2">
      <c r="A22" s="17">
        <v>15</v>
      </c>
      <c r="B22" s="23">
        <f>'[1]15'!H14</f>
        <v>561</v>
      </c>
      <c r="C22" s="23">
        <f>'[1]15'!G14</f>
        <v>14493</v>
      </c>
      <c r="D22" s="92">
        <f t="shared" si="0"/>
        <v>15054</v>
      </c>
      <c r="E22" s="23">
        <f>'[1]15'!K14</f>
        <v>219</v>
      </c>
      <c r="F22" s="23">
        <f>'[1]15'!J14</f>
        <v>17331</v>
      </c>
      <c r="G22" s="90">
        <f t="shared" si="1"/>
        <v>17550</v>
      </c>
      <c r="H22" s="91">
        <f t="shared" si="2"/>
        <v>32604</v>
      </c>
    </row>
    <row r="23" spans="1:8" s="93" customFormat="1" ht="15.75" x14ac:dyDescent="0.2">
      <c r="A23" s="17">
        <v>16</v>
      </c>
      <c r="B23" s="23">
        <f>'[1]16'!H14</f>
        <v>683</v>
      </c>
      <c r="C23" s="23">
        <f>'[1]16'!G14</f>
        <v>10554</v>
      </c>
      <c r="D23" s="92">
        <f t="shared" si="0"/>
        <v>11237</v>
      </c>
      <c r="E23" s="23">
        <f>'[1]16'!K14</f>
        <v>203</v>
      </c>
      <c r="F23" s="23">
        <f>'[1]16'!J14</f>
        <v>15105</v>
      </c>
      <c r="G23" s="90">
        <f t="shared" si="1"/>
        <v>15308</v>
      </c>
      <c r="H23" s="91">
        <f t="shared" si="2"/>
        <v>26545</v>
      </c>
    </row>
    <row r="24" spans="1:8" s="97" customFormat="1" ht="15.75" x14ac:dyDescent="0.2">
      <c r="A24" s="33">
        <v>17</v>
      </c>
      <c r="B24" s="23">
        <f>'[1]17'!H14</f>
        <v>554</v>
      </c>
      <c r="C24" s="23">
        <f>'[1]17'!G14</f>
        <v>12855</v>
      </c>
      <c r="D24" s="94">
        <f t="shared" si="0"/>
        <v>13409</v>
      </c>
      <c r="E24" s="23">
        <f>'[1]17'!K14</f>
        <v>212</v>
      </c>
      <c r="F24" s="23">
        <f>'[1]17'!J14</f>
        <v>16156</v>
      </c>
      <c r="G24" s="95">
        <f t="shared" si="1"/>
        <v>16368</v>
      </c>
      <c r="H24" s="96">
        <f t="shared" si="2"/>
        <v>29777</v>
      </c>
    </row>
    <row r="25" spans="1:8" s="97" customFormat="1" ht="15.75" x14ac:dyDescent="0.2">
      <c r="A25" s="33">
        <v>18</v>
      </c>
      <c r="B25" s="23">
        <f>'[1]18'!H14</f>
        <v>303</v>
      </c>
      <c r="C25" s="23">
        <f>'[1]18'!G14</f>
        <v>11092</v>
      </c>
      <c r="D25" s="94">
        <f t="shared" si="0"/>
        <v>11395</v>
      </c>
      <c r="E25" s="23">
        <f>'[1]18'!K14</f>
        <v>239</v>
      </c>
      <c r="F25" s="23">
        <f>'[1]18'!J14</f>
        <v>15192</v>
      </c>
      <c r="G25" s="95">
        <f t="shared" si="1"/>
        <v>15431</v>
      </c>
      <c r="H25" s="96">
        <f t="shared" si="2"/>
        <v>26826</v>
      </c>
    </row>
    <row r="26" spans="1:8" s="97" customFormat="1" ht="15.75" x14ac:dyDescent="0.2">
      <c r="A26" s="33">
        <v>19</v>
      </c>
      <c r="B26" s="23">
        <f>'[1]19'!H14</f>
        <v>332</v>
      </c>
      <c r="C26" s="23">
        <f>'[1]19'!G14</f>
        <v>11269</v>
      </c>
      <c r="D26" s="94">
        <f t="shared" si="0"/>
        <v>11601</v>
      </c>
      <c r="E26" s="23">
        <f>'[1]19'!K14</f>
        <v>326</v>
      </c>
      <c r="F26" s="23">
        <f>'[1]19'!J14</f>
        <v>15117</v>
      </c>
      <c r="G26" s="95">
        <f t="shared" si="1"/>
        <v>15443</v>
      </c>
      <c r="H26" s="96">
        <f t="shared" si="2"/>
        <v>27044</v>
      </c>
    </row>
    <row r="27" spans="1:8" ht="15.75" x14ac:dyDescent="0.2">
      <c r="A27" s="17">
        <v>20</v>
      </c>
      <c r="B27" s="23">
        <f>'[1]20'!H14</f>
        <v>307</v>
      </c>
      <c r="C27" s="23">
        <f>'[1]20'!G14</f>
        <v>12381</v>
      </c>
      <c r="D27" s="92">
        <f t="shared" si="0"/>
        <v>12688</v>
      </c>
      <c r="E27" s="23">
        <f>'[1]20'!K14</f>
        <v>380</v>
      </c>
      <c r="F27" s="23">
        <f>'[1]20'!J14</f>
        <v>16089</v>
      </c>
      <c r="G27" s="90">
        <f t="shared" si="1"/>
        <v>16469</v>
      </c>
      <c r="H27" s="91">
        <f t="shared" si="2"/>
        <v>29157</v>
      </c>
    </row>
    <row r="28" spans="1:8" ht="15.75" x14ac:dyDescent="0.2">
      <c r="A28" s="17">
        <v>21</v>
      </c>
      <c r="B28" s="23">
        <f>'[1]21'!H14</f>
        <v>244</v>
      </c>
      <c r="C28" s="23">
        <f>'[1]21'!G14</f>
        <v>12444</v>
      </c>
      <c r="D28" s="92">
        <f t="shared" si="0"/>
        <v>12688</v>
      </c>
      <c r="E28" s="23">
        <f>'[1]21'!K14</f>
        <v>343</v>
      </c>
      <c r="F28" s="23">
        <f>'[1]21'!J14</f>
        <v>15837</v>
      </c>
      <c r="G28" s="90">
        <f t="shared" si="1"/>
        <v>16180</v>
      </c>
      <c r="H28" s="91">
        <f t="shared" si="2"/>
        <v>28868</v>
      </c>
    </row>
    <row r="29" spans="1:8" ht="15.75" x14ac:dyDescent="0.2">
      <c r="A29" s="17">
        <v>22</v>
      </c>
      <c r="B29" s="23">
        <f>'[1]22'!H14</f>
        <v>332</v>
      </c>
      <c r="C29" s="23">
        <f>'[1]22'!G14</f>
        <v>11386</v>
      </c>
      <c r="D29" s="92">
        <f t="shared" si="0"/>
        <v>11718</v>
      </c>
      <c r="E29" s="23">
        <f>'[1]22'!K14</f>
        <v>179</v>
      </c>
      <c r="F29" s="23">
        <f>'[1]22'!J14</f>
        <v>14633</v>
      </c>
      <c r="G29" s="90">
        <f t="shared" si="1"/>
        <v>14812</v>
      </c>
      <c r="H29" s="91">
        <f t="shared" si="2"/>
        <v>26530</v>
      </c>
    </row>
    <row r="30" spans="1:8" s="101" customFormat="1" ht="15.75" x14ac:dyDescent="0.25">
      <c r="A30" s="41">
        <v>23</v>
      </c>
      <c r="B30" s="23">
        <f>'[1]23'!H14</f>
        <v>347</v>
      </c>
      <c r="C30" s="23">
        <f>'[1]23'!G14</f>
        <v>11095</v>
      </c>
      <c r="D30" s="99">
        <f t="shared" si="0"/>
        <v>11442</v>
      </c>
      <c r="E30" s="23">
        <f>'[1]23'!K14</f>
        <v>287</v>
      </c>
      <c r="F30" s="23">
        <f>'[1]23'!J14</f>
        <v>15646</v>
      </c>
      <c r="G30" s="90">
        <f t="shared" si="1"/>
        <v>15933</v>
      </c>
      <c r="H30" s="100">
        <f t="shared" si="2"/>
        <v>27375</v>
      </c>
    </row>
    <row r="31" spans="1:8" ht="15.75" x14ac:dyDescent="0.2">
      <c r="A31" s="17">
        <v>24</v>
      </c>
      <c r="B31" s="23">
        <f>'[1]24'!H14</f>
        <v>357</v>
      </c>
      <c r="C31" s="23">
        <f>'[1]24'!G14</f>
        <v>11782</v>
      </c>
      <c r="D31" s="92">
        <f t="shared" si="0"/>
        <v>12139</v>
      </c>
      <c r="E31" s="23">
        <f>'[1]24'!K14</f>
        <v>235</v>
      </c>
      <c r="F31" s="23">
        <f>'[1]24'!J14</f>
        <v>15056</v>
      </c>
      <c r="G31" s="90">
        <f t="shared" si="1"/>
        <v>15291</v>
      </c>
      <c r="H31" s="91">
        <f t="shared" si="2"/>
        <v>27430</v>
      </c>
    </row>
    <row r="32" spans="1:8" ht="15.75" x14ac:dyDescent="0.2">
      <c r="A32" s="17">
        <v>25</v>
      </c>
      <c r="B32" s="23">
        <f>'[1]25'!H14</f>
        <v>317</v>
      </c>
      <c r="C32" s="23">
        <f>'[1]25'!G14</f>
        <v>10746</v>
      </c>
      <c r="D32" s="92">
        <f t="shared" si="0"/>
        <v>11063</v>
      </c>
      <c r="E32" s="23">
        <f>'[1]25'!K14</f>
        <v>251</v>
      </c>
      <c r="F32" s="23">
        <f>'[1]25'!J14</f>
        <v>15506</v>
      </c>
      <c r="G32" s="90">
        <f t="shared" si="1"/>
        <v>15757</v>
      </c>
      <c r="H32" s="91">
        <f t="shared" si="2"/>
        <v>26820</v>
      </c>
    </row>
    <row r="33" spans="1:11" ht="15.75" x14ac:dyDescent="0.2">
      <c r="A33" s="17">
        <v>26</v>
      </c>
      <c r="B33" s="23">
        <f>'[1]26'!H14</f>
        <v>204</v>
      </c>
      <c r="C33" s="23">
        <f>'[1]26'!G14</f>
        <v>10127</v>
      </c>
      <c r="D33" s="92">
        <f t="shared" si="0"/>
        <v>10331</v>
      </c>
      <c r="E33" s="23">
        <f>'[1]26'!K14</f>
        <v>275</v>
      </c>
      <c r="F33" s="23">
        <f>'[1]26'!J14</f>
        <v>12594</v>
      </c>
      <c r="G33" s="90">
        <f t="shared" si="1"/>
        <v>12869</v>
      </c>
      <c r="H33" s="91">
        <f t="shared" si="2"/>
        <v>23200</v>
      </c>
    </row>
    <row r="34" spans="1:11" ht="15.75" x14ac:dyDescent="0.2">
      <c r="A34" s="17">
        <v>27</v>
      </c>
      <c r="B34" s="23">
        <f>'[1]27'!H14</f>
        <v>298</v>
      </c>
      <c r="C34" s="23">
        <f>'[1]27'!G14</f>
        <v>11609</v>
      </c>
      <c r="D34" s="92">
        <f t="shared" si="0"/>
        <v>11907</v>
      </c>
      <c r="E34" s="23">
        <f>'[1]27'!K14</f>
        <v>253</v>
      </c>
      <c r="F34" s="23">
        <f>'[1]27'!J14</f>
        <v>13036</v>
      </c>
      <c r="G34" s="90">
        <f t="shared" si="1"/>
        <v>13289</v>
      </c>
      <c r="H34" s="91">
        <f t="shared" si="2"/>
        <v>25196</v>
      </c>
    </row>
    <row r="35" spans="1:11" ht="16.5" customHeight="1" x14ac:dyDescent="0.2">
      <c r="A35" s="17">
        <v>28</v>
      </c>
      <c r="B35" s="23">
        <f>'[1]28'!H14</f>
        <v>251</v>
      </c>
      <c r="C35" s="23">
        <f>'[1]28'!G14</f>
        <v>11617</v>
      </c>
      <c r="D35" s="92">
        <f t="shared" si="0"/>
        <v>11868</v>
      </c>
      <c r="E35" s="23">
        <f>'[1]28'!K14</f>
        <v>335</v>
      </c>
      <c r="F35" s="23">
        <f>'[1]28'!J14</f>
        <v>13351</v>
      </c>
      <c r="G35" s="90">
        <f t="shared" si="1"/>
        <v>13686</v>
      </c>
      <c r="H35" s="91">
        <f t="shared" si="2"/>
        <v>25554</v>
      </c>
    </row>
    <row r="36" spans="1:11" ht="15.75" x14ac:dyDescent="0.2">
      <c r="A36" s="17">
        <v>29</v>
      </c>
      <c r="B36" s="23">
        <f>'[1]29'!H14</f>
        <v>254</v>
      </c>
      <c r="C36" s="23">
        <f>'[1]29'!G14</f>
        <v>13663</v>
      </c>
      <c r="D36" s="92">
        <f t="shared" si="0"/>
        <v>13917</v>
      </c>
      <c r="E36" s="23">
        <f>'[1]29'!K14</f>
        <v>315</v>
      </c>
      <c r="F36" s="23">
        <f>'[1]29'!J14</f>
        <v>15295</v>
      </c>
      <c r="G36" s="90">
        <f t="shared" si="1"/>
        <v>15610</v>
      </c>
      <c r="H36" s="91">
        <f t="shared" si="2"/>
        <v>29527</v>
      </c>
    </row>
    <row r="37" spans="1:11" s="105" customFormat="1" ht="15.75" x14ac:dyDescent="0.25">
      <c r="A37" s="45">
        <v>30</v>
      </c>
      <c r="B37" s="23">
        <f>'[1]30'!H14</f>
        <v>243</v>
      </c>
      <c r="C37" s="23">
        <f>'[1]30'!G14</f>
        <v>11145</v>
      </c>
      <c r="D37" s="102">
        <f t="shared" si="0"/>
        <v>11388</v>
      </c>
      <c r="E37" s="23">
        <f>'[1]30'!K14</f>
        <v>211</v>
      </c>
      <c r="F37" s="23">
        <f>'[1]30'!J14</f>
        <v>13267</v>
      </c>
      <c r="G37" s="103">
        <f t="shared" si="1"/>
        <v>13478</v>
      </c>
      <c r="H37" s="104">
        <f t="shared" si="2"/>
        <v>24866</v>
      </c>
    </row>
    <row r="38" spans="1:11" ht="15.75" x14ac:dyDescent="0.2">
      <c r="A38" s="17">
        <v>31</v>
      </c>
      <c r="B38" s="23">
        <f>'[1]31'!H14</f>
        <v>0</v>
      </c>
      <c r="C38" s="23">
        <f>'[1]31'!G14</f>
        <v>0</v>
      </c>
      <c r="D38" s="92">
        <f t="shared" si="0"/>
        <v>0</v>
      </c>
      <c r="E38" s="23">
        <f>'[1]31'!K14</f>
        <v>0</v>
      </c>
      <c r="F38" s="23">
        <f>'[1]31'!J14</f>
        <v>0</v>
      </c>
      <c r="G38" s="90">
        <f t="shared" si="1"/>
        <v>0</v>
      </c>
      <c r="H38" s="91" t="str">
        <f t="shared" si="2"/>
        <v/>
      </c>
    </row>
    <row r="39" spans="1:11" ht="15.75" x14ac:dyDescent="0.2">
      <c r="A39" s="50"/>
      <c r="B39" s="51"/>
      <c r="C39" s="51"/>
      <c r="D39" s="92"/>
      <c r="E39" s="51"/>
      <c r="F39" s="51"/>
      <c r="G39" s="90"/>
      <c r="H39" s="91" t="str">
        <f t="shared" si="2"/>
        <v/>
      </c>
    </row>
    <row r="40" spans="1:11" ht="15.75" x14ac:dyDescent="0.2">
      <c r="A40" s="55" t="s">
        <v>8</v>
      </c>
      <c r="B40" s="56">
        <f>SUM(B8:B38)</f>
        <v>9259</v>
      </c>
      <c r="C40" s="56">
        <f>SUM(C8:C38)</f>
        <v>376427</v>
      </c>
      <c r="D40" s="56">
        <f>SUM(B40:C40)</f>
        <v>385686</v>
      </c>
      <c r="E40" s="56">
        <f>SUM(E8:E38)</f>
        <v>9431</v>
      </c>
      <c r="F40" s="56">
        <f>SUM(F8:F38)</f>
        <v>448566</v>
      </c>
      <c r="G40" s="56">
        <f>SUM(E40:F40)</f>
        <v>457997</v>
      </c>
      <c r="H40" s="56">
        <f>SUM(D40,G40)</f>
        <v>843683</v>
      </c>
      <c r="K40" s="86" t="s">
        <v>9</v>
      </c>
    </row>
    <row r="41" spans="1:11" ht="15.75" x14ac:dyDescent="0.25">
      <c r="A41" s="67"/>
      <c r="B41" s="66"/>
      <c r="C41" s="67"/>
      <c r="D41" s="67"/>
      <c r="E41" s="66"/>
      <c r="F41" s="67"/>
      <c r="G41" s="67"/>
      <c r="H41" s="67"/>
    </row>
    <row r="42" spans="1:11" ht="15.75" x14ac:dyDescent="0.25">
      <c r="A42" s="67"/>
      <c r="B42" s="66"/>
      <c r="C42" s="67"/>
      <c r="D42" s="67"/>
      <c r="E42" s="66"/>
      <c r="F42" s="67"/>
      <c r="G42" s="67"/>
      <c r="H42" s="67"/>
    </row>
    <row r="43" spans="1:11" ht="15.75" x14ac:dyDescent="0.25">
      <c r="A43" s="67"/>
      <c r="B43" s="66"/>
      <c r="C43" s="67"/>
      <c r="D43" s="65"/>
      <c r="E43" s="66"/>
      <c r="F43" s="67"/>
      <c r="G43" s="67"/>
      <c r="H43" s="67"/>
    </row>
    <row r="44" spans="1:11" ht="15.75" x14ac:dyDescent="0.25">
      <c r="A44" s="69" t="s">
        <v>19</v>
      </c>
      <c r="B44" s="58"/>
      <c r="C44" s="57"/>
      <c r="D44" s="65"/>
      <c r="E44" s="66"/>
      <c r="F44" s="67"/>
      <c r="G44" s="67"/>
      <c r="H44" s="67"/>
    </row>
    <row r="45" spans="1:11" ht="15.75" x14ac:dyDescent="0.25">
      <c r="A45" s="57"/>
      <c r="B45" s="58"/>
      <c r="C45" s="57"/>
      <c r="D45" s="65"/>
      <c r="E45" s="66"/>
      <c r="F45" s="67"/>
      <c r="G45" s="67"/>
      <c r="H45" s="67"/>
    </row>
    <row r="46" spans="1:11" ht="15.75" x14ac:dyDescent="0.25">
      <c r="A46" s="70" t="s">
        <v>11</v>
      </c>
      <c r="B46" s="71">
        <f>SUM(C40/(COUNTIF(B8:B38,"&gt;0")))</f>
        <v>12547.566666666668</v>
      </c>
      <c r="C46" s="72" t="s">
        <v>12</v>
      </c>
      <c r="D46" s="65"/>
      <c r="E46" s="66"/>
      <c r="F46" s="67"/>
      <c r="G46" s="67"/>
      <c r="H46" s="67"/>
    </row>
    <row r="47" spans="1:11" ht="15.75" x14ac:dyDescent="0.25">
      <c r="A47" s="70" t="s">
        <v>13</v>
      </c>
      <c r="B47" s="71">
        <f>SUM(F40/(COUNTIF(B8:B38,"&gt;0")))</f>
        <v>14952.2</v>
      </c>
      <c r="C47" s="72" t="s">
        <v>12</v>
      </c>
      <c r="D47" s="65"/>
      <c r="E47" s="66"/>
      <c r="F47" s="67"/>
      <c r="G47" s="67"/>
      <c r="H47" s="67"/>
      <c r="I47" s="106"/>
    </row>
    <row r="48" spans="1:11" ht="15.75" x14ac:dyDescent="0.25">
      <c r="A48" s="67"/>
      <c r="B48" s="66"/>
      <c r="C48" s="67"/>
      <c r="D48" s="65"/>
      <c r="E48" s="66"/>
      <c r="F48" s="67"/>
      <c r="G48" s="107"/>
      <c r="H48" s="107"/>
    </row>
    <row r="49" spans="1:8" ht="15.75" x14ac:dyDescent="0.25">
      <c r="A49" s="67"/>
      <c r="B49" s="66"/>
      <c r="C49" s="67"/>
      <c r="D49" s="74" t="s">
        <v>14</v>
      </c>
      <c r="E49" s="74"/>
      <c r="F49" s="74"/>
      <c r="G49" s="67"/>
      <c r="H49" s="67"/>
    </row>
    <row r="50" spans="1:8" ht="15.75" x14ac:dyDescent="0.25">
      <c r="A50" s="67"/>
      <c r="B50" s="66"/>
      <c r="C50" s="67"/>
      <c r="D50" s="74" t="s">
        <v>15</v>
      </c>
      <c r="E50" s="74"/>
      <c r="F50" s="74"/>
      <c r="G50" s="67"/>
      <c r="H50" s="67"/>
    </row>
    <row r="51" spans="1:8" ht="15.75" x14ac:dyDescent="0.25">
      <c r="A51" s="67"/>
      <c r="B51" s="66"/>
      <c r="C51" s="67"/>
      <c r="D51" s="78"/>
      <c r="E51" s="79"/>
      <c r="F51" s="79"/>
      <c r="G51" s="67"/>
      <c r="H51" s="67"/>
    </row>
    <row r="52" spans="1:8" ht="15.75" x14ac:dyDescent="0.25">
      <c r="A52" s="67"/>
      <c r="B52" s="66"/>
      <c r="C52" s="67"/>
      <c r="D52" s="78"/>
      <c r="E52" s="79"/>
      <c r="F52" s="79"/>
      <c r="G52" s="67"/>
      <c r="H52" s="67"/>
    </row>
    <row r="53" spans="1:8" x14ac:dyDescent="0.2">
      <c r="E53" s="108"/>
    </row>
  </sheetData>
  <mergeCells count="18">
    <mergeCell ref="D51:F51"/>
    <mergeCell ref="D52:F52"/>
    <mergeCell ref="E6:E7"/>
    <mergeCell ref="F6:F7"/>
    <mergeCell ref="G6:G7"/>
    <mergeCell ref="G48:H48"/>
    <mergeCell ref="D49:F49"/>
    <mergeCell ref="D50:F50"/>
    <mergeCell ref="A1:H1"/>
    <mergeCell ref="A2:H2"/>
    <mergeCell ref="G3:H3"/>
    <mergeCell ref="A5:A7"/>
    <mergeCell ref="B5:D5"/>
    <mergeCell ref="E5:G5"/>
    <mergeCell ref="H5:H7"/>
    <mergeCell ref="B6:B7"/>
    <mergeCell ref="C6:C7"/>
    <mergeCell ref="D6:D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K52"/>
  <sheetViews>
    <sheetView tabSelected="1" zoomScale="110" zoomScaleNormal="110" workbookViewId="0">
      <pane ySplit="7" topLeftCell="A32" activePane="bottomLeft" state="frozen"/>
      <selection activeCell="J32" sqref="J32"/>
      <selection pane="bottomLeft" activeCell="J32" sqref="J32"/>
    </sheetView>
  </sheetViews>
  <sheetFormatPr defaultColWidth="9.125" defaultRowHeight="14.25" x14ac:dyDescent="0.2"/>
  <cols>
    <col min="1" max="1" width="11.75" style="86" customWidth="1"/>
    <col min="2" max="2" width="11.75" style="93" customWidth="1"/>
    <col min="3" max="4" width="11.75" style="86" customWidth="1"/>
    <col min="5" max="5" width="11.75" style="93" customWidth="1"/>
    <col min="6" max="8" width="11.75" style="86" customWidth="1"/>
    <col min="9" max="16384" width="9.125" style="86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A2" s="3" t="s">
        <v>20</v>
      </c>
      <c r="B2" s="3"/>
      <c r="C2" s="3"/>
      <c r="D2" s="3"/>
      <c r="E2" s="3"/>
      <c r="F2" s="3"/>
      <c r="G2" s="3"/>
      <c r="H2" s="3"/>
    </row>
    <row r="3" spans="1:8" ht="18.75" x14ac:dyDescent="0.3">
      <c r="A3" s="4"/>
      <c r="B3" s="5"/>
      <c r="C3" s="4"/>
      <c r="D3" s="4"/>
      <c r="E3" s="6"/>
      <c r="F3" s="4"/>
      <c r="G3" s="7"/>
      <c r="H3" s="7"/>
    </row>
    <row r="4" spans="1:8" ht="18.75" x14ac:dyDescent="0.3">
      <c r="A4" s="4"/>
      <c r="B4" s="5"/>
      <c r="C4" s="4"/>
      <c r="D4" s="4"/>
      <c r="E4" s="6"/>
      <c r="F4" s="4"/>
      <c r="G4" s="8"/>
      <c r="H4" s="8"/>
    </row>
    <row r="5" spans="1:8" ht="18.75" x14ac:dyDescent="0.2">
      <c r="A5" s="9" t="s">
        <v>2</v>
      </c>
      <c r="B5" s="10" t="s">
        <v>3</v>
      </c>
      <c r="C5" s="11"/>
      <c r="D5" s="11"/>
      <c r="E5" s="9" t="s">
        <v>4</v>
      </c>
      <c r="F5" s="9"/>
      <c r="G5" s="9"/>
      <c r="H5" s="12" t="s">
        <v>5</v>
      </c>
    </row>
    <row r="6" spans="1:8" x14ac:dyDescent="0.2">
      <c r="A6" s="9"/>
      <c r="B6" s="13" t="s">
        <v>6</v>
      </c>
      <c r="C6" s="13" t="s">
        <v>7</v>
      </c>
      <c r="D6" s="13" t="s">
        <v>8</v>
      </c>
      <c r="E6" s="13" t="s">
        <v>6</v>
      </c>
      <c r="F6" s="13" t="s">
        <v>7</v>
      </c>
      <c r="G6" s="13" t="s">
        <v>8</v>
      </c>
      <c r="H6" s="14"/>
    </row>
    <row r="7" spans="1:8" x14ac:dyDescent="0.2">
      <c r="A7" s="9"/>
      <c r="B7" s="15"/>
      <c r="C7" s="15"/>
      <c r="D7" s="15"/>
      <c r="E7" s="15"/>
      <c r="F7" s="15"/>
      <c r="G7" s="15"/>
      <c r="H7" s="16"/>
    </row>
    <row r="8" spans="1:8" ht="15.75" x14ac:dyDescent="0.2">
      <c r="A8" s="17">
        <v>1</v>
      </c>
      <c r="B8" s="18">
        <f>'[1]1'!H16</f>
        <v>90</v>
      </c>
      <c r="C8" s="18">
        <f>'[1]1'!G16</f>
        <v>331</v>
      </c>
      <c r="D8" s="89">
        <f t="shared" ref="D8:D38" si="0">SUM(B8:C8)</f>
        <v>421</v>
      </c>
      <c r="E8" s="18">
        <f>'[1]1'!K16</f>
        <v>70</v>
      </c>
      <c r="F8" s="18">
        <f>'[1]1'!J16</f>
        <v>261</v>
      </c>
      <c r="G8" s="90">
        <f t="shared" ref="G8:G38" si="1">SUM(E8:F8)</f>
        <v>331</v>
      </c>
      <c r="H8" s="91">
        <f t="shared" ref="H8:H36" si="2">IF(SUM(D8,G8)=0,"",SUM(D8,G8))</f>
        <v>752</v>
      </c>
    </row>
    <row r="9" spans="1:8" ht="15.75" x14ac:dyDescent="0.2">
      <c r="A9" s="17">
        <v>2</v>
      </c>
      <c r="B9" s="23">
        <f>'[1]2'!H16</f>
        <v>129</v>
      </c>
      <c r="C9" s="23">
        <f>'[1]2'!G16</f>
        <v>168</v>
      </c>
      <c r="D9" s="92">
        <f t="shared" si="0"/>
        <v>297</v>
      </c>
      <c r="E9" s="23">
        <f>'[1]2'!K16</f>
        <v>100</v>
      </c>
      <c r="F9" s="23">
        <f>'[1]2'!J16</f>
        <v>275</v>
      </c>
      <c r="G9" s="90">
        <f t="shared" si="1"/>
        <v>375</v>
      </c>
      <c r="H9" s="91">
        <f t="shared" si="2"/>
        <v>672</v>
      </c>
    </row>
    <row r="10" spans="1:8" ht="15.75" x14ac:dyDescent="0.2">
      <c r="A10" s="17">
        <v>3</v>
      </c>
      <c r="B10" s="23">
        <f>'[1]3'!H16</f>
        <v>77</v>
      </c>
      <c r="C10" s="23">
        <f>'[1]3'!G16</f>
        <v>213</v>
      </c>
      <c r="D10" s="92">
        <f t="shared" si="0"/>
        <v>290</v>
      </c>
      <c r="E10" s="23">
        <f>'[1]3'!K16</f>
        <v>133</v>
      </c>
      <c r="F10" s="23">
        <f>'[1]3'!J16</f>
        <v>191</v>
      </c>
      <c r="G10" s="90">
        <f t="shared" si="1"/>
        <v>324</v>
      </c>
      <c r="H10" s="91">
        <f t="shared" si="2"/>
        <v>614</v>
      </c>
    </row>
    <row r="11" spans="1:8" s="93" customFormat="1" ht="16.5" customHeight="1" x14ac:dyDescent="0.2">
      <c r="A11" s="17">
        <v>4</v>
      </c>
      <c r="B11" s="23">
        <f>'[1]4'!H16</f>
        <v>81</v>
      </c>
      <c r="C11" s="23">
        <f>'[1]4'!G16</f>
        <v>341</v>
      </c>
      <c r="D11" s="92">
        <f t="shared" si="0"/>
        <v>422</v>
      </c>
      <c r="E11" s="23">
        <f>'[1]4'!K16</f>
        <v>96</v>
      </c>
      <c r="F11" s="23">
        <f>'[1]4'!J16</f>
        <v>228</v>
      </c>
      <c r="G11" s="90">
        <f t="shared" si="1"/>
        <v>324</v>
      </c>
      <c r="H11" s="91">
        <f t="shared" si="2"/>
        <v>746</v>
      </c>
    </row>
    <row r="12" spans="1:8" ht="16.5" customHeight="1" x14ac:dyDescent="0.2">
      <c r="A12" s="17">
        <v>5</v>
      </c>
      <c r="B12" s="23">
        <f>'[1]5'!H16</f>
        <v>70</v>
      </c>
      <c r="C12" s="23">
        <f>'[1]5'!G16</f>
        <v>216</v>
      </c>
      <c r="D12" s="92">
        <f t="shared" si="0"/>
        <v>286</v>
      </c>
      <c r="E12" s="23">
        <f>'[1]5'!K16</f>
        <v>131</v>
      </c>
      <c r="F12" s="23">
        <f>'[1]5'!J16</f>
        <v>182</v>
      </c>
      <c r="G12" s="90">
        <f t="shared" si="1"/>
        <v>313</v>
      </c>
      <c r="H12" s="91">
        <f t="shared" si="2"/>
        <v>599</v>
      </c>
    </row>
    <row r="13" spans="1:8" ht="15.75" x14ac:dyDescent="0.2">
      <c r="A13" s="17">
        <v>6</v>
      </c>
      <c r="B13" s="23">
        <f>'[1]6'!H16</f>
        <v>62</v>
      </c>
      <c r="C13" s="23">
        <f>'[1]6'!G16</f>
        <v>315</v>
      </c>
      <c r="D13" s="92">
        <f t="shared" si="0"/>
        <v>377</v>
      </c>
      <c r="E13" s="23">
        <f>'[1]6'!K16</f>
        <v>141</v>
      </c>
      <c r="F13" s="23">
        <f>'[1]6'!J16</f>
        <v>351</v>
      </c>
      <c r="G13" s="90">
        <f t="shared" si="1"/>
        <v>492</v>
      </c>
      <c r="H13" s="91">
        <f t="shared" si="2"/>
        <v>869</v>
      </c>
    </row>
    <row r="14" spans="1:8" ht="15.75" x14ac:dyDescent="0.2">
      <c r="A14" s="17">
        <v>7</v>
      </c>
      <c r="B14" s="23">
        <f>'[1]7'!H16</f>
        <v>99</v>
      </c>
      <c r="C14" s="23">
        <f>'[1]7'!G16</f>
        <v>260</v>
      </c>
      <c r="D14" s="92">
        <f t="shared" si="0"/>
        <v>359</v>
      </c>
      <c r="E14" s="23">
        <f>'[1]7'!K16</f>
        <v>106</v>
      </c>
      <c r="F14" s="23">
        <f>'[1]7'!J16</f>
        <v>232</v>
      </c>
      <c r="G14" s="90">
        <f t="shared" si="1"/>
        <v>338</v>
      </c>
      <c r="H14" s="91">
        <f t="shared" si="2"/>
        <v>697</v>
      </c>
    </row>
    <row r="15" spans="1:8" ht="15.75" x14ac:dyDescent="0.2">
      <c r="A15" s="17">
        <v>8</v>
      </c>
      <c r="B15" s="23">
        <f>'[1]8'!H16</f>
        <v>83</v>
      </c>
      <c r="C15" s="23">
        <f>'[1]8'!G16</f>
        <v>369</v>
      </c>
      <c r="D15" s="92">
        <f t="shared" si="0"/>
        <v>452</v>
      </c>
      <c r="E15" s="23">
        <f>'[1]8'!K16</f>
        <v>95</v>
      </c>
      <c r="F15" s="23">
        <f>'[1]8'!J16</f>
        <v>379</v>
      </c>
      <c r="G15" s="90">
        <f t="shared" si="1"/>
        <v>474</v>
      </c>
      <c r="H15" s="91">
        <f t="shared" si="2"/>
        <v>926</v>
      </c>
    </row>
    <row r="16" spans="1:8" ht="15.75" x14ac:dyDescent="0.2">
      <c r="A16" s="17">
        <v>9</v>
      </c>
      <c r="B16" s="23">
        <f>'[1]9'!H16</f>
        <v>112</v>
      </c>
      <c r="C16" s="23">
        <f>'[1]9'!G16</f>
        <v>181</v>
      </c>
      <c r="D16" s="92">
        <f t="shared" si="0"/>
        <v>293</v>
      </c>
      <c r="E16" s="23">
        <f>'[1]9'!K16</f>
        <v>67</v>
      </c>
      <c r="F16" s="23">
        <f>'[1]9'!J16</f>
        <v>293</v>
      </c>
      <c r="G16" s="90">
        <f t="shared" si="1"/>
        <v>360</v>
      </c>
      <c r="H16" s="91">
        <f t="shared" si="2"/>
        <v>653</v>
      </c>
    </row>
    <row r="17" spans="1:8" s="97" customFormat="1" ht="15.75" x14ac:dyDescent="0.2">
      <c r="A17" s="33">
        <v>10</v>
      </c>
      <c r="B17" s="23">
        <f>'[1]10'!H16</f>
        <v>90</v>
      </c>
      <c r="C17" s="23">
        <f>'[1]10'!G16</f>
        <v>226</v>
      </c>
      <c r="D17" s="94">
        <f t="shared" si="0"/>
        <v>316</v>
      </c>
      <c r="E17" s="23">
        <f>'[1]10'!K16</f>
        <v>86</v>
      </c>
      <c r="F17" s="23">
        <f>'[1]10'!J16</f>
        <v>221</v>
      </c>
      <c r="G17" s="95">
        <f t="shared" si="1"/>
        <v>307</v>
      </c>
      <c r="H17" s="96">
        <f t="shared" si="2"/>
        <v>623</v>
      </c>
    </row>
    <row r="18" spans="1:8" s="97" customFormat="1" ht="15.75" x14ac:dyDescent="0.2">
      <c r="A18" s="33">
        <v>11</v>
      </c>
      <c r="B18" s="23">
        <f>'[1]11'!H16</f>
        <v>45</v>
      </c>
      <c r="C18" s="23">
        <f>'[1]11'!G16</f>
        <v>399</v>
      </c>
      <c r="D18" s="94">
        <f t="shared" si="0"/>
        <v>444</v>
      </c>
      <c r="E18" s="23">
        <f>'[1]11'!K16</f>
        <v>142</v>
      </c>
      <c r="F18" s="23">
        <f>'[1]11'!J16</f>
        <v>256</v>
      </c>
      <c r="G18" s="95">
        <f t="shared" si="1"/>
        <v>398</v>
      </c>
      <c r="H18" s="96">
        <f t="shared" si="2"/>
        <v>842</v>
      </c>
    </row>
    <row r="19" spans="1:8" s="98" customFormat="1" ht="15.75" x14ac:dyDescent="0.2">
      <c r="A19" s="33">
        <v>12</v>
      </c>
      <c r="B19" s="23">
        <f>'[1]12'!H16</f>
        <v>41</v>
      </c>
      <c r="C19" s="23">
        <f>'[1]12'!G16</f>
        <v>278</v>
      </c>
      <c r="D19" s="94">
        <f t="shared" si="0"/>
        <v>319</v>
      </c>
      <c r="E19" s="23">
        <f>'[1]12'!K16</f>
        <v>172</v>
      </c>
      <c r="F19" s="23">
        <f>'[1]12'!J16</f>
        <v>179</v>
      </c>
      <c r="G19" s="95">
        <f t="shared" si="1"/>
        <v>351</v>
      </c>
      <c r="H19" s="96">
        <f t="shared" si="2"/>
        <v>670</v>
      </c>
    </row>
    <row r="20" spans="1:8" ht="15.75" x14ac:dyDescent="0.2">
      <c r="A20" s="17">
        <v>13</v>
      </c>
      <c r="B20" s="23">
        <f>'[1]13'!H16</f>
        <v>100</v>
      </c>
      <c r="C20" s="23">
        <f>'[1]13'!G16</f>
        <v>282</v>
      </c>
      <c r="D20" s="92">
        <f t="shared" si="0"/>
        <v>382</v>
      </c>
      <c r="E20" s="23">
        <f>'[1]13'!K16</f>
        <v>238</v>
      </c>
      <c r="F20" s="23">
        <f>'[1]13'!J16</f>
        <v>264</v>
      </c>
      <c r="G20" s="90">
        <f t="shared" si="1"/>
        <v>502</v>
      </c>
      <c r="H20" s="91">
        <f t="shared" si="2"/>
        <v>884</v>
      </c>
    </row>
    <row r="21" spans="1:8" ht="15.75" x14ac:dyDescent="0.2">
      <c r="A21" s="17">
        <v>14</v>
      </c>
      <c r="B21" s="23">
        <f>'[1]14'!H16</f>
        <v>50</v>
      </c>
      <c r="C21" s="23">
        <f>'[1]14'!G16</f>
        <v>254</v>
      </c>
      <c r="D21" s="92">
        <f t="shared" si="0"/>
        <v>304</v>
      </c>
      <c r="E21" s="23">
        <f>'[1]14'!K16</f>
        <v>51</v>
      </c>
      <c r="F21" s="23">
        <f>'[1]14'!J16</f>
        <v>313</v>
      </c>
      <c r="G21" s="90">
        <f t="shared" si="1"/>
        <v>364</v>
      </c>
      <c r="H21" s="91">
        <f t="shared" si="2"/>
        <v>668</v>
      </c>
    </row>
    <row r="22" spans="1:8" ht="15.75" x14ac:dyDescent="0.2">
      <c r="A22" s="17">
        <v>15</v>
      </c>
      <c r="B22" s="23">
        <f>'[1]15'!H16</f>
        <v>112</v>
      </c>
      <c r="C22" s="23">
        <f>'[1]15'!G16</f>
        <v>365</v>
      </c>
      <c r="D22" s="92">
        <f t="shared" si="0"/>
        <v>477</v>
      </c>
      <c r="E22" s="23">
        <f>'[1]15'!K16</f>
        <v>54</v>
      </c>
      <c r="F22" s="23">
        <f>'[1]15'!J16</f>
        <v>416</v>
      </c>
      <c r="G22" s="90">
        <f t="shared" si="1"/>
        <v>470</v>
      </c>
      <c r="H22" s="91">
        <f t="shared" si="2"/>
        <v>947</v>
      </c>
    </row>
    <row r="23" spans="1:8" s="93" customFormat="1" ht="15.75" x14ac:dyDescent="0.2">
      <c r="A23" s="17">
        <v>16</v>
      </c>
      <c r="B23" s="23">
        <f>'[1]16'!H16</f>
        <v>231</v>
      </c>
      <c r="C23" s="23">
        <f>'[1]16'!G16</f>
        <v>83</v>
      </c>
      <c r="D23" s="92">
        <f t="shared" si="0"/>
        <v>314</v>
      </c>
      <c r="E23" s="23">
        <f>'[1]16'!K16</f>
        <v>88</v>
      </c>
      <c r="F23" s="23">
        <f>'[1]16'!J16</f>
        <v>273</v>
      </c>
      <c r="G23" s="90">
        <f t="shared" si="1"/>
        <v>361</v>
      </c>
      <c r="H23" s="91">
        <f t="shared" si="2"/>
        <v>675</v>
      </c>
    </row>
    <row r="24" spans="1:8" s="97" customFormat="1" ht="15.75" x14ac:dyDescent="0.2">
      <c r="A24" s="33">
        <v>17</v>
      </c>
      <c r="B24" s="23">
        <f>'[1]17'!H16</f>
        <v>133</v>
      </c>
      <c r="C24" s="23">
        <f>'[1]17'!G16</f>
        <v>209</v>
      </c>
      <c r="D24" s="94">
        <f t="shared" si="0"/>
        <v>342</v>
      </c>
      <c r="E24" s="23">
        <f>'[1]17'!K16</f>
        <v>78</v>
      </c>
      <c r="F24" s="23">
        <f>'[1]17'!J16</f>
        <v>279</v>
      </c>
      <c r="G24" s="95">
        <f t="shared" si="1"/>
        <v>357</v>
      </c>
      <c r="H24" s="96">
        <f t="shared" si="2"/>
        <v>699</v>
      </c>
    </row>
    <row r="25" spans="1:8" s="97" customFormat="1" ht="15.75" x14ac:dyDescent="0.2">
      <c r="A25" s="33">
        <v>18</v>
      </c>
      <c r="B25" s="23">
        <f>'[1]18'!H16</f>
        <v>93</v>
      </c>
      <c r="C25" s="23">
        <f>'[1]18'!G16</f>
        <v>268</v>
      </c>
      <c r="D25" s="94">
        <f t="shared" si="0"/>
        <v>361</v>
      </c>
      <c r="E25" s="23">
        <f>'[1]18'!K16</f>
        <v>94</v>
      </c>
      <c r="F25" s="23">
        <f>'[1]18'!J16</f>
        <v>390</v>
      </c>
      <c r="G25" s="95">
        <f t="shared" si="1"/>
        <v>484</v>
      </c>
      <c r="H25" s="96">
        <f t="shared" si="2"/>
        <v>845</v>
      </c>
    </row>
    <row r="26" spans="1:8" s="97" customFormat="1" ht="15.75" x14ac:dyDescent="0.2">
      <c r="A26" s="33">
        <v>19</v>
      </c>
      <c r="B26" s="23">
        <f>'[1]19'!H16</f>
        <v>100</v>
      </c>
      <c r="C26" s="23">
        <f>'[1]19'!G16</f>
        <v>219</v>
      </c>
      <c r="D26" s="94">
        <f t="shared" si="0"/>
        <v>319</v>
      </c>
      <c r="E26" s="23">
        <f>'[1]19'!K16</f>
        <v>68</v>
      </c>
      <c r="F26" s="23">
        <f>'[1]19'!J16</f>
        <v>253</v>
      </c>
      <c r="G26" s="95">
        <f t="shared" si="1"/>
        <v>321</v>
      </c>
      <c r="H26" s="96">
        <f t="shared" si="2"/>
        <v>640</v>
      </c>
    </row>
    <row r="27" spans="1:8" ht="15.75" x14ac:dyDescent="0.2">
      <c r="A27" s="17">
        <v>20</v>
      </c>
      <c r="B27" s="23">
        <f>'[1]20'!H16</f>
        <v>57</v>
      </c>
      <c r="C27" s="23">
        <f>'[1]20'!G16</f>
        <v>331</v>
      </c>
      <c r="D27" s="92">
        <f t="shared" si="0"/>
        <v>388</v>
      </c>
      <c r="E27" s="23">
        <f>'[1]20'!K16</f>
        <v>112</v>
      </c>
      <c r="F27" s="23">
        <f>'[1]20'!J16</f>
        <v>493</v>
      </c>
      <c r="G27" s="90">
        <f t="shared" si="1"/>
        <v>605</v>
      </c>
      <c r="H27" s="91">
        <f t="shared" si="2"/>
        <v>993</v>
      </c>
    </row>
    <row r="28" spans="1:8" ht="15.75" x14ac:dyDescent="0.2">
      <c r="A28" s="17">
        <v>21</v>
      </c>
      <c r="B28" s="23">
        <f>'[1]21'!H16</f>
        <v>37</v>
      </c>
      <c r="C28" s="23">
        <f>'[1]21'!G16</f>
        <v>281</v>
      </c>
      <c r="D28" s="92">
        <f t="shared" si="0"/>
        <v>318</v>
      </c>
      <c r="E28" s="23">
        <f>'[1]21'!K16</f>
        <v>140</v>
      </c>
      <c r="F28" s="23">
        <f>'[1]21'!J16</f>
        <v>240</v>
      </c>
      <c r="G28" s="90">
        <f t="shared" si="1"/>
        <v>380</v>
      </c>
      <c r="H28" s="91">
        <f t="shared" si="2"/>
        <v>698</v>
      </c>
    </row>
    <row r="29" spans="1:8" ht="15.75" x14ac:dyDescent="0.2">
      <c r="A29" s="17">
        <v>22</v>
      </c>
      <c r="B29" s="23">
        <f>'[1]22'!H16</f>
        <v>34</v>
      </c>
      <c r="C29" s="23">
        <f>'[1]22'!G16</f>
        <v>398</v>
      </c>
      <c r="D29" s="92">
        <f t="shared" si="0"/>
        <v>432</v>
      </c>
      <c r="E29" s="23">
        <f>'[1]22'!K16</f>
        <v>75</v>
      </c>
      <c r="F29" s="23">
        <f>'[1]22'!J16</f>
        <v>315</v>
      </c>
      <c r="G29" s="90">
        <f t="shared" si="1"/>
        <v>390</v>
      </c>
      <c r="H29" s="91">
        <f t="shared" si="2"/>
        <v>822</v>
      </c>
    </row>
    <row r="30" spans="1:8" s="101" customFormat="1" ht="15.75" x14ac:dyDescent="0.25">
      <c r="A30" s="41">
        <v>23</v>
      </c>
      <c r="B30" s="23">
        <f>'[1]23'!H16</f>
        <v>114</v>
      </c>
      <c r="C30" s="23">
        <f>'[1]23'!G16</f>
        <v>218</v>
      </c>
      <c r="D30" s="99">
        <f t="shared" si="0"/>
        <v>332</v>
      </c>
      <c r="E30" s="23">
        <f>'[1]23'!K16</f>
        <v>43</v>
      </c>
      <c r="F30" s="23">
        <f>'[1]23'!J16</f>
        <v>297</v>
      </c>
      <c r="G30" s="90">
        <f t="shared" si="1"/>
        <v>340</v>
      </c>
      <c r="H30" s="100">
        <f t="shared" si="2"/>
        <v>672</v>
      </c>
    </row>
    <row r="31" spans="1:8" ht="15.75" x14ac:dyDescent="0.2">
      <c r="A31" s="17">
        <v>24</v>
      </c>
      <c r="B31" s="23">
        <f>'[1]24'!H16</f>
        <v>52</v>
      </c>
      <c r="C31" s="23">
        <f>'[1]24'!G16</f>
        <v>258</v>
      </c>
      <c r="D31" s="92">
        <f t="shared" si="0"/>
        <v>310</v>
      </c>
      <c r="E31" s="23">
        <f>'[1]24'!K16</f>
        <v>53</v>
      </c>
      <c r="F31" s="23">
        <f>'[1]24'!J16</f>
        <v>289</v>
      </c>
      <c r="G31" s="90">
        <f t="shared" si="1"/>
        <v>342</v>
      </c>
      <c r="H31" s="91">
        <f t="shared" si="2"/>
        <v>652</v>
      </c>
    </row>
    <row r="32" spans="1:8" ht="15.75" x14ac:dyDescent="0.2">
      <c r="A32" s="17">
        <v>25</v>
      </c>
      <c r="B32" s="23">
        <f>'[1]25'!H16</f>
        <v>99</v>
      </c>
      <c r="C32" s="23">
        <f>'[1]25'!G16</f>
        <v>318</v>
      </c>
      <c r="D32" s="92">
        <f t="shared" si="0"/>
        <v>417</v>
      </c>
      <c r="E32" s="23">
        <f>'[1]25'!K16</f>
        <v>102</v>
      </c>
      <c r="F32" s="23">
        <f>'[1]25'!J16</f>
        <v>334</v>
      </c>
      <c r="G32" s="90">
        <f t="shared" si="1"/>
        <v>436</v>
      </c>
      <c r="H32" s="91">
        <f t="shared" si="2"/>
        <v>853</v>
      </c>
    </row>
    <row r="33" spans="1:11" ht="15.75" x14ac:dyDescent="0.2">
      <c r="A33" s="17">
        <v>26</v>
      </c>
      <c r="B33" s="23">
        <f>'[1]26'!H16</f>
        <v>116</v>
      </c>
      <c r="C33" s="23">
        <f>'[1]26'!G16</f>
        <v>202</v>
      </c>
      <c r="D33" s="92">
        <f t="shared" si="0"/>
        <v>318</v>
      </c>
      <c r="E33" s="23">
        <f>'[1]26'!K16</f>
        <v>75</v>
      </c>
      <c r="F33" s="23">
        <f>'[1]26'!J16</f>
        <v>284</v>
      </c>
      <c r="G33" s="90">
        <f t="shared" si="1"/>
        <v>359</v>
      </c>
      <c r="H33" s="91">
        <f t="shared" si="2"/>
        <v>677</v>
      </c>
    </row>
    <row r="34" spans="1:11" ht="15.75" x14ac:dyDescent="0.2">
      <c r="A34" s="17">
        <v>27</v>
      </c>
      <c r="B34" s="23">
        <f>'[1]27'!H16</f>
        <v>63</v>
      </c>
      <c r="C34" s="23">
        <f>'[1]27'!G16</f>
        <v>422</v>
      </c>
      <c r="D34" s="92">
        <f t="shared" si="0"/>
        <v>485</v>
      </c>
      <c r="E34" s="23">
        <f>'[1]27'!K16</f>
        <v>103</v>
      </c>
      <c r="F34" s="23">
        <f>'[1]27'!J16</f>
        <v>379</v>
      </c>
      <c r="G34" s="90">
        <f t="shared" si="1"/>
        <v>482</v>
      </c>
      <c r="H34" s="91">
        <f t="shared" si="2"/>
        <v>967</v>
      </c>
    </row>
    <row r="35" spans="1:11" ht="16.5" customHeight="1" x14ac:dyDescent="0.2">
      <c r="A35" s="17">
        <v>28</v>
      </c>
      <c r="B35" s="23">
        <f>'[1]28'!H16</f>
        <v>45</v>
      </c>
      <c r="C35" s="23">
        <f>'[1]28'!G16</f>
        <v>268</v>
      </c>
      <c r="D35" s="92">
        <f t="shared" si="0"/>
        <v>313</v>
      </c>
      <c r="E35" s="23">
        <f>'[1]28'!K16</f>
        <v>107</v>
      </c>
      <c r="F35" s="23">
        <f>'[1]28'!J16</f>
        <v>254</v>
      </c>
      <c r="G35" s="90">
        <f t="shared" si="1"/>
        <v>361</v>
      </c>
      <c r="H35" s="91">
        <f t="shared" si="2"/>
        <v>674</v>
      </c>
    </row>
    <row r="36" spans="1:11" ht="15.75" x14ac:dyDescent="0.2">
      <c r="A36" s="17">
        <v>29</v>
      </c>
      <c r="B36" s="23">
        <f>'[1]29'!H16</f>
        <v>38</v>
      </c>
      <c r="C36" s="23">
        <f>'[1]29'!G16</f>
        <v>444</v>
      </c>
      <c r="D36" s="92">
        <f t="shared" si="0"/>
        <v>482</v>
      </c>
      <c r="E36" s="23">
        <f>'[1]29'!K16</f>
        <v>73</v>
      </c>
      <c r="F36" s="23">
        <f>'[1]29'!J16</f>
        <v>388</v>
      </c>
      <c r="G36" s="90">
        <f t="shared" si="1"/>
        <v>461</v>
      </c>
      <c r="H36" s="91">
        <f t="shared" si="2"/>
        <v>943</v>
      </c>
    </row>
    <row r="37" spans="1:11" s="105" customFormat="1" ht="15.75" x14ac:dyDescent="0.25">
      <c r="A37" s="45">
        <v>30</v>
      </c>
      <c r="B37" s="23">
        <f>'[1]30'!H16</f>
        <v>92</v>
      </c>
      <c r="C37" s="23">
        <f>'[1]30'!G16</f>
        <v>210</v>
      </c>
      <c r="D37" s="102">
        <f t="shared" si="0"/>
        <v>302</v>
      </c>
      <c r="E37" s="23">
        <f>'[1]30'!K16</f>
        <v>37</v>
      </c>
      <c r="F37" s="23">
        <f>'[1]30'!J16</f>
        <v>287</v>
      </c>
      <c r="G37" s="103">
        <f t="shared" si="1"/>
        <v>324</v>
      </c>
      <c r="H37" s="104">
        <f>IF(SUM(D37,G37)=0,"",SUM(D37,G37))</f>
        <v>626</v>
      </c>
    </row>
    <row r="38" spans="1:11" ht="15.75" x14ac:dyDescent="0.2">
      <c r="A38" s="17">
        <v>31</v>
      </c>
      <c r="B38" s="23">
        <f>'[1]31'!H16</f>
        <v>0</v>
      </c>
      <c r="C38" s="23">
        <f>'[1]31'!G16</f>
        <v>0</v>
      </c>
      <c r="D38" s="92">
        <f t="shared" si="0"/>
        <v>0</v>
      </c>
      <c r="E38" s="23">
        <f>'[1]31'!K16</f>
        <v>0</v>
      </c>
      <c r="F38" s="23">
        <f>'[1]31'!J16</f>
        <v>0</v>
      </c>
      <c r="G38" s="90">
        <f t="shared" si="1"/>
        <v>0</v>
      </c>
      <c r="H38" s="91" t="str">
        <f>IF(SUM(D38,G38)=0,"",SUM(D38,G38))</f>
        <v/>
      </c>
    </row>
    <row r="39" spans="1:11" ht="15.75" x14ac:dyDescent="0.2">
      <c r="A39" s="50"/>
      <c r="B39" s="51"/>
      <c r="C39" s="51"/>
      <c r="D39" s="92"/>
      <c r="E39" s="51"/>
      <c r="F39" s="51"/>
      <c r="G39" s="90"/>
      <c r="H39" s="91" t="str">
        <f>IF(SUM(D39,G39)=0,"",SUM(D39,G39))</f>
        <v/>
      </c>
    </row>
    <row r="40" spans="1:11" ht="15.75" x14ac:dyDescent="0.2">
      <c r="A40" s="55" t="s">
        <v>8</v>
      </c>
      <c r="B40" s="56">
        <f>SUM(B8:B38)</f>
        <v>2545</v>
      </c>
      <c r="C40" s="56">
        <f>SUM(C8:C38)</f>
        <v>8327</v>
      </c>
      <c r="D40" s="56">
        <f>SUM(B40:C40)</f>
        <v>10872</v>
      </c>
      <c r="E40" s="56">
        <f>SUM(E8:E38)</f>
        <v>2930</v>
      </c>
      <c r="F40" s="56">
        <f>SUM(F8:F38)</f>
        <v>8796</v>
      </c>
      <c r="G40" s="56">
        <f>SUM(E40:F40)</f>
        <v>11726</v>
      </c>
      <c r="H40" s="56">
        <f>SUM(D40,G40)</f>
        <v>22598</v>
      </c>
      <c r="K40" s="86" t="s">
        <v>9</v>
      </c>
    </row>
    <row r="41" spans="1:11" ht="15.75" x14ac:dyDescent="0.25">
      <c r="A41" s="67"/>
      <c r="B41" s="66"/>
      <c r="C41" s="67"/>
      <c r="D41" s="67"/>
      <c r="E41" s="66"/>
      <c r="F41" s="67"/>
      <c r="G41" s="67"/>
      <c r="H41" s="67"/>
    </row>
    <row r="42" spans="1:11" ht="15.75" x14ac:dyDescent="0.25">
      <c r="A42" s="67"/>
      <c r="B42" s="66"/>
      <c r="C42" s="67"/>
      <c r="D42" s="65"/>
      <c r="E42" s="66"/>
      <c r="F42" s="67"/>
      <c r="G42" s="67"/>
      <c r="H42" s="67"/>
    </row>
    <row r="43" spans="1:11" ht="15.75" x14ac:dyDescent="0.25">
      <c r="A43" s="67"/>
      <c r="B43" s="66"/>
      <c r="C43" s="67"/>
      <c r="D43" s="65"/>
      <c r="E43" s="66"/>
      <c r="F43" s="67"/>
      <c r="G43" s="67"/>
      <c r="H43" s="67"/>
    </row>
    <row r="44" spans="1:11" ht="15.75" x14ac:dyDescent="0.25">
      <c r="A44" s="69" t="s">
        <v>19</v>
      </c>
      <c r="B44" s="58"/>
      <c r="C44" s="57"/>
      <c r="D44" s="65"/>
      <c r="E44" s="66"/>
      <c r="F44" s="67"/>
      <c r="G44" s="67"/>
      <c r="H44" s="67"/>
    </row>
    <row r="45" spans="1:11" ht="15.75" x14ac:dyDescent="0.25">
      <c r="A45" s="57"/>
      <c r="B45" s="58"/>
      <c r="C45" s="57"/>
      <c r="D45" s="65"/>
      <c r="E45" s="66"/>
      <c r="F45" s="67"/>
      <c r="G45" s="67"/>
      <c r="H45" s="67"/>
    </row>
    <row r="46" spans="1:11" ht="15.75" x14ac:dyDescent="0.25">
      <c r="A46" s="70" t="s">
        <v>11</v>
      </c>
      <c r="B46" s="71">
        <f>SUM(C40/(COUNTIF(B8:B38,"&gt;0")))</f>
        <v>277.56666666666666</v>
      </c>
      <c r="C46" s="72" t="s">
        <v>12</v>
      </c>
      <c r="D46" s="65"/>
      <c r="E46" s="66"/>
      <c r="F46" s="67"/>
      <c r="G46" s="67"/>
      <c r="H46" s="67"/>
      <c r="I46" s="106"/>
    </row>
    <row r="47" spans="1:11" ht="15.75" x14ac:dyDescent="0.25">
      <c r="A47" s="70" t="s">
        <v>13</v>
      </c>
      <c r="B47" s="71">
        <f>SUM(F40/(COUNTIF(B8:B38,"&gt;0")))</f>
        <v>293.2</v>
      </c>
      <c r="C47" s="72" t="s">
        <v>12</v>
      </c>
      <c r="D47" s="65"/>
      <c r="E47" s="66"/>
      <c r="F47" s="67"/>
      <c r="G47" s="67"/>
      <c r="H47" s="67"/>
    </row>
    <row r="48" spans="1:11" ht="15.75" x14ac:dyDescent="0.25">
      <c r="A48" s="67"/>
      <c r="B48" s="66"/>
      <c r="C48" s="67"/>
      <c r="D48" s="74" t="s">
        <v>14</v>
      </c>
      <c r="E48" s="74"/>
      <c r="F48" s="74"/>
      <c r="G48" s="107"/>
      <c r="H48" s="107"/>
    </row>
    <row r="49" spans="1:8" ht="15.75" x14ac:dyDescent="0.25">
      <c r="A49" s="67"/>
      <c r="B49" s="66"/>
      <c r="C49" s="67"/>
      <c r="D49" s="74" t="s">
        <v>15</v>
      </c>
      <c r="E49" s="74"/>
      <c r="F49" s="74"/>
      <c r="G49" s="67"/>
      <c r="H49" s="67"/>
    </row>
    <row r="50" spans="1:8" ht="15.75" x14ac:dyDescent="0.25">
      <c r="A50" s="67"/>
      <c r="B50" s="66"/>
      <c r="C50" s="67"/>
      <c r="D50" s="78"/>
      <c r="E50" s="79"/>
      <c r="F50" s="79"/>
      <c r="G50" s="67"/>
      <c r="H50" s="67"/>
    </row>
    <row r="51" spans="1:8" ht="15.75" x14ac:dyDescent="0.25">
      <c r="A51" s="67"/>
      <c r="B51" s="66"/>
      <c r="C51" s="67"/>
      <c r="D51" s="78"/>
      <c r="E51" s="79"/>
      <c r="F51" s="79"/>
      <c r="G51" s="67"/>
      <c r="H51" s="67"/>
    </row>
    <row r="52" spans="1:8" ht="15.75" x14ac:dyDescent="0.25">
      <c r="A52" s="67"/>
      <c r="B52" s="66"/>
      <c r="C52" s="67"/>
      <c r="E52" s="108"/>
      <c r="G52" s="67"/>
      <c r="H52" s="67"/>
    </row>
  </sheetData>
  <mergeCells count="18">
    <mergeCell ref="D50:F50"/>
    <mergeCell ref="D51:F51"/>
    <mergeCell ref="E6:E7"/>
    <mergeCell ref="F6:F7"/>
    <mergeCell ref="G6:G7"/>
    <mergeCell ref="D48:F48"/>
    <mergeCell ref="G48:H48"/>
    <mergeCell ref="D49:F49"/>
    <mergeCell ref="A1:H1"/>
    <mergeCell ref="A2:H2"/>
    <mergeCell ref="G3:H3"/>
    <mergeCell ref="A5:A7"/>
    <mergeCell ref="B5:D5"/>
    <mergeCell ref="E5:G5"/>
    <mergeCell ref="H5:H7"/>
    <mergeCell ref="B6:B7"/>
    <mergeCell ref="C6:C7"/>
    <mergeCell ref="D6:D7"/>
  </mergeCells>
  <hyperlinks>
    <hyperlink ref="D50" r:id="rId1" display="www.tourism.go.th"/>
  </hyperlinks>
  <pageMargins left="0.7" right="0.7" top="0.75" bottom="0.75" header="0.3" footer="0.3"/>
  <pageSetup paperSize="9" scale="6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ทอ.สุวรรณภูมิ</vt:lpstr>
      <vt:lpstr>ทอ.กรุงเทพ</vt:lpstr>
      <vt:lpstr>ทอ.เชียงใหม่</vt:lpstr>
      <vt:lpstr>ทอ.ภูเก็ต</vt:lpstr>
      <vt:lpstr>ทอ.หาดใหญ่</vt:lpstr>
      <vt:lpstr>ทอ.สุวรรณภูมิ!Print_Area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2017-05-03T04:39:10Z</dcterms:created>
  <dcterms:modified xsi:type="dcterms:W3CDTF">2017-05-03T04:42:31Z</dcterms:modified>
</cp:coreProperties>
</file>