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ดดา ศิริ\นัดดา ศิริ\สถิตินทท. 5 ทอ\2562\"/>
    </mc:Choice>
  </mc:AlternateContent>
  <bookViews>
    <workbookView xWindow="0" yWindow="0" windowWidth="23040" windowHeight="9384"/>
  </bookViews>
  <sheets>
    <sheet name="ทอ.สุวรรณภูมิ" sheetId="1" r:id="rId1"/>
    <sheet name="ทอ.กรุงเทพ" sheetId="2" r:id="rId2"/>
    <sheet name="ทอ.เชียงใหม่" sheetId="3" r:id="rId3"/>
    <sheet name="ทอ.ภูเก็ต" sheetId="4" r:id="rId4"/>
    <sheet name="ทอ.หาดใหญ่" sheetId="5" r:id="rId5"/>
  </sheets>
  <externalReferences>
    <externalReference r:id="rId6"/>
  </externalReferences>
  <definedNames>
    <definedName name="_xlnm.Print_Area" localSheetId="0">ทอ.สุวรรณภูมิ!$A$1:$H$53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5" l="1"/>
  <c r="G38" i="5"/>
  <c r="F38" i="5"/>
  <c r="E38" i="5"/>
  <c r="C38" i="5"/>
  <c r="B38" i="5"/>
  <c r="D38" i="5" s="1"/>
  <c r="H38" i="5" s="1"/>
  <c r="G37" i="5"/>
  <c r="F37" i="5"/>
  <c r="E37" i="5"/>
  <c r="C37" i="5"/>
  <c r="B37" i="5"/>
  <c r="D37" i="5" s="1"/>
  <c r="H37" i="5" s="1"/>
  <c r="F36" i="5"/>
  <c r="E36" i="5"/>
  <c r="G36" i="5" s="1"/>
  <c r="C36" i="5"/>
  <c r="D36" i="5" s="1"/>
  <c r="H36" i="5" s="1"/>
  <c r="B36" i="5"/>
  <c r="F35" i="5"/>
  <c r="E35" i="5"/>
  <c r="G35" i="5" s="1"/>
  <c r="D35" i="5"/>
  <c r="H35" i="5" s="1"/>
  <c r="C35" i="5"/>
  <c r="B35" i="5"/>
  <c r="F34" i="5"/>
  <c r="G34" i="5" s="1"/>
  <c r="E34" i="5"/>
  <c r="D34" i="5"/>
  <c r="H34" i="5" s="1"/>
  <c r="C34" i="5"/>
  <c r="B34" i="5"/>
  <c r="F33" i="5"/>
  <c r="E33" i="5"/>
  <c r="G33" i="5" s="1"/>
  <c r="C33" i="5"/>
  <c r="B33" i="5"/>
  <c r="D33" i="5" s="1"/>
  <c r="H33" i="5" s="1"/>
  <c r="F32" i="5"/>
  <c r="E32" i="5"/>
  <c r="G32" i="5" s="1"/>
  <c r="C32" i="5"/>
  <c r="B32" i="5"/>
  <c r="D32" i="5" s="1"/>
  <c r="F31" i="5"/>
  <c r="G31" i="5" s="1"/>
  <c r="E31" i="5"/>
  <c r="C31" i="5"/>
  <c r="D31" i="5" s="1"/>
  <c r="H31" i="5" s="1"/>
  <c r="B31" i="5"/>
  <c r="G30" i="5"/>
  <c r="F30" i="5"/>
  <c r="E30" i="5"/>
  <c r="C30" i="5"/>
  <c r="B30" i="5"/>
  <c r="D30" i="5" s="1"/>
  <c r="H30" i="5" s="1"/>
  <c r="G29" i="5"/>
  <c r="F29" i="5"/>
  <c r="E29" i="5"/>
  <c r="C29" i="5"/>
  <c r="B29" i="5"/>
  <c r="D29" i="5" s="1"/>
  <c r="H29" i="5" s="1"/>
  <c r="F28" i="5"/>
  <c r="E28" i="5"/>
  <c r="G28" i="5" s="1"/>
  <c r="C28" i="5"/>
  <c r="D28" i="5" s="1"/>
  <c r="H28" i="5" s="1"/>
  <c r="B28" i="5"/>
  <c r="F27" i="5"/>
  <c r="E27" i="5"/>
  <c r="G27" i="5" s="1"/>
  <c r="D27" i="5"/>
  <c r="H27" i="5" s="1"/>
  <c r="C27" i="5"/>
  <c r="B27" i="5"/>
  <c r="F26" i="5"/>
  <c r="G26" i="5" s="1"/>
  <c r="E26" i="5"/>
  <c r="D26" i="5"/>
  <c r="H26" i="5" s="1"/>
  <c r="C26" i="5"/>
  <c r="B26" i="5"/>
  <c r="F25" i="5"/>
  <c r="E25" i="5"/>
  <c r="G25" i="5" s="1"/>
  <c r="C25" i="5"/>
  <c r="B25" i="5"/>
  <c r="D25" i="5" s="1"/>
  <c r="F24" i="5"/>
  <c r="E24" i="5"/>
  <c r="G24" i="5" s="1"/>
  <c r="C24" i="5"/>
  <c r="B24" i="5"/>
  <c r="D24" i="5" s="1"/>
  <c r="H24" i="5" s="1"/>
  <c r="F23" i="5"/>
  <c r="G23" i="5" s="1"/>
  <c r="E23" i="5"/>
  <c r="C23" i="5"/>
  <c r="D23" i="5" s="1"/>
  <c r="B23" i="5"/>
  <c r="G22" i="5"/>
  <c r="F22" i="5"/>
  <c r="E22" i="5"/>
  <c r="C22" i="5"/>
  <c r="B22" i="5"/>
  <c r="D22" i="5" s="1"/>
  <c r="H22" i="5" s="1"/>
  <c r="G21" i="5"/>
  <c r="F21" i="5"/>
  <c r="E21" i="5"/>
  <c r="C21" i="5"/>
  <c r="B21" i="5"/>
  <c r="D21" i="5" s="1"/>
  <c r="H21" i="5" s="1"/>
  <c r="F20" i="5"/>
  <c r="E20" i="5"/>
  <c r="G20" i="5" s="1"/>
  <c r="C20" i="5"/>
  <c r="B20" i="5"/>
  <c r="D20" i="5" s="1"/>
  <c r="H20" i="5" s="1"/>
  <c r="F19" i="5"/>
  <c r="E19" i="5"/>
  <c r="G19" i="5" s="1"/>
  <c r="D19" i="5"/>
  <c r="H19" i="5" s="1"/>
  <c r="C19" i="5"/>
  <c r="B19" i="5"/>
  <c r="F18" i="5"/>
  <c r="G18" i="5" s="1"/>
  <c r="E18" i="5"/>
  <c r="D18" i="5"/>
  <c r="H18" i="5" s="1"/>
  <c r="C18" i="5"/>
  <c r="B18" i="5"/>
  <c r="F17" i="5"/>
  <c r="E17" i="5"/>
  <c r="G17" i="5" s="1"/>
  <c r="C17" i="5"/>
  <c r="B17" i="5"/>
  <c r="D17" i="5" s="1"/>
  <c r="H17" i="5" s="1"/>
  <c r="F16" i="5"/>
  <c r="E16" i="5"/>
  <c r="G16" i="5" s="1"/>
  <c r="C16" i="5"/>
  <c r="B16" i="5"/>
  <c r="D16" i="5" s="1"/>
  <c r="F15" i="5"/>
  <c r="E15" i="5"/>
  <c r="G15" i="5" s="1"/>
  <c r="C15" i="5"/>
  <c r="D15" i="5" s="1"/>
  <c r="B15" i="5"/>
  <c r="G14" i="5"/>
  <c r="F14" i="5"/>
  <c r="E14" i="5"/>
  <c r="C14" i="5"/>
  <c r="B14" i="5"/>
  <c r="D14" i="5" s="1"/>
  <c r="H14" i="5" s="1"/>
  <c r="G13" i="5"/>
  <c r="F13" i="5"/>
  <c r="E13" i="5"/>
  <c r="C13" i="5"/>
  <c r="B13" i="5"/>
  <c r="D13" i="5" s="1"/>
  <c r="H13" i="5" s="1"/>
  <c r="F12" i="5"/>
  <c r="E12" i="5"/>
  <c r="G12" i="5" s="1"/>
  <c r="C12" i="5"/>
  <c r="B12" i="5"/>
  <c r="D12" i="5" s="1"/>
  <c r="H12" i="5" s="1"/>
  <c r="F11" i="5"/>
  <c r="E11" i="5"/>
  <c r="G11" i="5" s="1"/>
  <c r="D11" i="5"/>
  <c r="H11" i="5" s="1"/>
  <c r="C11" i="5"/>
  <c r="B11" i="5"/>
  <c r="F10" i="5"/>
  <c r="G10" i="5" s="1"/>
  <c r="E10" i="5"/>
  <c r="D10" i="5"/>
  <c r="H10" i="5" s="1"/>
  <c r="C10" i="5"/>
  <c r="B10" i="5"/>
  <c r="F9" i="5"/>
  <c r="E9" i="5"/>
  <c r="G9" i="5" s="1"/>
  <c r="C9" i="5"/>
  <c r="B9" i="5"/>
  <c r="D9" i="5" s="1"/>
  <c r="F8" i="5"/>
  <c r="F40" i="5" s="1"/>
  <c r="B47" i="5" s="1"/>
  <c r="E8" i="5"/>
  <c r="E40" i="5" s="1"/>
  <c r="G40" i="5" s="1"/>
  <c r="C8" i="5"/>
  <c r="C40" i="5" s="1"/>
  <c r="B46" i="5" s="1"/>
  <c r="B8" i="5"/>
  <c r="B40" i="5" s="1"/>
  <c r="D40" i="5" s="1"/>
  <c r="H40" i="5" s="1"/>
  <c r="D2" i="5"/>
  <c r="H39" i="4"/>
  <c r="F38" i="4"/>
  <c r="G38" i="4" s="1"/>
  <c r="E38" i="4"/>
  <c r="D38" i="4"/>
  <c r="H38" i="4" s="1"/>
  <c r="C38" i="4"/>
  <c r="B38" i="4"/>
  <c r="F37" i="4"/>
  <c r="E37" i="4"/>
  <c r="G37" i="4" s="1"/>
  <c r="C37" i="4"/>
  <c r="B37" i="4"/>
  <c r="D37" i="4" s="1"/>
  <c r="F36" i="4"/>
  <c r="E36" i="4"/>
  <c r="G36" i="4" s="1"/>
  <c r="C36" i="4"/>
  <c r="B36" i="4"/>
  <c r="D36" i="4" s="1"/>
  <c r="F35" i="4"/>
  <c r="G35" i="4" s="1"/>
  <c r="E35" i="4"/>
  <c r="C35" i="4"/>
  <c r="D35" i="4" s="1"/>
  <c r="H35" i="4" s="1"/>
  <c r="B35" i="4"/>
  <c r="G34" i="4"/>
  <c r="F34" i="4"/>
  <c r="E34" i="4"/>
  <c r="C34" i="4"/>
  <c r="B34" i="4"/>
  <c r="D34" i="4" s="1"/>
  <c r="H34" i="4" s="1"/>
  <c r="G33" i="4"/>
  <c r="F33" i="4"/>
  <c r="E33" i="4"/>
  <c r="C33" i="4"/>
  <c r="B33" i="4"/>
  <c r="D33" i="4" s="1"/>
  <c r="H33" i="4" s="1"/>
  <c r="F32" i="4"/>
  <c r="E32" i="4"/>
  <c r="G32" i="4" s="1"/>
  <c r="C32" i="4"/>
  <c r="D32" i="4" s="1"/>
  <c r="B32" i="4"/>
  <c r="F31" i="4"/>
  <c r="E31" i="4"/>
  <c r="G31" i="4" s="1"/>
  <c r="D31" i="4"/>
  <c r="C31" i="4"/>
  <c r="B31" i="4"/>
  <c r="F30" i="4"/>
  <c r="G30" i="4" s="1"/>
  <c r="E30" i="4"/>
  <c r="D30" i="4"/>
  <c r="H30" i="4" s="1"/>
  <c r="C30" i="4"/>
  <c r="B30" i="4"/>
  <c r="F29" i="4"/>
  <c r="E29" i="4"/>
  <c r="G29" i="4" s="1"/>
  <c r="C29" i="4"/>
  <c r="B29" i="4"/>
  <c r="D29" i="4" s="1"/>
  <c r="F28" i="4"/>
  <c r="E28" i="4"/>
  <c r="G28" i="4" s="1"/>
  <c r="C28" i="4"/>
  <c r="B28" i="4"/>
  <c r="D28" i="4" s="1"/>
  <c r="F27" i="4"/>
  <c r="G27" i="4" s="1"/>
  <c r="E27" i="4"/>
  <c r="C27" i="4"/>
  <c r="D27" i="4" s="1"/>
  <c r="H27" i="4" s="1"/>
  <c r="B27" i="4"/>
  <c r="G26" i="4"/>
  <c r="F26" i="4"/>
  <c r="E26" i="4"/>
  <c r="C26" i="4"/>
  <c r="B26" i="4"/>
  <c r="D26" i="4" s="1"/>
  <c r="H26" i="4" s="1"/>
  <c r="G25" i="4"/>
  <c r="F25" i="4"/>
  <c r="E25" i="4"/>
  <c r="C25" i="4"/>
  <c r="B25" i="4"/>
  <c r="D25" i="4" s="1"/>
  <c r="H25" i="4" s="1"/>
  <c r="F24" i="4"/>
  <c r="E24" i="4"/>
  <c r="G24" i="4" s="1"/>
  <c r="H24" i="4" s="1"/>
  <c r="D24" i="4"/>
  <c r="C24" i="4"/>
  <c r="B24" i="4"/>
  <c r="F23" i="4"/>
  <c r="E23" i="4"/>
  <c r="G23" i="4" s="1"/>
  <c r="D23" i="4"/>
  <c r="H23" i="4" s="1"/>
  <c r="C23" i="4"/>
  <c r="B23" i="4"/>
  <c r="F22" i="4"/>
  <c r="G22" i="4" s="1"/>
  <c r="E22" i="4"/>
  <c r="D22" i="4"/>
  <c r="H22" i="4" s="1"/>
  <c r="C22" i="4"/>
  <c r="B22" i="4"/>
  <c r="F21" i="4"/>
  <c r="E21" i="4"/>
  <c r="G21" i="4" s="1"/>
  <c r="C21" i="4"/>
  <c r="B21" i="4"/>
  <c r="D21" i="4" s="1"/>
  <c r="F20" i="4"/>
  <c r="E20" i="4"/>
  <c r="G20" i="4" s="1"/>
  <c r="C20" i="4"/>
  <c r="B20" i="4"/>
  <c r="D20" i="4" s="1"/>
  <c r="H20" i="4" s="1"/>
  <c r="G19" i="4"/>
  <c r="F19" i="4"/>
  <c r="E19" i="4"/>
  <c r="C19" i="4"/>
  <c r="D19" i="4" s="1"/>
  <c r="H19" i="4" s="1"/>
  <c r="B19" i="4"/>
  <c r="G18" i="4"/>
  <c r="F18" i="4"/>
  <c r="E18" i="4"/>
  <c r="C18" i="4"/>
  <c r="B18" i="4"/>
  <c r="D18" i="4" s="1"/>
  <c r="H18" i="4" s="1"/>
  <c r="G17" i="4"/>
  <c r="F17" i="4"/>
  <c r="E17" i="4"/>
  <c r="C17" i="4"/>
  <c r="B17" i="4"/>
  <c r="D17" i="4" s="1"/>
  <c r="H17" i="4" s="1"/>
  <c r="F16" i="4"/>
  <c r="E16" i="4"/>
  <c r="G16" i="4" s="1"/>
  <c r="H16" i="4" s="1"/>
  <c r="D16" i="4"/>
  <c r="C16" i="4"/>
  <c r="B16" i="4"/>
  <c r="F15" i="4"/>
  <c r="E15" i="4"/>
  <c r="G15" i="4" s="1"/>
  <c r="D15" i="4"/>
  <c r="H15" i="4" s="1"/>
  <c r="C15" i="4"/>
  <c r="B15" i="4"/>
  <c r="F14" i="4"/>
  <c r="G14" i="4" s="1"/>
  <c r="E14" i="4"/>
  <c r="D14" i="4"/>
  <c r="C14" i="4"/>
  <c r="B14" i="4"/>
  <c r="F13" i="4"/>
  <c r="E13" i="4"/>
  <c r="G13" i="4" s="1"/>
  <c r="C13" i="4"/>
  <c r="B13" i="4"/>
  <c r="D13" i="4" s="1"/>
  <c r="H13" i="4" s="1"/>
  <c r="F12" i="4"/>
  <c r="E12" i="4"/>
  <c r="G12" i="4" s="1"/>
  <c r="C12" i="4"/>
  <c r="B12" i="4"/>
  <c r="D12" i="4" s="1"/>
  <c r="H12" i="4" s="1"/>
  <c r="G11" i="4"/>
  <c r="F11" i="4"/>
  <c r="E11" i="4"/>
  <c r="C11" i="4"/>
  <c r="C40" i="4" s="1"/>
  <c r="B46" i="4" s="1"/>
  <c r="B11" i="4"/>
  <c r="G10" i="4"/>
  <c r="F10" i="4"/>
  <c r="E10" i="4"/>
  <c r="C10" i="4"/>
  <c r="B10" i="4"/>
  <c r="D10" i="4" s="1"/>
  <c r="H10" i="4" s="1"/>
  <c r="G9" i="4"/>
  <c r="F9" i="4"/>
  <c r="E9" i="4"/>
  <c r="C9" i="4"/>
  <c r="B9" i="4"/>
  <c r="D9" i="4" s="1"/>
  <c r="H9" i="4" s="1"/>
  <c r="F8" i="4"/>
  <c r="F40" i="4" s="1"/>
  <c r="B47" i="4" s="1"/>
  <c r="E8" i="4"/>
  <c r="E40" i="4" s="1"/>
  <c r="G40" i="4" s="1"/>
  <c r="D8" i="4"/>
  <c r="C8" i="4"/>
  <c r="B8" i="4"/>
  <c r="B40" i="4" s="1"/>
  <c r="D40" i="4" s="1"/>
  <c r="H40" i="4" s="1"/>
  <c r="D2" i="4"/>
  <c r="H39" i="3"/>
  <c r="G38" i="3"/>
  <c r="F38" i="3"/>
  <c r="E38" i="3"/>
  <c r="C38" i="3"/>
  <c r="B38" i="3"/>
  <c r="D38" i="3" s="1"/>
  <c r="H38" i="3" s="1"/>
  <c r="G37" i="3"/>
  <c r="F37" i="3"/>
  <c r="E37" i="3"/>
  <c r="C37" i="3"/>
  <c r="B37" i="3"/>
  <c r="D37" i="3" s="1"/>
  <c r="H37" i="3" s="1"/>
  <c r="F36" i="3"/>
  <c r="E36" i="3"/>
  <c r="G36" i="3" s="1"/>
  <c r="H36" i="3" s="1"/>
  <c r="D36" i="3"/>
  <c r="C36" i="3"/>
  <c r="B36" i="3"/>
  <c r="F35" i="3"/>
  <c r="E35" i="3"/>
  <c r="G35" i="3" s="1"/>
  <c r="D35" i="3"/>
  <c r="C35" i="3"/>
  <c r="B35" i="3"/>
  <c r="F34" i="3"/>
  <c r="G34" i="3" s="1"/>
  <c r="E34" i="3"/>
  <c r="D34" i="3"/>
  <c r="C34" i="3"/>
  <c r="B34" i="3"/>
  <c r="F33" i="3"/>
  <c r="E33" i="3"/>
  <c r="G33" i="3" s="1"/>
  <c r="C33" i="3"/>
  <c r="B33" i="3"/>
  <c r="D33" i="3" s="1"/>
  <c r="H33" i="3" s="1"/>
  <c r="F32" i="3"/>
  <c r="E32" i="3"/>
  <c r="G32" i="3" s="1"/>
  <c r="C32" i="3"/>
  <c r="B32" i="3"/>
  <c r="D32" i="3" s="1"/>
  <c r="H32" i="3" s="1"/>
  <c r="G31" i="3"/>
  <c r="F31" i="3"/>
  <c r="E31" i="3"/>
  <c r="C31" i="3"/>
  <c r="D31" i="3" s="1"/>
  <c r="H31" i="3" s="1"/>
  <c r="B31" i="3"/>
  <c r="G30" i="3"/>
  <c r="F30" i="3"/>
  <c r="E30" i="3"/>
  <c r="C30" i="3"/>
  <c r="B30" i="3"/>
  <c r="D30" i="3" s="1"/>
  <c r="H30" i="3" s="1"/>
  <c r="G29" i="3"/>
  <c r="F29" i="3"/>
  <c r="E29" i="3"/>
  <c r="C29" i="3"/>
  <c r="B29" i="3"/>
  <c r="D29" i="3" s="1"/>
  <c r="H29" i="3" s="1"/>
  <c r="F28" i="3"/>
  <c r="E28" i="3"/>
  <c r="G28" i="3" s="1"/>
  <c r="H28" i="3" s="1"/>
  <c r="D28" i="3"/>
  <c r="C28" i="3"/>
  <c r="B28" i="3"/>
  <c r="F27" i="3"/>
  <c r="E27" i="3"/>
  <c r="G27" i="3" s="1"/>
  <c r="D27" i="3"/>
  <c r="C27" i="3"/>
  <c r="B27" i="3"/>
  <c r="F26" i="3"/>
  <c r="G26" i="3" s="1"/>
  <c r="E26" i="3"/>
  <c r="D26" i="3"/>
  <c r="H26" i="3" s="1"/>
  <c r="C26" i="3"/>
  <c r="B26" i="3"/>
  <c r="F25" i="3"/>
  <c r="E25" i="3"/>
  <c r="G25" i="3" s="1"/>
  <c r="C25" i="3"/>
  <c r="B25" i="3"/>
  <c r="D25" i="3" s="1"/>
  <c r="H25" i="3" s="1"/>
  <c r="F24" i="3"/>
  <c r="E24" i="3"/>
  <c r="G24" i="3" s="1"/>
  <c r="C24" i="3"/>
  <c r="B24" i="3"/>
  <c r="D24" i="3" s="1"/>
  <c r="G23" i="3"/>
  <c r="F23" i="3"/>
  <c r="E23" i="3"/>
  <c r="C23" i="3"/>
  <c r="D23" i="3" s="1"/>
  <c r="H23" i="3" s="1"/>
  <c r="B23" i="3"/>
  <c r="G22" i="3"/>
  <c r="F22" i="3"/>
  <c r="E22" i="3"/>
  <c r="C22" i="3"/>
  <c r="B22" i="3"/>
  <c r="D22" i="3" s="1"/>
  <c r="H22" i="3" s="1"/>
  <c r="G21" i="3"/>
  <c r="F21" i="3"/>
  <c r="E21" i="3"/>
  <c r="C21" i="3"/>
  <c r="B21" i="3"/>
  <c r="D21" i="3" s="1"/>
  <c r="H21" i="3" s="1"/>
  <c r="F20" i="3"/>
  <c r="E20" i="3"/>
  <c r="G20" i="3" s="1"/>
  <c r="H20" i="3" s="1"/>
  <c r="D20" i="3"/>
  <c r="C20" i="3"/>
  <c r="B20" i="3"/>
  <c r="F19" i="3"/>
  <c r="E19" i="3"/>
  <c r="G19" i="3" s="1"/>
  <c r="D19" i="3"/>
  <c r="H19" i="3" s="1"/>
  <c r="C19" i="3"/>
  <c r="B19" i="3"/>
  <c r="F18" i="3"/>
  <c r="G18" i="3" s="1"/>
  <c r="E18" i="3"/>
  <c r="D18" i="3"/>
  <c r="H18" i="3" s="1"/>
  <c r="C18" i="3"/>
  <c r="B18" i="3"/>
  <c r="F17" i="3"/>
  <c r="E17" i="3"/>
  <c r="G17" i="3" s="1"/>
  <c r="C17" i="3"/>
  <c r="B17" i="3"/>
  <c r="D17" i="3" s="1"/>
  <c r="H17" i="3" s="1"/>
  <c r="F16" i="3"/>
  <c r="E16" i="3"/>
  <c r="G16" i="3" s="1"/>
  <c r="C16" i="3"/>
  <c r="B16" i="3"/>
  <c r="D16" i="3" s="1"/>
  <c r="H16" i="3" s="1"/>
  <c r="G15" i="3"/>
  <c r="F15" i="3"/>
  <c r="E15" i="3"/>
  <c r="C15" i="3"/>
  <c r="D15" i="3" s="1"/>
  <c r="H15" i="3" s="1"/>
  <c r="B15" i="3"/>
  <c r="G14" i="3"/>
  <c r="F14" i="3"/>
  <c r="E14" i="3"/>
  <c r="C14" i="3"/>
  <c r="B14" i="3"/>
  <c r="D14" i="3" s="1"/>
  <c r="H14" i="3" s="1"/>
  <c r="G13" i="3"/>
  <c r="F13" i="3"/>
  <c r="E13" i="3"/>
  <c r="C13" i="3"/>
  <c r="B13" i="3"/>
  <c r="D13" i="3" s="1"/>
  <c r="H13" i="3" s="1"/>
  <c r="F12" i="3"/>
  <c r="E12" i="3"/>
  <c r="G12" i="3" s="1"/>
  <c r="H12" i="3" s="1"/>
  <c r="D12" i="3"/>
  <c r="C12" i="3"/>
  <c r="B12" i="3"/>
  <c r="F11" i="3"/>
  <c r="E11" i="3"/>
  <c r="G11" i="3" s="1"/>
  <c r="D11" i="3"/>
  <c r="C11" i="3"/>
  <c r="B11" i="3"/>
  <c r="F10" i="3"/>
  <c r="G10" i="3" s="1"/>
  <c r="E10" i="3"/>
  <c r="D10" i="3"/>
  <c r="H10" i="3" s="1"/>
  <c r="C10" i="3"/>
  <c r="B10" i="3"/>
  <c r="F9" i="3"/>
  <c r="E9" i="3"/>
  <c r="G9" i="3" s="1"/>
  <c r="C9" i="3"/>
  <c r="B9" i="3"/>
  <c r="D9" i="3" s="1"/>
  <c r="F8" i="3"/>
  <c r="F40" i="3" s="1"/>
  <c r="B47" i="3" s="1"/>
  <c r="E8" i="3"/>
  <c r="E40" i="3" s="1"/>
  <c r="G40" i="3" s="1"/>
  <c r="C8" i="3"/>
  <c r="C40" i="3" s="1"/>
  <c r="B46" i="3" s="1"/>
  <c r="B8" i="3"/>
  <c r="B40" i="3" s="1"/>
  <c r="D40" i="3" s="1"/>
  <c r="H40" i="3" s="1"/>
  <c r="D2" i="3"/>
  <c r="H39" i="2"/>
  <c r="F38" i="2"/>
  <c r="G38" i="2" s="1"/>
  <c r="E38" i="2"/>
  <c r="D38" i="2"/>
  <c r="C38" i="2"/>
  <c r="B38" i="2"/>
  <c r="F37" i="2"/>
  <c r="E37" i="2"/>
  <c r="G37" i="2" s="1"/>
  <c r="C37" i="2"/>
  <c r="B37" i="2"/>
  <c r="D37" i="2" s="1"/>
  <c r="H37" i="2" s="1"/>
  <c r="F36" i="2"/>
  <c r="E36" i="2"/>
  <c r="G36" i="2" s="1"/>
  <c r="C36" i="2"/>
  <c r="B36" i="2"/>
  <c r="D36" i="2" s="1"/>
  <c r="H36" i="2" s="1"/>
  <c r="G35" i="2"/>
  <c r="F35" i="2"/>
  <c r="E35" i="2"/>
  <c r="C35" i="2"/>
  <c r="D35" i="2" s="1"/>
  <c r="H35" i="2" s="1"/>
  <c r="B35" i="2"/>
  <c r="G34" i="2"/>
  <c r="F34" i="2"/>
  <c r="E34" i="2"/>
  <c r="C34" i="2"/>
  <c r="B34" i="2"/>
  <c r="D34" i="2" s="1"/>
  <c r="H34" i="2" s="1"/>
  <c r="G33" i="2"/>
  <c r="F33" i="2"/>
  <c r="E33" i="2"/>
  <c r="C33" i="2"/>
  <c r="B33" i="2"/>
  <c r="D33" i="2" s="1"/>
  <c r="H33" i="2" s="1"/>
  <c r="F32" i="2"/>
  <c r="E32" i="2"/>
  <c r="G32" i="2" s="1"/>
  <c r="H32" i="2" s="1"/>
  <c r="D32" i="2"/>
  <c r="C32" i="2"/>
  <c r="B32" i="2"/>
  <c r="F31" i="2"/>
  <c r="E31" i="2"/>
  <c r="G31" i="2" s="1"/>
  <c r="D31" i="2"/>
  <c r="H31" i="2" s="1"/>
  <c r="C31" i="2"/>
  <c r="B31" i="2"/>
  <c r="F30" i="2"/>
  <c r="G30" i="2" s="1"/>
  <c r="E30" i="2"/>
  <c r="D30" i="2"/>
  <c r="H30" i="2" s="1"/>
  <c r="C30" i="2"/>
  <c r="B30" i="2"/>
  <c r="F29" i="2"/>
  <c r="E29" i="2"/>
  <c r="G29" i="2" s="1"/>
  <c r="C29" i="2"/>
  <c r="B29" i="2"/>
  <c r="D29" i="2" s="1"/>
  <c r="F28" i="2"/>
  <c r="E28" i="2"/>
  <c r="G28" i="2" s="1"/>
  <c r="C28" i="2"/>
  <c r="B28" i="2"/>
  <c r="D28" i="2" s="1"/>
  <c r="G27" i="2"/>
  <c r="F27" i="2"/>
  <c r="E27" i="2"/>
  <c r="C27" i="2"/>
  <c r="D27" i="2" s="1"/>
  <c r="H27" i="2" s="1"/>
  <c r="B27" i="2"/>
  <c r="G26" i="2"/>
  <c r="F26" i="2"/>
  <c r="E26" i="2"/>
  <c r="C26" i="2"/>
  <c r="B26" i="2"/>
  <c r="D26" i="2" s="1"/>
  <c r="H26" i="2" s="1"/>
  <c r="G25" i="2"/>
  <c r="F25" i="2"/>
  <c r="E25" i="2"/>
  <c r="C25" i="2"/>
  <c r="B25" i="2"/>
  <c r="D25" i="2" s="1"/>
  <c r="H25" i="2" s="1"/>
  <c r="F24" i="2"/>
  <c r="E24" i="2"/>
  <c r="G24" i="2" s="1"/>
  <c r="H24" i="2" s="1"/>
  <c r="D24" i="2"/>
  <c r="C24" i="2"/>
  <c r="B24" i="2"/>
  <c r="F23" i="2"/>
  <c r="E23" i="2"/>
  <c r="G23" i="2" s="1"/>
  <c r="D23" i="2"/>
  <c r="C23" i="2"/>
  <c r="B23" i="2"/>
  <c r="F22" i="2"/>
  <c r="G22" i="2" s="1"/>
  <c r="E22" i="2"/>
  <c r="D22" i="2"/>
  <c r="C22" i="2"/>
  <c r="B22" i="2"/>
  <c r="F21" i="2"/>
  <c r="E21" i="2"/>
  <c r="G21" i="2" s="1"/>
  <c r="C21" i="2"/>
  <c r="B21" i="2"/>
  <c r="D21" i="2" s="1"/>
  <c r="H21" i="2" s="1"/>
  <c r="F20" i="2"/>
  <c r="E20" i="2"/>
  <c r="G20" i="2" s="1"/>
  <c r="C20" i="2"/>
  <c r="B20" i="2"/>
  <c r="D20" i="2" s="1"/>
  <c r="H20" i="2" s="1"/>
  <c r="G19" i="2"/>
  <c r="F19" i="2"/>
  <c r="E19" i="2"/>
  <c r="C19" i="2"/>
  <c r="D19" i="2" s="1"/>
  <c r="H19" i="2" s="1"/>
  <c r="B19" i="2"/>
  <c r="G18" i="2"/>
  <c r="F18" i="2"/>
  <c r="E18" i="2"/>
  <c r="C18" i="2"/>
  <c r="B18" i="2"/>
  <c r="D18" i="2" s="1"/>
  <c r="H18" i="2" s="1"/>
  <c r="G17" i="2"/>
  <c r="F17" i="2"/>
  <c r="E17" i="2"/>
  <c r="C17" i="2"/>
  <c r="B17" i="2"/>
  <c r="D17" i="2" s="1"/>
  <c r="H17" i="2" s="1"/>
  <c r="F16" i="2"/>
  <c r="E16" i="2"/>
  <c r="G16" i="2" s="1"/>
  <c r="H16" i="2" s="1"/>
  <c r="D16" i="2"/>
  <c r="C16" i="2"/>
  <c r="B16" i="2"/>
  <c r="F15" i="2"/>
  <c r="E15" i="2"/>
  <c r="G15" i="2" s="1"/>
  <c r="D15" i="2"/>
  <c r="H15" i="2" s="1"/>
  <c r="C15" i="2"/>
  <c r="B15" i="2"/>
  <c r="F14" i="2"/>
  <c r="G14" i="2" s="1"/>
  <c r="E14" i="2"/>
  <c r="D14" i="2"/>
  <c r="H14" i="2" s="1"/>
  <c r="C14" i="2"/>
  <c r="B14" i="2"/>
  <c r="F13" i="2"/>
  <c r="E13" i="2"/>
  <c r="G13" i="2" s="1"/>
  <c r="C13" i="2"/>
  <c r="B13" i="2"/>
  <c r="D13" i="2" s="1"/>
  <c r="F12" i="2"/>
  <c r="E12" i="2"/>
  <c r="G12" i="2" s="1"/>
  <c r="C12" i="2"/>
  <c r="B12" i="2"/>
  <c r="D12" i="2" s="1"/>
  <c r="G11" i="2"/>
  <c r="F11" i="2"/>
  <c r="E11" i="2"/>
  <c r="C11" i="2"/>
  <c r="C40" i="2" s="1"/>
  <c r="B46" i="2" s="1"/>
  <c r="B11" i="2"/>
  <c r="G10" i="2"/>
  <c r="F10" i="2"/>
  <c r="E10" i="2"/>
  <c r="C10" i="2"/>
  <c r="B10" i="2"/>
  <c r="D10" i="2" s="1"/>
  <c r="H10" i="2" s="1"/>
  <c r="G9" i="2"/>
  <c r="F9" i="2"/>
  <c r="E9" i="2"/>
  <c r="C9" i="2"/>
  <c r="B9" i="2"/>
  <c r="D9" i="2" s="1"/>
  <c r="H9" i="2" s="1"/>
  <c r="F8" i="2"/>
  <c r="F40" i="2" s="1"/>
  <c r="B47" i="2" s="1"/>
  <c r="E8" i="2"/>
  <c r="E40" i="2" s="1"/>
  <c r="G40" i="2" s="1"/>
  <c r="D8" i="2"/>
  <c r="C8" i="2"/>
  <c r="B8" i="2"/>
  <c r="B40" i="2" s="1"/>
  <c r="D40" i="2" s="1"/>
  <c r="D2" i="2"/>
  <c r="H39" i="1"/>
  <c r="G38" i="1"/>
  <c r="F38" i="1"/>
  <c r="E38" i="1"/>
  <c r="C38" i="1"/>
  <c r="B38" i="1"/>
  <c r="D38" i="1" s="1"/>
  <c r="H38" i="1" s="1"/>
  <c r="G37" i="1"/>
  <c r="F37" i="1"/>
  <c r="E37" i="1"/>
  <c r="C37" i="1"/>
  <c r="B37" i="1"/>
  <c r="D37" i="1" s="1"/>
  <c r="H37" i="1" s="1"/>
  <c r="F36" i="1"/>
  <c r="E36" i="1"/>
  <c r="G36" i="1" s="1"/>
  <c r="H36" i="1" s="1"/>
  <c r="D36" i="1"/>
  <c r="C36" i="1"/>
  <c r="B36" i="1"/>
  <c r="F35" i="1"/>
  <c r="E35" i="1"/>
  <c r="G35" i="1" s="1"/>
  <c r="D35" i="1"/>
  <c r="H35" i="1" s="1"/>
  <c r="C35" i="1"/>
  <c r="B35" i="1"/>
  <c r="F34" i="1"/>
  <c r="G34" i="1" s="1"/>
  <c r="E34" i="1"/>
  <c r="D34" i="1"/>
  <c r="H34" i="1" s="1"/>
  <c r="C34" i="1"/>
  <c r="B34" i="1"/>
  <c r="F33" i="1"/>
  <c r="E33" i="1"/>
  <c r="G33" i="1" s="1"/>
  <c r="C33" i="1"/>
  <c r="B33" i="1"/>
  <c r="D33" i="1" s="1"/>
  <c r="F32" i="1"/>
  <c r="E32" i="1"/>
  <c r="G32" i="1" s="1"/>
  <c r="C32" i="1"/>
  <c r="B32" i="1"/>
  <c r="D32" i="1" s="1"/>
  <c r="H32" i="1" s="1"/>
  <c r="G31" i="1"/>
  <c r="F31" i="1"/>
  <c r="E31" i="1"/>
  <c r="C31" i="1"/>
  <c r="D31" i="1" s="1"/>
  <c r="H31" i="1" s="1"/>
  <c r="B31" i="1"/>
  <c r="G30" i="1"/>
  <c r="F30" i="1"/>
  <c r="E30" i="1"/>
  <c r="C30" i="1"/>
  <c r="B30" i="1"/>
  <c r="D30" i="1" s="1"/>
  <c r="H30" i="1" s="1"/>
  <c r="G29" i="1"/>
  <c r="F29" i="1"/>
  <c r="E29" i="1"/>
  <c r="C29" i="1"/>
  <c r="B29" i="1"/>
  <c r="D29" i="1" s="1"/>
  <c r="H29" i="1" s="1"/>
  <c r="F28" i="1"/>
  <c r="E28" i="1"/>
  <c r="G28" i="1" s="1"/>
  <c r="H28" i="1" s="1"/>
  <c r="D28" i="1"/>
  <c r="C28" i="1"/>
  <c r="B28" i="1"/>
  <c r="F27" i="1"/>
  <c r="E27" i="1"/>
  <c r="G27" i="1" s="1"/>
  <c r="D27" i="1"/>
  <c r="C27" i="1"/>
  <c r="B27" i="1"/>
  <c r="F26" i="1"/>
  <c r="G26" i="1" s="1"/>
  <c r="E26" i="1"/>
  <c r="D26" i="1"/>
  <c r="C26" i="1"/>
  <c r="B26" i="1"/>
  <c r="F25" i="1"/>
  <c r="E25" i="1"/>
  <c r="G25" i="1" s="1"/>
  <c r="C25" i="1"/>
  <c r="B25" i="1"/>
  <c r="D25" i="1" s="1"/>
  <c r="H25" i="1" s="1"/>
  <c r="F24" i="1"/>
  <c r="E24" i="1"/>
  <c r="G24" i="1" s="1"/>
  <c r="C24" i="1"/>
  <c r="B24" i="1"/>
  <c r="D24" i="1" s="1"/>
  <c r="H24" i="1" s="1"/>
  <c r="G23" i="1"/>
  <c r="F23" i="1"/>
  <c r="E23" i="1"/>
  <c r="C23" i="1"/>
  <c r="D23" i="1" s="1"/>
  <c r="H23" i="1" s="1"/>
  <c r="B23" i="1"/>
  <c r="G22" i="1"/>
  <c r="F22" i="1"/>
  <c r="E22" i="1"/>
  <c r="C22" i="1"/>
  <c r="B22" i="1"/>
  <c r="D22" i="1" s="1"/>
  <c r="H22" i="1" s="1"/>
  <c r="G21" i="1"/>
  <c r="F21" i="1"/>
  <c r="E21" i="1"/>
  <c r="C21" i="1"/>
  <c r="B21" i="1"/>
  <c r="D21" i="1" s="1"/>
  <c r="H21" i="1" s="1"/>
  <c r="F20" i="1"/>
  <c r="E20" i="1"/>
  <c r="G20" i="1" s="1"/>
  <c r="H20" i="1" s="1"/>
  <c r="D20" i="1"/>
  <c r="C20" i="1"/>
  <c r="B20" i="1"/>
  <c r="F19" i="1"/>
  <c r="E19" i="1"/>
  <c r="G19" i="1" s="1"/>
  <c r="D19" i="1"/>
  <c r="H19" i="1" s="1"/>
  <c r="C19" i="1"/>
  <c r="B19" i="1"/>
  <c r="F18" i="1"/>
  <c r="G18" i="1" s="1"/>
  <c r="E18" i="1"/>
  <c r="D18" i="1"/>
  <c r="H18" i="1" s="1"/>
  <c r="C18" i="1"/>
  <c r="B18" i="1"/>
  <c r="F17" i="1"/>
  <c r="E17" i="1"/>
  <c r="G17" i="1" s="1"/>
  <c r="C17" i="1"/>
  <c r="B17" i="1"/>
  <c r="D17" i="1" s="1"/>
  <c r="H17" i="1" s="1"/>
  <c r="F16" i="1"/>
  <c r="E16" i="1"/>
  <c r="G16" i="1" s="1"/>
  <c r="C16" i="1"/>
  <c r="B16" i="1"/>
  <c r="D16" i="1" s="1"/>
  <c r="G15" i="1"/>
  <c r="F15" i="1"/>
  <c r="E15" i="1"/>
  <c r="C15" i="1"/>
  <c r="D15" i="1" s="1"/>
  <c r="H15" i="1" s="1"/>
  <c r="B15" i="1"/>
  <c r="G14" i="1"/>
  <c r="F14" i="1"/>
  <c r="E14" i="1"/>
  <c r="C14" i="1"/>
  <c r="B14" i="1"/>
  <c r="D14" i="1" s="1"/>
  <c r="H14" i="1" s="1"/>
  <c r="G13" i="1"/>
  <c r="F13" i="1"/>
  <c r="E13" i="1"/>
  <c r="C13" i="1"/>
  <c r="B13" i="1"/>
  <c r="D13" i="1" s="1"/>
  <c r="H13" i="1" s="1"/>
  <c r="F12" i="1"/>
  <c r="E12" i="1"/>
  <c r="G12" i="1" s="1"/>
  <c r="H12" i="1" s="1"/>
  <c r="D12" i="1"/>
  <c r="C12" i="1"/>
  <c r="B12" i="1"/>
  <c r="F11" i="1"/>
  <c r="E11" i="1"/>
  <c r="G11" i="1" s="1"/>
  <c r="D11" i="1"/>
  <c r="H11" i="1" s="1"/>
  <c r="C11" i="1"/>
  <c r="B11" i="1"/>
  <c r="F10" i="1"/>
  <c r="G10" i="1" s="1"/>
  <c r="E10" i="1"/>
  <c r="D10" i="1"/>
  <c r="H10" i="1" s="1"/>
  <c r="C10" i="1"/>
  <c r="B10" i="1"/>
  <c r="F9" i="1"/>
  <c r="E9" i="1"/>
  <c r="G9" i="1" s="1"/>
  <c r="C9" i="1"/>
  <c r="B9" i="1"/>
  <c r="D9" i="1" s="1"/>
  <c r="H9" i="1" s="1"/>
  <c r="F8" i="1"/>
  <c r="F40" i="1" s="1"/>
  <c r="B47" i="1" s="1"/>
  <c r="E8" i="1"/>
  <c r="E40" i="1" s="1"/>
  <c r="G40" i="1" s="1"/>
  <c r="C8" i="1"/>
  <c r="C40" i="1" s="1"/>
  <c r="B46" i="1" s="1"/>
  <c r="B8" i="1"/>
  <c r="D8" i="1" s="1"/>
  <c r="D2" i="1"/>
  <c r="H40" i="2" l="1"/>
  <c r="H13" i="2"/>
  <c r="H16" i="1"/>
  <c r="H26" i="1"/>
  <c r="H33" i="1"/>
  <c r="H23" i="2"/>
  <c r="H9" i="3"/>
  <c r="H24" i="3"/>
  <c r="H34" i="3"/>
  <c r="H28" i="4"/>
  <c r="H37" i="4"/>
  <c r="H23" i="5"/>
  <c r="H12" i="2"/>
  <c r="H22" i="2"/>
  <c r="H29" i="2"/>
  <c r="H11" i="3"/>
  <c r="H32" i="4"/>
  <c r="H29" i="4"/>
  <c r="H36" i="4"/>
  <c r="H15" i="5"/>
  <c r="H27" i="1"/>
  <c r="H35" i="3"/>
  <c r="H28" i="2"/>
  <c r="H38" i="2"/>
  <c r="H27" i="3"/>
  <c r="H14" i="4"/>
  <c r="H21" i="4"/>
  <c r="H31" i="4"/>
  <c r="H9" i="5"/>
  <c r="H16" i="5"/>
  <c r="H25" i="5"/>
  <c r="H32" i="5"/>
  <c r="B40" i="1"/>
  <c r="D40" i="1" s="1"/>
  <c r="H40" i="1" s="1"/>
  <c r="D11" i="2"/>
  <c r="H11" i="2" s="1"/>
  <c r="D11" i="4"/>
  <c r="H11" i="4" s="1"/>
  <c r="G8" i="1"/>
  <c r="H8" i="1" s="1"/>
  <c r="G8" i="3"/>
  <c r="G8" i="5"/>
  <c r="G8" i="2"/>
  <c r="H8" i="2" s="1"/>
  <c r="G8" i="4"/>
  <c r="H8" i="4" s="1"/>
  <c r="D8" i="3"/>
  <c r="D8" i="5"/>
  <c r="H8" i="5" l="1"/>
  <c r="H8" i="3"/>
</calcChain>
</file>

<file path=xl/sharedStrings.xml><?xml version="1.0" encoding="utf-8"?>
<sst xmlns="http://schemas.openxmlformats.org/spreadsheetml/2006/main" count="105" uniqueCount="21">
  <si>
    <t xml:space="preserve">สถิติการเดินทางเข้า - ออกราชอาณาจักร </t>
  </si>
  <si>
    <t>สุวรรณภูมิ</t>
  </si>
  <si>
    <t>วันที่</t>
  </si>
  <si>
    <t>เดินทางเข้า</t>
  </si>
  <si>
    <t>เดินทางออก</t>
  </si>
  <si>
    <t>รวม
เข้า - ออก</t>
  </si>
  <si>
    <t>ไทย</t>
  </si>
  <si>
    <t>ต่างชาติ</t>
  </si>
  <si>
    <t>รวม</t>
  </si>
  <si>
    <t xml:space="preserve"> </t>
  </si>
  <si>
    <t xml:space="preserve"> เฉลี่ยต่อวัน</t>
  </si>
  <si>
    <t>เข้า</t>
  </si>
  <si>
    <t>คน</t>
  </si>
  <si>
    <t>ออก</t>
  </si>
  <si>
    <t>กองเศรษฐกิจการท่องเที่ยวและกีฬา</t>
  </si>
  <si>
    <t>กระทรวงการท่องเที่ยวและกีฬา</t>
  </si>
  <si>
    <t xml:space="preserve">ดอนเมือง </t>
  </si>
  <si>
    <t>ทอ. เชียงใหม่</t>
  </si>
  <si>
    <t>ภูเก็ต</t>
  </si>
  <si>
    <t>เฉลี่ยต่อวัน</t>
  </si>
  <si>
    <t>ทอ. หาดใหญ่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</si>
</sst>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name val="TH SarabunPSK"/>
      <family val="2"/>
      <charset val="222"/>
    </font>
    <font>
      <sz val="10"/>
      <name val="Arial"/>
      <family val="2"/>
      <charset val="222"/>
    </font>
    <font>
      <sz val="12"/>
      <name val="Arial"/>
      <family val="2"/>
      <charset val="222"/>
    </font>
    <font>
      <b/>
      <sz val="12"/>
      <name val="TH SarabunPSK"/>
      <family val="2"/>
    </font>
    <font>
      <b/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1"/>
      <color theme="10"/>
      <name val="Tahoma"/>
      <family val="2"/>
      <charset val="222"/>
    </font>
    <font>
      <u/>
      <sz val="12"/>
      <color theme="10"/>
      <name val="TH SarabunPSK"/>
      <family val="2"/>
    </font>
    <font>
      <u/>
      <sz val="10"/>
      <color indexed="12"/>
      <name val="Arial"/>
      <family val="2"/>
    </font>
    <font>
      <b/>
      <u/>
      <sz val="12"/>
      <color indexed="12"/>
      <name val="TH SarabunPSK"/>
      <family val="2"/>
    </font>
    <font>
      <u/>
      <sz val="11"/>
      <color theme="10"/>
      <name val="Arial"/>
      <family val="2"/>
    </font>
    <font>
      <b/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222"/>
    </font>
    <font>
      <sz val="12"/>
      <color theme="1"/>
      <name val="Arial"/>
      <family val="2"/>
      <charset val="22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1" applyFont="1" applyBorder="1" applyAlignment="1">
      <alignment horizontal="center"/>
    </xf>
    <xf numFmtId="0" fontId="1" fillId="0" borderId="0" xfId="1" applyFont="1"/>
    <xf numFmtId="0" fontId="2" fillId="0" borderId="0" xfId="1" applyFont="1" applyBorder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left"/>
      <protection locked="0"/>
    </xf>
    <xf numFmtId="0" fontId="3" fillId="0" borderId="0" xfId="1" applyFont="1" applyBorder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/>
    <xf numFmtId="15" fontId="2" fillId="0" borderId="0" xfId="1" applyNumberFormat="1" applyFont="1" applyBorder="1" applyAlignment="1">
      <alignment horizontal="center"/>
    </xf>
    <xf numFmtId="15" fontId="2" fillId="0" borderId="0" xfId="1" applyNumberFormat="1" applyFont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/>
    </xf>
    <xf numFmtId="187" fontId="4" fillId="0" borderId="8" xfId="2" applyNumberFormat="1" applyFont="1" applyFill="1" applyBorder="1" applyAlignment="1" applyProtection="1">
      <alignment horizontal="center" vertical="center"/>
      <protection locked="0"/>
    </xf>
    <xf numFmtId="187" fontId="4" fillId="0" borderId="9" xfId="2" applyNumberFormat="1" applyFont="1" applyFill="1" applyBorder="1" applyAlignment="1" applyProtection="1">
      <alignment horizontal="center" vertical="center"/>
      <protection locked="0"/>
    </xf>
    <xf numFmtId="187" fontId="4" fillId="0" borderId="9" xfId="2" applyNumberFormat="1" applyFont="1" applyFill="1" applyBorder="1" applyAlignment="1">
      <alignment horizontal="center" vertical="center"/>
    </xf>
    <xf numFmtId="188" fontId="4" fillId="0" borderId="9" xfId="2" applyNumberFormat="1" applyFont="1" applyFill="1" applyBorder="1" applyAlignment="1">
      <alignment horizontal="right" vertical="center"/>
    </xf>
    <xf numFmtId="41" fontId="4" fillId="0" borderId="9" xfId="2" applyNumberFormat="1" applyFont="1" applyFill="1" applyBorder="1" applyAlignment="1">
      <alignment horizontal="center" vertical="center"/>
    </xf>
    <xf numFmtId="187" fontId="4" fillId="0" borderId="10" xfId="2" applyNumberFormat="1" applyFont="1" applyFill="1" applyBorder="1" applyAlignment="1" applyProtection="1">
      <alignment horizontal="center" vertical="center"/>
      <protection locked="0"/>
    </xf>
    <xf numFmtId="187" fontId="4" fillId="0" borderId="11" xfId="2" applyNumberFormat="1" applyFont="1" applyFill="1" applyBorder="1" applyAlignment="1" applyProtection="1">
      <alignment horizontal="center" vertical="center"/>
      <protection locked="0"/>
    </xf>
    <xf numFmtId="187" fontId="4" fillId="0" borderId="11" xfId="2" applyNumberFormat="1" applyFont="1" applyFill="1" applyBorder="1" applyAlignment="1">
      <alignment horizontal="center" vertical="center"/>
    </xf>
    <xf numFmtId="188" fontId="4" fillId="0" borderId="11" xfId="2" applyNumberFormat="1" applyFont="1" applyFill="1" applyBorder="1" applyAlignment="1">
      <alignment horizontal="right" vertical="center"/>
    </xf>
    <xf numFmtId="41" fontId="4" fillId="0" borderId="11" xfId="2" applyNumberFormat="1" applyFont="1" applyFill="1" applyBorder="1" applyAlignment="1">
      <alignment horizontal="center" vertical="center"/>
    </xf>
    <xf numFmtId="187" fontId="1" fillId="0" borderId="0" xfId="2" applyNumberFormat="1" applyFont="1" applyFill="1" applyBorder="1" applyAlignment="1" applyProtection="1">
      <alignment horizontal="center" vertical="center"/>
      <protection locked="0"/>
    </xf>
    <xf numFmtId="187" fontId="1" fillId="0" borderId="0" xfId="2" applyNumberFormat="1" applyFont="1" applyFill="1" applyBorder="1" applyAlignment="1">
      <alignment horizontal="center" vertical="center"/>
    </xf>
    <xf numFmtId="188" fontId="1" fillId="0" borderId="0" xfId="2" applyNumberFormat="1" applyFont="1" applyFill="1" applyBorder="1" applyAlignment="1">
      <alignment horizontal="right" vertical="center"/>
    </xf>
    <xf numFmtId="41" fontId="1" fillId="0" borderId="0" xfId="2" applyNumberFormat="1" applyFont="1" applyFill="1" applyBorder="1" applyAlignment="1">
      <alignment horizontal="center" vertical="center"/>
    </xf>
    <xf numFmtId="0" fontId="1" fillId="0" borderId="0" xfId="1" applyFont="1" applyBorder="1"/>
    <xf numFmtId="1" fontId="5" fillId="0" borderId="7" xfId="0" applyNumberFormat="1" applyFont="1" applyFill="1" applyBorder="1" applyAlignment="1">
      <alignment horizontal="center" vertical="center"/>
    </xf>
    <xf numFmtId="187" fontId="5" fillId="0" borderId="11" xfId="2" applyNumberFormat="1" applyFont="1" applyFill="1" applyBorder="1" applyAlignment="1">
      <alignment horizontal="center" vertical="center"/>
    </xf>
    <xf numFmtId="188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center" vertical="center"/>
    </xf>
    <xf numFmtId="0" fontId="6" fillId="0" borderId="0" xfId="1" applyFont="1"/>
    <xf numFmtId="187" fontId="6" fillId="0" borderId="0" xfId="2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Border="1"/>
    <xf numFmtId="0" fontId="7" fillId="0" borderId="0" xfId="1" applyFont="1"/>
    <xf numFmtId="1" fontId="4" fillId="0" borderId="7" xfId="0" applyNumberFormat="1" applyFont="1" applyFill="1" applyBorder="1" applyAlignment="1">
      <alignment horizontal="center"/>
    </xf>
    <xf numFmtId="187" fontId="4" fillId="0" borderId="11" xfId="2" applyNumberFormat="1" applyFont="1" applyFill="1" applyBorder="1" applyAlignment="1">
      <alignment horizontal="right" vertical="center"/>
    </xf>
    <xf numFmtId="41" fontId="4" fillId="0" borderId="11" xfId="2" applyNumberFormat="1" applyFont="1" applyFill="1" applyBorder="1" applyAlignment="1">
      <alignment horizontal="right" vertical="center"/>
    </xf>
    <xf numFmtId="0" fontId="1" fillId="0" borderId="0" xfId="1" applyFont="1" applyAlignment="1">
      <alignment horizontal="right"/>
    </xf>
    <xf numFmtId="1" fontId="8" fillId="0" borderId="7" xfId="0" applyNumberFormat="1" applyFont="1" applyFill="1" applyBorder="1" applyAlignment="1">
      <alignment horizontal="center" vertical="center"/>
    </xf>
    <xf numFmtId="187" fontId="8" fillId="0" borderId="11" xfId="2" applyNumberFormat="1" applyFont="1" applyFill="1" applyBorder="1" applyAlignment="1">
      <alignment horizontal="center" vertical="center"/>
    </xf>
    <xf numFmtId="188" fontId="8" fillId="0" borderId="11" xfId="2" applyNumberFormat="1" applyFont="1" applyFill="1" applyBorder="1" applyAlignment="1">
      <alignment horizontal="right" vertical="center"/>
    </xf>
    <xf numFmtId="41" fontId="8" fillId="0" borderId="11" xfId="2" applyNumberFormat="1" applyFont="1" applyFill="1" applyBorder="1" applyAlignment="1">
      <alignment horizontal="center" vertical="center"/>
    </xf>
    <xf numFmtId="0" fontId="9" fillId="0" borderId="0" xfId="1" applyFont="1"/>
    <xf numFmtId="1" fontId="4" fillId="0" borderId="0" xfId="0" applyNumberFormat="1" applyFont="1" applyFill="1" applyBorder="1" applyAlignment="1">
      <alignment horizontal="center" vertical="center"/>
    </xf>
    <xf numFmtId="187" fontId="4" fillId="0" borderId="5" xfId="2" applyNumberFormat="1" applyFont="1" applyFill="1" applyBorder="1" applyAlignment="1" applyProtection="1">
      <alignment horizontal="center" vertical="center"/>
      <protection locked="0"/>
    </xf>
    <xf numFmtId="187" fontId="4" fillId="0" borderId="5" xfId="2" applyNumberFormat="1" applyFont="1" applyFill="1" applyBorder="1" applyAlignment="1">
      <alignment horizontal="center" vertical="center"/>
    </xf>
    <xf numFmtId="188" fontId="4" fillId="0" borderId="12" xfId="2" applyNumberFormat="1" applyFont="1" applyFill="1" applyBorder="1" applyAlignment="1">
      <alignment horizontal="right" vertical="center"/>
    </xf>
    <xf numFmtId="41" fontId="4" fillId="0" borderId="12" xfId="2" applyNumberFormat="1" applyFont="1" applyFill="1" applyBorder="1" applyAlignment="1">
      <alignment horizontal="center" vertical="center"/>
    </xf>
    <xf numFmtId="15" fontId="8" fillId="0" borderId="1" xfId="1" quotePrefix="1" applyNumberFormat="1" applyFont="1" applyFill="1" applyBorder="1" applyAlignment="1">
      <alignment horizontal="center" vertical="center" shrinkToFit="1"/>
    </xf>
    <xf numFmtId="187" fontId="8" fillId="0" borderId="1" xfId="2" applyNumberFormat="1" applyFont="1" applyFill="1" applyBorder="1" applyAlignment="1">
      <alignment horizontal="center" vertical="center" shrinkToFit="1"/>
    </xf>
    <xf numFmtId="0" fontId="4" fillId="0" borderId="0" xfId="1" applyFont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188" fontId="4" fillId="0" borderId="0" xfId="2" applyNumberFormat="1" applyFont="1"/>
    <xf numFmtId="187" fontId="8" fillId="0" borderId="0" xfId="2" applyNumberFormat="1" applyFont="1" applyFill="1" applyBorder="1" applyAlignment="1">
      <alignment horizontal="center" vertical="center"/>
    </xf>
    <xf numFmtId="187" fontId="1" fillId="0" borderId="0" xfId="1" applyNumberFormat="1" applyFont="1"/>
    <xf numFmtId="0" fontId="4" fillId="0" borderId="0" xfId="1" applyFont="1" applyBorder="1"/>
    <xf numFmtId="0" fontId="4" fillId="0" borderId="0" xfId="1" applyFont="1" applyFill="1" applyBorder="1" applyAlignment="1"/>
    <xf numFmtId="0" fontId="10" fillId="0" borderId="0" xfId="0" applyFont="1"/>
    <xf numFmtId="0" fontId="11" fillId="0" borderId="0" xfId="0" applyFont="1" applyFill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1" applyFont="1" applyBorder="1"/>
    <xf numFmtId="0" fontId="4" fillId="0" borderId="1" xfId="1" applyFont="1" applyFill="1" applyBorder="1"/>
    <xf numFmtId="188" fontId="4" fillId="0" borderId="1" xfId="1" applyNumberFormat="1" applyFont="1" applyFill="1" applyBorder="1" applyAlignment="1"/>
    <xf numFmtId="0" fontId="4" fillId="0" borderId="1" xfId="1" applyFont="1" applyBorder="1" applyAlignment="1">
      <alignment horizontal="center"/>
    </xf>
    <xf numFmtId="0" fontId="4" fillId="0" borderId="0" xfId="1" applyFont="1" applyFill="1" applyBorder="1"/>
    <xf numFmtId="0" fontId="8" fillId="0" borderId="0" xfId="0" applyFont="1" applyAlignment="1">
      <alignment horizontal="center"/>
    </xf>
    <xf numFmtId="0" fontId="13" fillId="0" borderId="0" xfId="1" applyFont="1"/>
    <xf numFmtId="0" fontId="8" fillId="0" borderId="0" xfId="0" applyFont="1" applyAlignment="1">
      <alignment horizontal="center"/>
    </xf>
    <xf numFmtId="188" fontId="4" fillId="0" borderId="0" xfId="3" applyNumberFormat="1" applyFont="1"/>
    <xf numFmtId="0" fontId="15" fillId="0" borderId="0" xfId="4" applyFont="1" applyAlignment="1" applyProtection="1">
      <alignment horizontal="center"/>
    </xf>
    <xf numFmtId="0" fontId="17" fillId="0" borderId="0" xfId="5" applyFont="1" applyAlignment="1" applyProtection="1">
      <alignment horizontal="center"/>
    </xf>
    <xf numFmtId="0" fontId="9" fillId="0" borderId="0" xfId="0" applyFont="1" applyAlignment="1">
      <alignment horizontal="center"/>
    </xf>
    <xf numFmtId="0" fontId="1" fillId="0" borderId="0" xfId="1" applyFont="1" applyFill="1" applyAlignment="1">
      <alignment horizontal="center"/>
    </xf>
    <xf numFmtId="0" fontId="18" fillId="0" borderId="0" xfId="4" applyFont="1" applyAlignment="1" applyProtection="1">
      <alignment horizontal="center"/>
    </xf>
    <xf numFmtId="0" fontId="19" fillId="0" borderId="0" xfId="5" applyFont="1" applyAlignment="1" applyProtection="1">
      <alignment horizontal="center"/>
    </xf>
    <xf numFmtId="0" fontId="1" fillId="0" borderId="0" xfId="1" applyFont="1" applyFill="1"/>
    <xf numFmtId="188" fontId="1" fillId="0" borderId="0" xfId="2" applyNumberFormat="1" applyFont="1"/>
    <xf numFmtId="0" fontId="20" fillId="0" borderId="0" xfId="0" applyFont="1"/>
    <xf numFmtId="0" fontId="20" fillId="0" borderId="0" xfId="0" applyFont="1" applyFill="1"/>
    <xf numFmtId="0" fontId="2" fillId="0" borderId="0" xfId="1" applyFont="1" applyBorder="1" applyAlignment="1" applyProtection="1">
      <alignment horizontal="right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187" fontId="4" fillId="0" borderId="4" xfId="2" applyNumberFormat="1" applyFont="1" applyFill="1" applyBorder="1" applyAlignment="1">
      <alignment horizontal="center" vertical="center"/>
    </xf>
    <xf numFmtId="188" fontId="4" fillId="0" borderId="13" xfId="2" applyNumberFormat="1" applyFont="1" applyFill="1" applyBorder="1" applyAlignment="1">
      <alignment horizontal="right" vertical="center"/>
    </xf>
    <xf numFmtId="41" fontId="4" fillId="0" borderId="13" xfId="2" applyNumberFormat="1" applyFont="1" applyFill="1" applyBorder="1" applyAlignment="1">
      <alignment horizontal="center" vertical="center"/>
    </xf>
    <xf numFmtId="187" fontId="4" fillId="0" borderId="14" xfId="2" applyNumberFormat="1" applyFont="1" applyFill="1" applyBorder="1" applyAlignment="1">
      <alignment horizontal="center" vertical="center"/>
    </xf>
    <xf numFmtId="187" fontId="5" fillId="0" borderId="14" xfId="2" applyNumberFormat="1" applyFont="1" applyFill="1" applyBorder="1" applyAlignment="1">
      <alignment horizontal="center" vertical="center"/>
    </xf>
    <xf numFmtId="188" fontId="5" fillId="0" borderId="13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187" fontId="4" fillId="0" borderId="14" xfId="2" applyNumberFormat="1" applyFont="1" applyFill="1" applyBorder="1" applyAlignment="1">
      <alignment horizontal="right" vertical="center"/>
    </xf>
    <xf numFmtId="41" fontId="4" fillId="0" borderId="13" xfId="2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/>
    </xf>
    <xf numFmtId="187" fontId="8" fillId="0" borderId="14" xfId="2" applyNumberFormat="1" applyFont="1" applyFill="1" applyBorder="1" applyAlignment="1">
      <alignment horizontal="center" vertical="center"/>
    </xf>
    <xf numFmtId="188" fontId="8" fillId="0" borderId="13" xfId="2" applyNumberFormat="1" applyFont="1" applyFill="1" applyBorder="1" applyAlignment="1">
      <alignment horizontal="right" vertical="center"/>
    </xf>
    <xf numFmtId="41" fontId="8" fillId="0" borderId="13" xfId="2" applyNumberFormat="1" applyFont="1" applyFill="1" applyBorder="1" applyAlignment="1">
      <alignment horizontal="center" vertical="center"/>
    </xf>
    <xf numFmtId="0" fontId="23" fillId="0" borderId="0" xfId="0" applyFont="1"/>
    <xf numFmtId="188" fontId="1" fillId="0" borderId="0" xfId="6" applyNumberFormat="1" applyFont="1"/>
    <xf numFmtId="0" fontId="8" fillId="0" borderId="0" xfId="0" applyFont="1" applyAlignment="1">
      <alignment horizontal="center" vertical="center"/>
    </xf>
    <xf numFmtId="0" fontId="20" fillId="2" borderId="0" xfId="0" applyFont="1" applyFill="1"/>
    <xf numFmtId="15" fontId="2" fillId="0" borderId="0" xfId="1" applyNumberFormat="1" applyFont="1" applyBorder="1" applyAlignment="1"/>
  </cellXfs>
  <cellStyles count="7">
    <cellStyle name="Comma 3" xfId="2"/>
    <cellStyle name="Comma 3 2" xfId="6"/>
    <cellStyle name="Hyperlink" xfId="4" builtinId="8"/>
    <cellStyle name="Hyperlink 2" xfId="5"/>
    <cellStyle name="Normal" xfId="0" builtinId="0"/>
    <cellStyle name="เครื่องหมายจุลภาค 2" xfId="3"/>
    <cellStyle name="ปกติ_สถิติเข้าออกด่าน ตม.ทอ.สุวรรณภูมิ5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839932</xdr:colOff>
      <xdr:row>43</xdr:row>
      <xdr:rowOff>61479</xdr:rowOff>
    </xdr:from>
    <xdr:to>
      <xdr:col>5</xdr:col>
      <xdr:colOff>40499</xdr:colOff>
      <xdr:row>47</xdr:row>
      <xdr:rowOff>172100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552" y="10142739"/>
          <a:ext cx="983647" cy="1055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7847" y="10168023"/>
          <a:ext cx="983647" cy="10555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7847" y="10175643"/>
          <a:ext cx="983647" cy="10555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7847" y="10145163"/>
          <a:ext cx="983647" cy="10555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42</xdr:row>
      <xdr:rowOff>18183</xdr:rowOff>
    </xdr:from>
    <xdr:to>
      <xdr:col>5</xdr:col>
      <xdr:colOff>83794</xdr:colOff>
      <xdr:row>46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7847" y="9878463"/>
          <a:ext cx="983647" cy="1055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9;&#3633;&#3604;&#3604;&#3634;%20&#3624;&#3636;&#3619;&#3636;/&#3609;&#3633;&#3604;&#3604;&#3634;%20&#3624;&#3636;&#3619;&#3636;/&#3626;&#3606;&#3636;&#3588;&#3636;&#3619;&#3634;&#3618;&#3623;&#3633;&#3609;/2562/&#3585;.&#3614;.%2062/&#3612;&#3641;&#3657;&#3648;&#3604;&#3636;&#3609;&#3607;&#3634;&#3591;&#3648;&#3586;&#3657;&#3634;-&#3629;&#3629;&#3585;&#3626;&#3609;&#3634;&#3617;&#3610;&#3636;&#3609;%205%20&#3649;&#3627;&#3656;&#3591;%20&#3585;.&#3614;.%20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 5 ทอ."/>
      <sheetName val="รวม สุวรรณภูมิ-ดอนเมือง"/>
      <sheetName val="ทอ.สุวรรณภูมิ"/>
      <sheetName val="ทอ.กรุงเทพ"/>
      <sheetName val="ทอ.เชียงใหม่"/>
      <sheetName val="ทอ.ภูเก็ต"/>
      <sheetName val="ทอ.หาดใหญ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>
        <row r="2">
          <cell r="D2" t="str">
            <v>เดือน  กุมภาพันธ์ 2562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G12">
            <v>70412</v>
          </cell>
          <cell r="H12">
            <v>8335</v>
          </cell>
          <cell r="J12">
            <v>56261</v>
          </cell>
          <cell r="K12">
            <v>8044</v>
          </cell>
        </row>
        <row r="13">
          <cell r="G13">
            <v>19556</v>
          </cell>
          <cell r="H13">
            <v>4755</v>
          </cell>
          <cell r="J13">
            <v>16046</v>
          </cell>
          <cell r="K13">
            <v>6848</v>
          </cell>
        </row>
        <row r="14">
          <cell r="G14">
            <v>20772</v>
          </cell>
          <cell r="H14">
            <v>268</v>
          </cell>
          <cell r="J14">
            <v>20223</v>
          </cell>
          <cell r="K14">
            <v>277</v>
          </cell>
        </row>
        <row r="15">
          <cell r="G15">
            <v>6261</v>
          </cell>
          <cell r="H15">
            <v>185</v>
          </cell>
          <cell r="J15">
            <v>6324</v>
          </cell>
          <cell r="K15">
            <v>390</v>
          </cell>
        </row>
        <row r="16">
          <cell r="G16">
            <v>527</v>
          </cell>
          <cell r="H16">
            <v>48</v>
          </cell>
          <cell r="J16">
            <v>246</v>
          </cell>
          <cell r="K16">
            <v>82</v>
          </cell>
        </row>
      </sheetData>
      <sheetData sheetId="8">
        <row r="12">
          <cell r="G12">
            <v>70399</v>
          </cell>
          <cell r="H12">
            <v>7103</v>
          </cell>
          <cell r="J12">
            <v>57697</v>
          </cell>
          <cell r="K12">
            <v>7716</v>
          </cell>
        </row>
        <row r="13">
          <cell r="G13">
            <v>22590</v>
          </cell>
          <cell r="H13">
            <v>4684</v>
          </cell>
          <cell r="J13">
            <v>17197</v>
          </cell>
          <cell r="K13">
            <v>5513</v>
          </cell>
        </row>
        <row r="14">
          <cell r="G14">
            <v>22630</v>
          </cell>
          <cell r="H14">
            <v>305</v>
          </cell>
          <cell r="J14">
            <v>20864</v>
          </cell>
          <cell r="K14">
            <v>267</v>
          </cell>
        </row>
        <row r="15">
          <cell r="G15">
            <v>6032</v>
          </cell>
          <cell r="H15">
            <v>184</v>
          </cell>
          <cell r="J15">
            <v>5828</v>
          </cell>
          <cell r="K15">
            <v>291</v>
          </cell>
        </row>
        <row r="16">
          <cell r="G16">
            <v>394</v>
          </cell>
          <cell r="H16">
            <v>46</v>
          </cell>
          <cell r="J16">
            <v>227</v>
          </cell>
          <cell r="K16">
            <v>69</v>
          </cell>
        </row>
      </sheetData>
      <sheetData sheetId="9">
        <row r="12">
          <cell r="G12">
            <v>69019</v>
          </cell>
          <cell r="H12">
            <v>8529</v>
          </cell>
          <cell r="J12">
            <v>57265</v>
          </cell>
          <cell r="K12">
            <v>6991</v>
          </cell>
        </row>
        <row r="13">
          <cell r="G13">
            <v>19645</v>
          </cell>
          <cell r="H13">
            <v>6221</v>
          </cell>
          <cell r="J13">
            <v>19212</v>
          </cell>
          <cell r="K13">
            <v>4767</v>
          </cell>
        </row>
        <row r="14">
          <cell r="G14">
            <v>20961</v>
          </cell>
          <cell r="H14">
            <v>241</v>
          </cell>
          <cell r="J14">
            <v>20766</v>
          </cell>
          <cell r="K14">
            <v>212</v>
          </cell>
        </row>
        <row r="15">
          <cell r="G15">
            <v>6343</v>
          </cell>
          <cell r="H15">
            <v>221</v>
          </cell>
          <cell r="J15">
            <v>6617</v>
          </cell>
          <cell r="K15">
            <v>310</v>
          </cell>
        </row>
        <row r="16">
          <cell r="G16">
            <v>538</v>
          </cell>
          <cell r="H16">
            <v>57</v>
          </cell>
          <cell r="J16">
            <v>280</v>
          </cell>
          <cell r="K16">
            <v>87</v>
          </cell>
        </row>
      </sheetData>
      <sheetData sheetId="10">
        <row r="12">
          <cell r="G12">
            <v>69019</v>
          </cell>
          <cell r="H12">
            <v>8529</v>
          </cell>
          <cell r="J12">
            <v>57265</v>
          </cell>
          <cell r="K12">
            <v>6991</v>
          </cell>
        </row>
        <row r="13">
          <cell r="G13">
            <v>19645</v>
          </cell>
          <cell r="H13">
            <v>6221</v>
          </cell>
          <cell r="J13">
            <v>19212</v>
          </cell>
          <cell r="K13">
            <v>4767</v>
          </cell>
        </row>
        <row r="14">
          <cell r="G14">
            <v>20961</v>
          </cell>
          <cell r="H14">
            <v>241</v>
          </cell>
          <cell r="J14">
            <v>20766</v>
          </cell>
          <cell r="K14">
            <v>212</v>
          </cell>
        </row>
        <row r="15">
          <cell r="G15">
            <v>6343</v>
          </cell>
          <cell r="H15">
            <v>221</v>
          </cell>
          <cell r="J15">
            <v>6617</v>
          </cell>
          <cell r="K15">
            <v>310</v>
          </cell>
        </row>
        <row r="16">
          <cell r="G16">
            <v>538</v>
          </cell>
          <cell r="H16">
            <v>57</v>
          </cell>
          <cell r="J16">
            <v>280</v>
          </cell>
          <cell r="K16">
            <v>87</v>
          </cell>
        </row>
      </sheetData>
      <sheetData sheetId="11">
        <row r="12">
          <cell r="G12">
            <v>65670</v>
          </cell>
          <cell r="H12">
            <v>6054</v>
          </cell>
          <cell r="J12">
            <v>54715</v>
          </cell>
          <cell r="K12">
            <v>7740</v>
          </cell>
        </row>
        <row r="13">
          <cell r="G13">
            <v>20203</v>
          </cell>
          <cell r="H13">
            <v>4535</v>
          </cell>
          <cell r="J13">
            <v>17898</v>
          </cell>
          <cell r="K13">
            <v>4463</v>
          </cell>
        </row>
        <row r="14">
          <cell r="G14">
            <v>20179</v>
          </cell>
          <cell r="H14">
            <v>228</v>
          </cell>
          <cell r="J14">
            <v>21203</v>
          </cell>
          <cell r="K14">
            <v>278</v>
          </cell>
        </row>
        <row r="15">
          <cell r="G15">
            <v>6547</v>
          </cell>
          <cell r="H15">
            <v>162</v>
          </cell>
          <cell r="J15">
            <v>6708</v>
          </cell>
          <cell r="K15">
            <v>264</v>
          </cell>
        </row>
        <row r="16">
          <cell r="G16">
            <v>298</v>
          </cell>
          <cell r="H16">
            <v>24</v>
          </cell>
          <cell r="J16">
            <v>214</v>
          </cell>
          <cell r="K16">
            <v>52</v>
          </cell>
        </row>
      </sheetData>
      <sheetData sheetId="12">
        <row r="12">
          <cell r="G12">
            <v>69635</v>
          </cell>
          <cell r="H12">
            <v>6566</v>
          </cell>
          <cell r="J12">
            <v>61652</v>
          </cell>
          <cell r="K12">
            <v>8078</v>
          </cell>
        </row>
        <row r="13">
          <cell r="G13">
            <v>20990</v>
          </cell>
          <cell r="H13">
            <v>5041</v>
          </cell>
          <cell r="J13">
            <v>20558</v>
          </cell>
          <cell r="K13">
            <v>5349</v>
          </cell>
        </row>
        <row r="14">
          <cell r="G14">
            <v>18422</v>
          </cell>
          <cell r="H14">
            <v>242</v>
          </cell>
          <cell r="J14">
            <v>20318</v>
          </cell>
          <cell r="K14">
            <v>246</v>
          </cell>
        </row>
        <row r="15">
          <cell r="G15">
            <v>5917</v>
          </cell>
          <cell r="H15">
            <v>161</v>
          </cell>
          <cell r="J15">
            <v>6652</v>
          </cell>
          <cell r="K15">
            <v>235</v>
          </cell>
        </row>
        <row r="16">
          <cell r="G16">
            <v>551</v>
          </cell>
          <cell r="H16">
            <v>31</v>
          </cell>
          <cell r="J16">
            <v>540</v>
          </cell>
          <cell r="K16">
            <v>59</v>
          </cell>
        </row>
      </sheetData>
      <sheetData sheetId="13">
        <row r="12">
          <cell r="G12">
            <v>70344</v>
          </cell>
          <cell r="H12">
            <v>5589</v>
          </cell>
          <cell r="J12">
            <v>62645</v>
          </cell>
          <cell r="K12">
            <v>8046</v>
          </cell>
        </row>
        <row r="13">
          <cell r="G13">
            <v>22048</v>
          </cell>
          <cell r="H13">
            <v>4332</v>
          </cell>
          <cell r="J13">
            <v>19847</v>
          </cell>
          <cell r="K13">
            <v>5002</v>
          </cell>
        </row>
        <row r="14">
          <cell r="G14">
            <v>22234</v>
          </cell>
          <cell r="H14">
            <v>266</v>
          </cell>
          <cell r="J14">
            <v>22998</v>
          </cell>
          <cell r="K14">
            <v>268</v>
          </cell>
        </row>
        <row r="15">
          <cell r="G15">
            <v>5870</v>
          </cell>
          <cell r="H15">
            <v>192</v>
          </cell>
          <cell r="J15">
            <v>6383</v>
          </cell>
          <cell r="K15">
            <v>255</v>
          </cell>
        </row>
        <row r="16">
          <cell r="G16">
            <v>255</v>
          </cell>
          <cell r="H16">
            <v>37</v>
          </cell>
          <cell r="J16">
            <v>338</v>
          </cell>
          <cell r="K16">
            <v>34</v>
          </cell>
        </row>
      </sheetData>
      <sheetData sheetId="14">
        <row r="12">
          <cell r="G12">
            <v>71627</v>
          </cell>
          <cell r="H12">
            <v>6590</v>
          </cell>
          <cell r="J12">
            <v>65358</v>
          </cell>
          <cell r="K12">
            <v>8768</v>
          </cell>
        </row>
        <row r="13">
          <cell r="G13">
            <v>20296</v>
          </cell>
          <cell r="H13">
            <v>4221</v>
          </cell>
          <cell r="J13">
            <v>19264</v>
          </cell>
          <cell r="K13">
            <v>6734</v>
          </cell>
        </row>
        <row r="14">
          <cell r="G14">
            <v>19746</v>
          </cell>
          <cell r="H14">
            <v>200</v>
          </cell>
          <cell r="J14">
            <v>23552</v>
          </cell>
          <cell r="K14">
            <v>296</v>
          </cell>
        </row>
        <row r="15">
          <cell r="G15">
            <v>5993</v>
          </cell>
          <cell r="H15">
            <v>207</v>
          </cell>
          <cell r="J15">
            <v>7559</v>
          </cell>
          <cell r="K15">
            <v>260</v>
          </cell>
        </row>
        <row r="16">
          <cell r="G16">
            <v>538</v>
          </cell>
          <cell r="H16">
            <v>50</v>
          </cell>
          <cell r="J16">
            <v>641</v>
          </cell>
          <cell r="K16">
            <v>58</v>
          </cell>
        </row>
      </sheetData>
      <sheetData sheetId="15">
        <row r="12">
          <cell r="G12">
            <v>65822</v>
          </cell>
          <cell r="H12">
            <v>6043</v>
          </cell>
          <cell r="J12">
            <v>67300</v>
          </cell>
          <cell r="K12">
            <v>8463</v>
          </cell>
        </row>
        <row r="13">
          <cell r="G13">
            <v>20111</v>
          </cell>
          <cell r="H13">
            <v>4359</v>
          </cell>
          <cell r="J13">
            <v>20257</v>
          </cell>
          <cell r="K13">
            <v>4933</v>
          </cell>
        </row>
        <row r="14">
          <cell r="G14">
            <v>23344</v>
          </cell>
          <cell r="H14">
            <v>280</v>
          </cell>
          <cell r="J14">
            <v>24805</v>
          </cell>
          <cell r="K14">
            <v>277</v>
          </cell>
        </row>
        <row r="15">
          <cell r="G15">
            <v>6016</v>
          </cell>
          <cell r="H15">
            <v>216</v>
          </cell>
          <cell r="J15">
            <v>6853</v>
          </cell>
          <cell r="K15">
            <v>256</v>
          </cell>
        </row>
        <row r="16">
          <cell r="G16">
            <v>329</v>
          </cell>
          <cell r="H16">
            <v>62</v>
          </cell>
          <cell r="J16">
            <v>455</v>
          </cell>
          <cell r="K16">
            <v>49</v>
          </cell>
        </row>
      </sheetData>
      <sheetData sheetId="16">
        <row r="12">
          <cell r="G12">
            <v>65588</v>
          </cell>
          <cell r="H12">
            <v>9257</v>
          </cell>
          <cell r="J12">
            <v>69623</v>
          </cell>
          <cell r="K12">
            <v>7634</v>
          </cell>
        </row>
        <row r="13">
          <cell r="G13">
            <v>18228</v>
          </cell>
          <cell r="H13">
            <v>6435</v>
          </cell>
          <cell r="J13">
            <v>23818</v>
          </cell>
          <cell r="K13">
            <v>4159</v>
          </cell>
        </row>
        <row r="14">
          <cell r="G14">
            <v>16219</v>
          </cell>
          <cell r="H14">
            <v>277</v>
          </cell>
          <cell r="J14">
            <v>21644</v>
          </cell>
          <cell r="K14">
            <v>287</v>
          </cell>
        </row>
        <row r="15">
          <cell r="G15">
            <v>5966</v>
          </cell>
          <cell r="H15">
            <v>227</v>
          </cell>
          <cell r="J15">
            <v>7561</v>
          </cell>
          <cell r="K15">
            <v>226</v>
          </cell>
        </row>
        <row r="16">
          <cell r="G16">
            <v>378</v>
          </cell>
          <cell r="H16">
            <v>80</v>
          </cell>
          <cell r="J16">
            <v>657</v>
          </cell>
          <cell r="K16">
            <v>63</v>
          </cell>
        </row>
      </sheetData>
      <sheetData sheetId="17">
        <row r="12">
          <cell r="G12">
            <v>65334</v>
          </cell>
          <cell r="H12">
            <v>7540</v>
          </cell>
          <cell r="J12">
            <v>66884</v>
          </cell>
          <cell r="K12">
            <v>8253</v>
          </cell>
        </row>
        <row r="13">
          <cell r="G13">
            <v>18610</v>
          </cell>
          <cell r="H13">
            <v>5766</v>
          </cell>
          <cell r="J13">
            <v>22479</v>
          </cell>
          <cell r="K13">
            <v>4556</v>
          </cell>
        </row>
        <row r="14">
          <cell r="G14">
            <v>17159</v>
          </cell>
          <cell r="H14">
            <v>263</v>
          </cell>
          <cell r="J14">
            <v>20923</v>
          </cell>
          <cell r="K14">
            <v>290</v>
          </cell>
        </row>
        <row r="15">
          <cell r="G15">
            <v>5429</v>
          </cell>
          <cell r="H15">
            <v>201</v>
          </cell>
          <cell r="J15">
            <v>7039</v>
          </cell>
          <cell r="K15">
            <v>282</v>
          </cell>
        </row>
        <row r="16">
          <cell r="G16">
            <v>368</v>
          </cell>
          <cell r="H16">
            <v>48</v>
          </cell>
          <cell r="J16">
            <v>570</v>
          </cell>
          <cell r="K16">
            <v>42</v>
          </cell>
        </row>
      </sheetData>
      <sheetData sheetId="18">
        <row r="12">
          <cell r="G12">
            <v>60574</v>
          </cell>
          <cell r="H12">
            <v>7028</v>
          </cell>
          <cell r="J12">
            <v>61347</v>
          </cell>
          <cell r="K12">
            <v>9424</v>
          </cell>
        </row>
        <row r="13">
          <cell r="G13">
            <v>18033</v>
          </cell>
          <cell r="H13">
            <v>6084</v>
          </cell>
          <cell r="J13">
            <v>20259</v>
          </cell>
          <cell r="K13">
            <v>4782</v>
          </cell>
        </row>
        <row r="14">
          <cell r="G14">
            <v>17275</v>
          </cell>
          <cell r="H14">
            <v>200</v>
          </cell>
          <cell r="J14">
            <v>19644</v>
          </cell>
          <cell r="K14">
            <v>323</v>
          </cell>
        </row>
        <row r="15">
          <cell r="G15">
            <v>5665</v>
          </cell>
          <cell r="H15">
            <v>226</v>
          </cell>
          <cell r="J15">
            <v>7147</v>
          </cell>
          <cell r="K15">
            <v>357</v>
          </cell>
        </row>
        <row r="16">
          <cell r="G16">
            <v>221</v>
          </cell>
          <cell r="H16">
            <v>61</v>
          </cell>
          <cell r="J16">
            <v>317</v>
          </cell>
          <cell r="K16">
            <v>62</v>
          </cell>
        </row>
      </sheetData>
      <sheetData sheetId="19">
        <row r="12">
          <cell r="G12">
            <v>62527</v>
          </cell>
          <cell r="H12">
            <v>7275</v>
          </cell>
          <cell r="J12">
            <v>60557</v>
          </cell>
          <cell r="K12">
            <v>11391</v>
          </cell>
        </row>
        <row r="13">
          <cell r="G13">
            <v>18990</v>
          </cell>
          <cell r="H13">
            <v>5504</v>
          </cell>
          <cell r="J13">
            <v>19308</v>
          </cell>
          <cell r="K13">
            <v>7562</v>
          </cell>
        </row>
        <row r="14">
          <cell r="G14">
            <v>17885</v>
          </cell>
          <cell r="H14">
            <v>259</v>
          </cell>
          <cell r="J14">
            <v>20932</v>
          </cell>
          <cell r="K14">
            <v>317</v>
          </cell>
        </row>
        <row r="15">
          <cell r="G15">
            <v>5256</v>
          </cell>
          <cell r="H15">
            <v>198</v>
          </cell>
          <cell r="J15">
            <v>6841</v>
          </cell>
          <cell r="K15">
            <v>386</v>
          </cell>
        </row>
        <row r="16">
          <cell r="G16">
            <v>506</v>
          </cell>
          <cell r="H16">
            <v>65</v>
          </cell>
          <cell r="J16">
            <v>483</v>
          </cell>
          <cell r="K16">
            <v>207</v>
          </cell>
        </row>
      </sheetData>
      <sheetData sheetId="20">
        <row r="12">
          <cell r="G12">
            <v>62467</v>
          </cell>
          <cell r="H12">
            <v>6665</v>
          </cell>
          <cell r="J12">
            <v>58554</v>
          </cell>
          <cell r="K12">
            <v>13878</v>
          </cell>
        </row>
        <row r="13">
          <cell r="G13">
            <v>20524</v>
          </cell>
          <cell r="H13">
            <v>4508</v>
          </cell>
          <cell r="J13">
            <v>17173</v>
          </cell>
          <cell r="K13">
            <v>8097</v>
          </cell>
        </row>
        <row r="14">
          <cell r="G14">
            <v>18565</v>
          </cell>
          <cell r="H14">
            <v>274</v>
          </cell>
          <cell r="J14">
            <v>20080</v>
          </cell>
          <cell r="K14">
            <v>401</v>
          </cell>
        </row>
        <row r="15">
          <cell r="G15">
            <v>5258</v>
          </cell>
          <cell r="H15">
            <v>209</v>
          </cell>
          <cell r="J15">
            <v>6507</v>
          </cell>
          <cell r="K15">
            <v>437</v>
          </cell>
        </row>
        <row r="16">
          <cell r="G16">
            <v>265</v>
          </cell>
          <cell r="H16">
            <v>41</v>
          </cell>
          <cell r="J16">
            <v>292</v>
          </cell>
          <cell r="K16">
            <v>40</v>
          </cell>
        </row>
      </sheetData>
      <sheetData sheetId="21">
        <row r="12">
          <cell r="G12">
            <v>67548</v>
          </cell>
          <cell r="H12">
            <v>8574</v>
          </cell>
          <cell r="J12">
            <v>59865</v>
          </cell>
          <cell r="K12">
            <v>17212</v>
          </cell>
        </row>
        <row r="13">
          <cell r="G13">
            <v>18633</v>
          </cell>
          <cell r="H13">
            <v>5562</v>
          </cell>
          <cell r="J13">
            <v>16486</v>
          </cell>
          <cell r="K13">
            <v>10279</v>
          </cell>
        </row>
        <row r="14">
          <cell r="G14">
            <v>16532</v>
          </cell>
          <cell r="H14">
            <v>285</v>
          </cell>
          <cell r="J14">
            <v>19890</v>
          </cell>
          <cell r="K14">
            <v>475</v>
          </cell>
        </row>
        <row r="15">
          <cell r="G15">
            <v>5611</v>
          </cell>
          <cell r="H15">
            <v>216</v>
          </cell>
          <cell r="J15">
            <v>6769</v>
          </cell>
          <cell r="K15">
            <v>686</v>
          </cell>
        </row>
        <row r="16">
          <cell r="G16">
            <v>485</v>
          </cell>
          <cell r="H16">
            <v>61</v>
          </cell>
          <cell r="J16">
            <v>413</v>
          </cell>
          <cell r="K16">
            <v>135</v>
          </cell>
        </row>
      </sheetData>
      <sheetData sheetId="22">
        <row r="12">
          <cell r="G12">
            <v>61743</v>
          </cell>
          <cell r="H12">
            <v>9021</v>
          </cell>
          <cell r="J12">
            <v>62079</v>
          </cell>
          <cell r="K12">
            <v>16948</v>
          </cell>
        </row>
        <row r="13">
          <cell r="G13">
            <v>19693</v>
          </cell>
          <cell r="H13">
            <v>5356</v>
          </cell>
          <cell r="J13">
            <v>17619</v>
          </cell>
          <cell r="K13">
            <v>8471</v>
          </cell>
        </row>
        <row r="14">
          <cell r="G14">
            <v>18471</v>
          </cell>
          <cell r="H14">
            <v>309</v>
          </cell>
          <cell r="J14">
            <v>21751</v>
          </cell>
          <cell r="K14">
            <v>444</v>
          </cell>
        </row>
        <row r="15">
          <cell r="G15">
            <v>5536</v>
          </cell>
          <cell r="H15">
            <v>217</v>
          </cell>
          <cell r="J15">
            <v>6197</v>
          </cell>
          <cell r="K15">
            <v>490</v>
          </cell>
        </row>
        <row r="16">
          <cell r="G16">
            <v>291</v>
          </cell>
          <cell r="H16">
            <v>51</v>
          </cell>
          <cell r="J16">
            <v>373</v>
          </cell>
          <cell r="K16">
            <v>127</v>
          </cell>
        </row>
      </sheetData>
      <sheetData sheetId="23">
        <row r="12">
          <cell r="G12">
            <v>56963</v>
          </cell>
          <cell r="H12">
            <v>11606</v>
          </cell>
          <cell r="J12">
            <v>66068</v>
          </cell>
          <cell r="K12">
            <v>13233</v>
          </cell>
        </row>
        <row r="13">
          <cell r="G13">
            <v>15807</v>
          </cell>
          <cell r="H13">
            <v>7559</v>
          </cell>
          <cell r="J13">
            <v>22106</v>
          </cell>
          <cell r="K13">
            <v>7032</v>
          </cell>
        </row>
        <row r="14">
          <cell r="G14">
            <v>20026</v>
          </cell>
          <cell r="H14">
            <v>355</v>
          </cell>
          <cell r="J14">
            <v>23409</v>
          </cell>
          <cell r="K14">
            <v>296</v>
          </cell>
        </row>
        <row r="15">
          <cell r="G15">
            <v>5538</v>
          </cell>
          <cell r="H15">
            <v>347</v>
          </cell>
          <cell r="J15">
            <v>6772</v>
          </cell>
          <cell r="K15">
            <v>441</v>
          </cell>
        </row>
        <row r="16">
          <cell r="G16">
            <v>342</v>
          </cell>
          <cell r="H16">
            <v>107</v>
          </cell>
          <cell r="J16">
            <v>530</v>
          </cell>
          <cell r="K16">
            <v>107</v>
          </cell>
        </row>
      </sheetData>
      <sheetData sheetId="24">
        <row r="12">
          <cell r="G12">
            <v>55970</v>
          </cell>
          <cell r="H12">
            <v>11354</v>
          </cell>
          <cell r="J12">
            <v>64478</v>
          </cell>
          <cell r="K12">
            <v>12245</v>
          </cell>
        </row>
        <row r="13">
          <cell r="G13">
            <v>17544</v>
          </cell>
          <cell r="H13">
            <v>7789</v>
          </cell>
          <cell r="J13">
            <v>20255</v>
          </cell>
          <cell r="K13">
            <v>6423</v>
          </cell>
        </row>
        <row r="14">
          <cell r="G14">
            <v>19425</v>
          </cell>
          <cell r="H14">
            <v>340</v>
          </cell>
          <cell r="J14">
            <v>23436</v>
          </cell>
          <cell r="K14">
            <v>334</v>
          </cell>
        </row>
        <row r="15">
          <cell r="G15">
            <v>4343</v>
          </cell>
          <cell r="H15">
            <v>349</v>
          </cell>
          <cell r="J15">
            <v>6666</v>
          </cell>
          <cell r="K15">
            <v>311</v>
          </cell>
        </row>
        <row r="16">
          <cell r="G16">
            <v>261</v>
          </cell>
          <cell r="H16">
            <v>108</v>
          </cell>
          <cell r="J16">
            <v>505</v>
          </cell>
          <cell r="K16">
            <v>65</v>
          </cell>
        </row>
      </sheetData>
      <sheetData sheetId="25">
        <row r="12">
          <cell r="G12">
            <v>54566</v>
          </cell>
          <cell r="H12">
            <v>17415</v>
          </cell>
          <cell r="J12">
            <v>58305</v>
          </cell>
          <cell r="K12">
            <v>12922</v>
          </cell>
        </row>
        <row r="13">
          <cell r="G13">
            <v>14120</v>
          </cell>
          <cell r="H13">
            <v>10419</v>
          </cell>
          <cell r="J13">
            <v>19176</v>
          </cell>
          <cell r="K13">
            <v>6127</v>
          </cell>
        </row>
        <row r="14">
          <cell r="G14">
            <v>17758</v>
          </cell>
          <cell r="H14">
            <v>397</v>
          </cell>
          <cell r="J14">
            <v>21981</v>
          </cell>
          <cell r="K14">
            <v>459</v>
          </cell>
        </row>
        <row r="15">
          <cell r="G15">
            <v>4598</v>
          </cell>
          <cell r="H15">
            <v>501</v>
          </cell>
          <cell r="J15">
            <v>6452</v>
          </cell>
          <cell r="K15">
            <v>459</v>
          </cell>
        </row>
        <row r="16">
          <cell r="G16">
            <v>162</v>
          </cell>
          <cell r="H16">
            <v>106</v>
          </cell>
          <cell r="J16">
            <v>256</v>
          </cell>
          <cell r="K16">
            <v>117</v>
          </cell>
        </row>
      </sheetData>
      <sheetData sheetId="26">
        <row r="12">
          <cell r="G12">
            <v>59421</v>
          </cell>
          <cell r="H12">
            <v>14229</v>
          </cell>
          <cell r="J12">
            <v>56077</v>
          </cell>
          <cell r="K12">
            <v>13737</v>
          </cell>
        </row>
        <row r="13">
          <cell r="G13">
            <v>17825</v>
          </cell>
          <cell r="H13">
            <v>8144</v>
          </cell>
          <cell r="J13">
            <v>17684</v>
          </cell>
          <cell r="K13">
            <v>8157</v>
          </cell>
        </row>
        <row r="14">
          <cell r="G14">
            <v>16278</v>
          </cell>
          <cell r="H14">
            <v>274</v>
          </cell>
          <cell r="J14">
            <v>20245</v>
          </cell>
          <cell r="K14">
            <v>396</v>
          </cell>
        </row>
        <row r="15">
          <cell r="G15">
            <v>4540</v>
          </cell>
          <cell r="H15">
            <v>364</v>
          </cell>
          <cell r="J15">
            <v>5989</v>
          </cell>
          <cell r="K15">
            <v>590</v>
          </cell>
        </row>
        <row r="16">
          <cell r="G16">
            <v>428</v>
          </cell>
          <cell r="H16">
            <v>72</v>
          </cell>
          <cell r="J16">
            <v>357</v>
          </cell>
          <cell r="K16">
            <v>175</v>
          </cell>
        </row>
      </sheetData>
      <sheetData sheetId="27">
        <row r="12">
          <cell r="G12">
            <v>62924</v>
          </cell>
          <cell r="H12">
            <v>10165</v>
          </cell>
          <cell r="J12">
            <v>56056</v>
          </cell>
          <cell r="K12">
            <v>13404</v>
          </cell>
        </row>
        <row r="13">
          <cell r="G13">
            <v>19556</v>
          </cell>
          <cell r="H13">
            <v>6139</v>
          </cell>
          <cell r="J13">
            <v>16590</v>
          </cell>
          <cell r="K13">
            <v>8432</v>
          </cell>
        </row>
        <row r="14">
          <cell r="G14">
            <v>20170</v>
          </cell>
          <cell r="H14">
            <v>286</v>
          </cell>
          <cell r="J14">
            <v>22529</v>
          </cell>
          <cell r="K14">
            <v>337</v>
          </cell>
        </row>
        <row r="15">
          <cell r="G15">
            <v>5054</v>
          </cell>
          <cell r="H15">
            <v>289</v>
          </cell>
          <cell r="J15">
            <v>5724</v>
          </cell>
          <cell r="K15">
            <v>526</v>
          </cell>
        </row>
        <row r="16">
          <cell r="G16">
            <v>204</v>
          </cell>
          <cell r="H16">
            <v>104</v>
          </cell>
          <cell r="J16">
            <v>269</v>
          </cell>
          <cell r="K16">
            <v>81</v>
          </cell>
        </row>
      </sheetData>
      <sheetData sheetId="28">
        <row r="12">
          <cell r="G12">
            <v>64862</v>
          </cell>
          <cell r="H12">
            <v>12180</v>
          </cell>
          <cell r="J12">
            <v>59386</v>
          </cell>
          <cell r="K12">
            <v>13453</v>
          </cell>
        </row>
        <row r="13">
          <cell r="G13">
            <v>19064</v>
          </cell>
          <cell r="H13">
            <v>6313</v>
          </cell>
          <cell r="J13">
            <v>15387</v>
          </cell>
          <cell r="K13">
            <v>9854</v>
          </cell>
        </row>
        <row r="14">
          <cell r="G14">
            <v>19208</v>
          </cell>
          <cell r="H14">
            <v>374</v>
          </cell>
          <cell r="J14">
            <v>21467</v>
          </cell>
          <cell r="K14">
            <v>538</v>
          </cell>
        </row>
        <row r="15">
          <cell r="G15">
            <v>5204</v>
          </cell>
          <cell r="H15">
            <v>217</v>
          </cell>
          <cell r="J15">
            <v>6010</v>
          </cell>
          <cell r="K15">
            <v>880</v>
          </cell>
        </row>
        <row r="16">
          <cell r="G16">
            <v>399</v>
          </cell>
          <cell r="H16">
            <v>128</v>
          </cell>
          <cell r="J16">
            <v>319</v>
          </cell>
          <cell r="K16">
            <v>125</v>
          </cell>
        </row>
      </sheetData>
      <sheetData sheetId="29">
        <row r="12">
          <cell r="G12">
            <v>61053</v>
          </cell>
          <cell r="H12">
            <v>13405</v>
          </cell>
          <cell r="J12">
            <v>59425</v>
          </cell>
          <cell r="K12">
            <v>12077</v>
          </cell>
        </row>
        <row r="13">
          <cell r="G13">
            <v>19262</v>
          </cell>
          <cell r="H13">
            <v>6942</v>
          </cell>
          <cell r="J13">
            <v>16047</v>
          </cell>
          <cell r="K13">
            <v>7683</v>
          </cell>
        </row>
        <row r="14">
          <cell r="G14">
            <v>21407</v>
          </cell>
          <cell r="H14">
            <v>419</v>
          </cell>
          <cell r="J14">
            <v>24515</v>
          </cell>
          <cell r="K14">
            <v>360</v>
          </cell>
        </row>
        <row r="15">
          <cell r="G15">
            <v>4839</v>
          </cell>
          <cell r="H15">
            <v>353</v>
          </cell>
          <cell r="J15">
            <v>5938</v>
          </cell>
          <cell r="K15">
            <v>494</v>
          </cell>
        </row>
        <row r="16">
          <cell r="G16">
            <v>344</v>
          </cell>
          <cell r="H16">
            <v>66</v>
          </cell>
          <cell r="J16">
            <v>334</v>
          </cell>
          <cell r="K16">
            <v>75</v>
          </cell>
        </row>
      </sheetData>
      <sheetData sheetId="30">
        <row r="12">
          <cell r="G12">
            <v>58272</v>
          </cell>
          <cell r="H12">
            <v>15870</v>
          </cell>
          <cell r="J12">
            <v>63929</v>
          </cell>
          <cell r="K12">
            <v>10833</v>
          </cell>
        </row>
        <row r="13">
          <cell r="G13">
            <v>15025</v>
          </cell>
          <cell r="H13">
            <v>9909</v>
          </cell>
          <cell r="J13">
            <v>20997</v>
          </cell>
          <cell r="K13">
            <v>6220</v>
          </cell>
        </row>
        <row r="14">
          <cell r="G14">
            <v>18743</v>
          </cell>
          <cell r="H14">
            <v>560</v>
          </cell>
          <cell r="J14">
            <v>23480</v>
          </cell>
          <cell r="K14">
            <v>280</v>
          </cell>
        </row>
        <row r="15">
          <cell r="G15">
            <v>4852</v>
          </cell>
          <cell r="H15">
            <v>606</v>
          </cell>
          <cell r="J15">
            <v>6365</v>
          </cell>
          <cell r="K15">
            <v>512</v>
          </cell>
        </row>
        <row r="16">
          <cell r="G16">
            <v>369</v>
          </cell>
          <cell r="H16">
            <v>118</v>
          </cell>
          <cell r="J16">
            <v>554</v>
          </cell>
          <cell r="K16">
            <v>72</v>
          </cell>
        </row>
      </sheetData>
      <sheetData sheetId="31">
        <row r="12">
          <cell r="G12">
            <v>53915</v>
          </cell>
          <cell r="H12">
            <v>15145</v>
          </cell>
          <cell r="J12">
            <v>62920</v>
          </cell>
          <cell r="K12">
            <v>11560</v>
          </cell>
        </row>
        <row r="13">
          <cell r="G13">
            <v>17006</v>
          </cell>
          <cell r="H13">
            <v>9191</v>
          </cell>
          <cell r="J13">
            <v>19095</v>
          </cell>
          <cell r="K13">
            <v>6442</v>
          </cell>
        </row>
        <row r="14">
          <cell r="G14">
            <v>19560</v>
          </cell>
          <cell r="H14">
            <v>425</v>
          </cell>
          <cell r="J14">
            <v>22581</v>
          </cell>
          <cell r="K14">
            <v>293</v>
          </cell>
        </row>
        <row r="15">
          <cell r="G15">
            <v>4032</v>
          </cell>
          <cell r="H15">
            <v>552</v>
          </cell>
          <cell r="J15">
            <v>5682</v>
          </cell>
          <cell r="K15">
            <v>409</v>
          </cell>
        </row>
        <row r="16">
          <cell r="G16">
            <v>271</v>
          </cell>
          <cell r="H16">
            <v>58</v>
          </cell>
          <cell r="J16">
            <v>321</v>
          </cell>
          <cell r="K16">
            <v>69</v>
          </cell>
        </row>
      </sheetData>
      <sheetData sheetId="32">
        <row r="12">
          <cell r="G12">
            <v>49849</v>
          </cell>
          <cell r="H12">
            <v>12803</v>
          </cell>
          <cell r="J12">
            <v>58150</v>
          </cell>
          <cell r="K12">
            <v>10782</v>
          </cell>
        </row>
        <row r="13">
          <cell r="G13">
            <v>15519</v>
          </cell>
          <cell r="H13">
            <v>8276</v>
          </cell>
          <cell r="J13">
            <v>17882</v>
          </cell>
          <cell r="K13">
            <v>6632</v>
          </cell>
        </row>
        <row r="14">
          <cell r="G14">
            <v>16654</v>
          </cell>
          <cell r="H14">
            <v>298</v>
          </cell>
          <cell r="J14">
            <v>21023</v>
          </cell>
          <cell r="K14">
            <v>320</v>
          </cell>
        </row>
        <row r="15">
          <cell r="G15">
            <v>4518</v>
          </cell>
          <cell r="H15">
            <v>355</v>
          </cell>
          <cell r="J15">
            <v>5937</v>
          </cell>
          <cell r="K15">
            <v>555</v>
          </cell>
        </row>
        <row r="16">
          <cell r="G16">
            <v>207</v>
          </cell>
          <cell r="H16">
            <v>54</v>
          </cell>
          <cell r="J16">
            <v>316</v>
          </cell>
          <cell r="K16">
            <v>51</v>
          </cell>
        </row>
      </sheetData>
      <sheetData sheetId="33">
        <row r="12">
          <cell r="G12">
            <v>52072</v>
          </cell>
          <cell r="H12">
            <v>11247</v>
          </cell>
          <cell r="J12">
            <v>55854</v>
          </cell>
          <cell r="K12">
            <v>11293</v>
          </cell>
        </row>
        <row r="13">
          <cell r="G13">
            <v>17528</v>
          </cell>
          <cell r="H13">
            <v>7367</v>
          </cell>
          <cell r="J13">
            <v>17914</v>
          </cell>
          <cell r="K13">
            <v>7098</v>
          </cell>
        </row>
        <row r="14">
          <cell r="G14">
            <v>14061</v>
          </cell>
          <cell r="H14">
            <v>270</v>
          </cell>
          <cell r="J14">
            <v>17798</v>
          </cell>
          <cell r="K14">
            <v>358</v>
          </cell>
        </row>
        <row r="15">
          <cell r="G15">
            <v>4381</v>
          </cell>
          <cell r="H15">
            <v>354</v>
          </cell>
          <cell r="J15">
            <v>5783</v>
          </cell>
          <cell r="K15">
            <v>517</v>
          </cell>
        </row>
        <row r="16">
          <cell r="G16">
            <v>309</v>
          </cell>
          <cell r="H16">
            <v>109</v>
          </cell>
          <cell r="J16">
            <v>309</v>
          </cell>
          <cell r="K16">
            <v>91</v>
          </cell>
        </row>
      </sheetData>
      <sheetData sheetId="34">
        <row r="12">
          <cell r="G12">
            <v>56830</v>
          </cell>
          <cell r="H12">
            <v>9539</v>
          </cell>
          <cell r="J12">
            <v>58693</v>
          </cell>
          <cell r="K12">
            <v>12485</v>
          </cell>
        </row>
        <row r="13">
          <cell r="G13">
            <v>19301</v>
          </cell>
          <cell r="H13">
            <v>6095</v>
          </cell>
          <cell r="J13">
            <v>16877</v>
          </cell>
          <cell r="K13">
            <v>7459</v>
          </cell>
        </row>
        <row r="14">
          <cell r="G14">
            <v>19733</v>
          </cell>
          <cell r="H14">
            <v>258</v>
          </cell>
          <cell r="J14">
            <v>22036</v>
          </cell>
          <cell r="K14">
            <v>289</v>
          </cell>
        </row>
        <row r="15">
          <cell r="G15">
            <v>4757</v>
          </cell>
          <cell r="H15">
            <v>292</v>
          </cell>
          <cell r="J15">
            <v>5360</v>
          </cell>
          <cell r="K15">
            <v>553</v>
          </cell>
        </row>
        <row r="16">
          <cell r="G16">
            <v>258</v>
          </cell>
          <cell r="H16">
            <v>73</v>
          </cell>
          <cell r="J16">
            <v>254</v>
          </cell>
          <cell r="K16">
            <v>72</v>
          </cell>
        </row>
      </sheetData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ism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urism.go.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rism.go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rism.go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ourism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tabSelected="1" zoomScale="110" zoomScaleNormal="110" zoomScaleSheetLayoutView="100" workbookViewId="0">
      <pane ySplit="7" topLeftCell="A8" activePane="bottomLeft" state="frozen"/>
      <selection activeCell="J4" sqref="J4"/>
      <selection pane="bottomLeft" activeCell="K13" sqref="K13"/>
    </sheetView>
  </sheetViews>
  <sheetFormatPr defaultColWidth="9" defaultRowHeight="13.2" x14ac:dyDescent="0.25"/>
  <cols>
    <col min="1" max="1" width="11.69921875" style="2" customWidth="1"/>
    <col min="2" max="2" width="11.69921875" style="82" customWidth="1"/>
    <col min="3" max="4" width="11.69921875" style="2" customWidth="1"/>
    <col min="5" max="5" width="11.69921875" style="85" customWidth="1"/>
    <col min="6" max="6" width="11.69921875" style="2" customWidth="1"/>
    <col min="7" max="8" width="11.69921875" style="86" customWidth="1"/>
    <col min="9" max="9" width="9" style="2"/>
    <col min="10" max="10" width="11.19921875" style="2" bestFit="1" customWidth="1"/>
    <col min="11" max="16384" width="9" style="2"/>
  </cols>
  <sheetData>
    <row r="1" spans="1:15" ht="21" x14ac:dyDescent="0.6">
      <c r="A1" s="1" t="s">
        <v>0</v>
      </c>
      <c r="B1" s="1"/>
      <c r="C1" s="1"/>
      <c r="D1" s="1"/>
      <c r="E1" s="1"/>
      <c r="F1" s="1"/>
      <c r="G1" s="1"/>
      <c r="H1" s="1"/>
    </row>
    <row r="2" spans="1:15" ht="21" x14ac:dyDescent="0.6">
      <c r="B2" s="3"/>
      <c r="C2" s="3" t="s">
        <v>1</v>
      </c>
      <c r="D2" s="4" t="str">
        <f>'[1]รวม 5 ทอ.'!D2</f>
        <v>เดือน  กุมภาพันธ์ 2562</v>
      </c>
      <c r="E2" s="3"/>
      <c r="F2" s="3"/>
      <c r="G2" s="3"/>
      <c r="H2" s="3"/>
    </row>
    <row r="3" spans="1:15" ht="21" x14ac:dyDescent="0.6">
      <c r="A3" s="5"/>
      <c r="B3" s="6"/>
      <c r="C3" s="5"/>
      <c r="D3" s="5"/>
      <c r="E3" s="7"/>
      <c r="F3" s="5"/>
      <c r="G3" s="8"/>
      <c r="H3" s="8"/>
    </row>
    <row r="4" spans="1:15" ht="21" x14ac:dyDescent="0.6">
      <c r="A4" s="5"/>
      <c r="B4" s="6"/>
      <c r="C4" s="5"/>
      <c r="D4" s="5"/>
      <c r="E4" s="7"/>
      <c r="F4" s="5"/>
      <c r="G4" s="9"/>
      <c r="H4" s="9"/>
    </row>
    <row r="5" spans="1:15" ht="21" x14ac:dyDescent="0.25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5" x14ac:dyDescent="0.25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15" x14ac:dyDescent="0.25">
      <c r="A7" s="10"/>
      <c r="B7" s="16"/>
      <c r="C7" s="16"/>
      <c r="D7" s="16"/>
      <c r="E7" s="16"/>
      <c r="F7" s="16"/>
      <c r="G7" s="16"/>
      <c r="H7" s="17"/>
    </row>
    <row r="8" spans="1:15" ht="18.600000000000001" x14ac:dyDescent="0.25">
      <c r="A8" s="18">
        <v>1</v>
      </c>
      <c r="B8" s="19">
        <f>'[1]1'!H12</f>
        <v>8335</v>
      </c>
      <c r="C8" s="20">
        <f>'[1]1'!G12</f>
        <v>70412</v>
      </c>
      <c r="D8" s="21">
        <f t="shared" ref="D8:D38" si="0">SUM(B8:C8)</f>
        <v>78747</v>
      </c>
      <c r="E8" s="20">
        <f>'[1]1'!K12</f>
        <v>8044</v>
      </c>
      <c r="F8" s="20">
        <f>'[1]1'!J12</f>
        <v>56261</v>
      </c>
      <c r="G8" s="22">
        <f t="shared" ref="G8:G38" si="1">SUM(E8:F8)</f>
        <v>64305</v>
      </c>
      <c r="H8" s="23">
        <f>IF(SUM(D8,G8)=0,"",SUM(D8,G8))</f>
        <v>143052</v>
      </c>
    </row>
    <row r="9" spans="1:15" ht="18.600000000000001" x14ac:dyDescent="0.25">
      <c r="A9" s="18">
        <v>2</v>
      </c>
      <c r="B9" s="24">
        <f>'[1]2'!H12</f>
        <v>7103</v>
      </c>
      <c r="C9" s="25">
        <f>'[1]2'!G12</f>
        <v>70399</v>
      </c>
      <c r="D9" s="26">
        <f t="shared" si="0"/>
        <v>77502</v>
      </c>
      <c r="E9" s="25">
        <f>'[1]2'!K12</f>
        <v>7716</v>
      </c>
      <c r="F9" s="25">
        <f>'[1]2'!J12</f>
        <v>57697</v>
      </c>
      <c r="G9" s="27">
        <f t="shared" si="1"/>
        <v>65413</v>
      </c>
      <c r="H9" s="28">
        <f t="shared" ref="H9:H39" si="2">IF(SUM(D9,G9)=0,"",SUM(D9,G9))</f>
        <v>142915</v>
      </c>
    </row>
    <row r="10" spans="1:15" ht="18.600000000000001" x14ac:dyDescent="0.25">
      <c r="A10" s="18">
        <v>3</v>
      </c>
      <c r="B10" s="24">
        <f>'[1]3'!H12</f>
        <v>8529</v>
      </c>
      <c r="C10" s="25">
        <f>'[1]3'!G12</f>
        <v>69019</v>
      </c>
      <c r="D10" s="26">
        <f t="shared" si="0"/>
        <v>77548</v>
      </c>
      <c r="E10" s="25">
        <f>'[1]3'!K12</f>
        <v>6991</v>
      </c>
      <c r="F10" s="25">
        <f>'[1]3'!J12</f>
        <v>57265</v>
      </c>
      <c r="G10" s="27">
        <f t="shared" si="1"/>
        <v>64256</v>
      </c>
      <c r="H10" s="28">
        <f t="shared" si="2"/>
        <v>141804</v>
      </c>
    </row>
    <row r="11" spans="1:15" ht="15.75" customHeight="1" x14ac:dyDescent="0.25">
      <c r="A11" s="18">
        <v>4</v>
      </c>
      <c r="B11" s="24">
        <f>'[1]4'!H12</f>
        <v>8529</v>
      </c>
      <c r="C11" s="25">
        <f>'[1]4'!G12</f>
        <v>69019</v>
      </c>
      <c r="D11" s="26">
        <f t="shared" si="0"/>
        <v>77548</v>
      </c>
      <c r="E11" s="25">
        <f>'[1]4'!K12</f>
        <v>6991</v>
      </c>
      <c r="F11" s="25">
        <f>'[1]4'!J12</f>
        <v>57265</v>
      </c>
      <c r="G11" s="27">
        <f t="shared" si="1"/>
        <v>64256</v>
      </c>
      <c r="H11" s="28">
        <f t="shared" si="2"/>
        <v>141804</v>
      </c>
      <c r="I11" s="29"/>
      <c r="J11" s="29"/>
      <c r="K11" s="30"/>
      <c r="L11" s="29"/>
      <c r="M11" s="29"/>
      <c r="N11" s="31"/>
      <c r="O11" s="32"/>
    </row>
    <row r="12" spans="1:15" ht="17.25" customHeight="1" x14ac:dyDescent="0.25">
      <c r="A12" s="18">
        <v>5</v>
      </c>
      <c r="B12" s="24">
        <f>'[1]5'!H12</f>
        <v>6054</v>
      </c>
      <c r="C12" s="25">
        <f>'[1]5'!G12</f>
        <v>65670</v>
      </c>
      <c r="D12" s="26">
        <f t="shared" si="0"/>
        <v>71724</v>
      </c>
      <c r="E12" s="25">
        <f>'[1]5'!K12</f>
        <v>7740</v>
      </c>
      <c r="F12" s="25">
        <f>'[1]5'!J12</f>
        <v>54715</v>
      </c>
      <c r="G12" s="27">
        <f t="shared" si="1"/>
        <v>62455</v>
      </c>
      <c r="H12" s="28">
        <f t="shared" si="2"/>
        <v>134179</v>
      </c>
      <c r="I12" s="29"/>
      <c r="J12" s="29"/>
      <c r="K12" s="30"/>
      <c r="L12" s="29"/>
      <c r="M12" s="29"/>
      <c r="N12" s="31"/>
      <c r="O12" s="32"/>
    </row>
    <row r="13" spans="1:15" ht="18.600000000000001" x14ac:dyDescent="0.25">
      <c r="A13" s="18">
        <v>6</v>
      </c>
      <c r="B13" s="24">
        <f>'[1]6'!H12</f>
        <v>6566</v>
      </c>
      <c r="C13" s="25">
        <f>'[1]6'!G12</f>
        <v>69635</v>
      </c>
      <c r="D13" s="26">
        <f t="shared" si="0"/>
        <v>76201</v>
      </c>
      <c r="E13" s="25">
        <f>'[1]6'!K12</f>
        <v>8078</v>
      </c>
      <c r="F13" s="25">
        <f>'[1]6'!J12</f>
        <v>61652</v>
      </c>
      <c r="G13" s="27">
        <f t="shared" si="1"/>
        <v>69730</v>
      </c>
      <c r="H13" s="28">
        <f t="shared" si="2"/>
        <v>145931</v>
      </c>
      <c r="I13" s="29"/>
      <c r="J13" s="29"/>
      <c r="K13" s="30"/>
      <c r="L13" s="29"/>
      <c r="M13" s="29"/>
      <c r="N13" s="31"/>
      <c r="O13" s="32"/>
    </row>
    <row r="14" spans="1:15" ht="18.600000000000001" x14ac:dyDescent="0.25">
      <c r="A14" s="18">
        <v>7</v>
      </c>
      <c r="B14" s="24">
        <f>'[1]7'!H12</f>
        <v>5589</v>
      </c>
      <c r="C14" s="25">
        <f>'[1]7'!G12</f>
        <v>70344</v>
      </c>
      <c r="D14" s="26">
        <f t="shared" si="0"/>
        <v>75933</v>
      </c>
      <c r="E14" s="25">
        <f>'[1]7'!K12</f>
        <v>8046</v>
      </c>
      <c r="F14" s="25">
        <f>'[1]7'!J12</f>
        <v>62645</v>
      </c>
      <c r="G14" s="27">
        <f t="shared" si="1"/>
        <v>70691</v>
      </c>
      <c r="H14" s="28">
        <f t="shared" si="2"/>
        <v>146624</v>
      </c>
    </row>
    <row r="15" spans="1:15" ht="18.600000000000001" x14ac:dyDescent="0.25">
      <c r="A15" s="18">
        <v>8</v>
      </c>
      <c r="B15" s="24">
        <f>'[1]8'!H12</f>
        <v>6590</v>
      </c>
      <c r="C15" s="25">
        <f>'[1]8'!G12</f>
        <v>71627</v>
      </c>
      <c r="D15" s="26">
        <f t="shared" si="0"/>
        <v>78217</v>
      </c>
      <c r="E15" s="25">
        <f>'[1]8'!K12</f>
        <v>8768</v>
      </c>
      <c r="F15" s="25">
        <f>'[1]8'!J12</f>
        <v>65358</v>
      </c>
      <c r="G15" s="27">
        <f t="shared" si="1"/>
        <v>74126</v>
      </c>
      <c r="H15" s="28">
        <f t="shared" si="2"/>
        <v>152343</v>
      </c>
      <c r="J15" s="29"/>
      <c r="K15" s="29"/>
      <c r="L15" s="33"/>
      <c r="M15" s="29"/>
      <c r="N15" s="29"/>
    </row>
    <row r="16" spans="1:15" ht="18.600000000000001" x14ac:dyDescent="0.25">
      <c r="A16" s="18">
        <v>9</v>
      </c>
      <c r="B16" s="24">
        <f>'[1]9'!H12</f>
        <v>6043</v>
      </c>
      <c r="C16" s="25">
        <f>'[1]9'!G12</f>
        <v>65822</v>
      </c>
      <c r="D16" s="26">
        <f t="shared" si="0"/>
        <v>71865</v>
      </c>
      <c r="E16" s="25">
        <f>'[1]9'!K12</f>
        <v>8463</v>
      </c>
      <c r="F16" s="25">
        <f>'[1]9'!J12</f>
        <v>67300</v>
      </c>
      <c r="G16" s="27">
        <f t="shared" si="1"/>
        <v>75763</v>
      </c>
      <c r="H16" s="28">
        <f t="shared" si="2"/>
        <v>147628</v>
      </c>
      <c r="J16" s="29"/>
      <c r="K16" s="29"/>
      <c r="L16" s="33"/>
      <c r="M16" s="29"/>
      <c r="N16" s="29"/>
    </row>
    <row r="17" spans="1:14" s="38" customFormat="1" ht="18.600000000000001" x14ac:dyDescent="0.25">
      <c r="A17" s="34">
        <v>10</v>
      </c>
      <c r="B17" s="24">
        <f>'[1]10'!H12</f>
        <v>9257</v>
      </c>
      <c r="C17" s="25">
        <f>'[1]10'!G12</f>
        <v>65588</v>
      </c>
      <c r="D17" s="35">
        <f t="shared" si="0"/>
        <v>74845</v>
      </c>
      <c r="E17" s="25">
        <f>'[1]10'!K12</f>
        <v>7634</v>
      </c>
      <c r="F17" s="25">
        <f>'[1]10'!J12</f>
        <v>69623</v>
      </c>
      <c r="G17" s="36">
        <f t="shared" si="1"/>
        <v>77257</v>
      </c>
      <c r="H17" s="37">
        <f t="shared" si="2"/>
        <v>152102</v>
      </c>
      <c r="J17" s="39"/>
      <c r="K17" s="39"/>
      <c r="L17" s="40"/>
      <c r="M17" s="39"/>
      <c r="N17" s="39"/>
    </row>
    <row r="18" spans="1:14" s="38" customFormat="1" ht="18.600000000000001" x14ac:dyDescent="0.25">
      <c r="A18" s="34">
        <v>11</v>
      </c>
      <c r="B18" s="24">
        <f>'[1]11'!H12</f>
        <v>7540</v>
      </c>
      <c r="C18" s="25">
        <f>'[1]11'!G12</f>
        <v>65334</v>
      </c>
      <c r="D18" s="35">
        <f t="shared" si="0"/>
        <v>72874</v>
      </c>
      <c r="E18" s="25">
        <f>'[1]11'!K12</f>
        <v>8253</v>
      </c>
      <c r="F18" s="25">
        <f>'[1]11'!J12</f>
        <v>66884</v>
      </c>
      <c r="G18" s="36">
        <f t="shared" si="1"/>
        <v>75137</v>
      </c>
      <c r="H18" s="37">
        <f t="shared" si="2"/>
        <v>148011</v>
      </c>
    </row>
    <row r="19" spans="1:14" s="41" customFormat="1" ht="18.600000000000001" x14ac:dyDescent="0.25">
      <c r="A19" s="34">
        <v>12</v>
      </c>
      <c r="B19" s="24">
        <f>'[1]12'!H12</f>
        <v>7028</v>
      </c>
      <c r="C19" s="25">
        <f>'[1]12'!G12</f>
        <v>60574</v>
      </c>
      <c r="D19" s="35">
        <f t="shared" si="0"/>
        <v>67602</v>
      </c>
      <c r="E19" s="25">
        <f>'[1]12'!K12</f>
        <v>9424</v>
      </c>
      <c r="F19" s="25">
        <f>'[1]12'!J12</f>
        <v>61347</v>
      </c>
      <c r="G19" s="36">
        <f t="shared" si="1"/>
        <v>70771</v>
      </c>
      <c r="H19" s="37">
        <f t="shared" si="2"/>
        <v>138373</v>
      </c>
    </row>
    <row r="20" spans="1:14" ht="18.600000000000001" x14ac:dyDescent="0.25">
      <c r="A20" s="18">
        <v>13</v>
      </c>
      <c r="B20" s="24">
        <f>'[1]13'!H12</f>
        <v>7275</v>
      </c>
      <c r="C20" s="25">
        <f>'[1]13'!G12</f>
        <v>62527</v>
      </c>
      <c r="D20" s="26">
        <f t="shared" si="0"/>
        <v>69802</v>
      </c>
      <c r="E20" s="25">
        <f>'[1]13'!K12</f>
        <v>11391</v>
      </c>
      <c r="F20" s="25">
        <f>'[1]13'!J12</f>
        <v>60557</v>
      </c>
      <c r="G20" s="27">
        <f t="shared" si="1"/>
        <v>71948</v>
      </c>
      <c r="H20" s="28">
        <f t="shared" si="2"/>
        <v>141750</v>
      </c>
    </row>
    <row r="21" spans="1:14" ht="18.600000000000001" x14ac:dyDescent="0.25">
      <c r="A21" s="18">
        <v>14</v>
      </c>
      <c r="B21" s="24">
        <f>'[1]14'!H12</f>
        <v>6665</v>
      </c>
      <c r="C21" s="25">
        <f>'[1]14'!G12</f>
        <v>62467</v>
      </c>
      <c r="D21" s="26">
        <f t="shared" si="0"/>
        <v>69132</v>
      </c>
      <c r="E21" s="25">
        <f>'[1]14'!K12</f>
        <v>13878</v>
      </c>
      <c r="F21" s="25">
        <f>'[1]14'!J12</f>
        <v>58554</v>
      </c>
      <c r="G21" s="27">
        <f t="shared" si="1"/>
        <v>72432</v>
      </c>
      <c r="H21" s="28">
        <f t="shared" si="2"/>
        <v>141564</v>
      </c>
    </row>
    <row r="22" spans="1:14" ht="18.600000000000001" x14ac:dyDescent="0.25">
      <c r="A22" s="18">
        <v>15</v>
      </c>
      <c r="B22" s="24">
        <f>'[1]15'!H12</f>
        <v>8574</v>
      </c>
      <c r="C22" s="25">
        <f>'[1]15'!G12</f>
        <v>67548</v>
      </c>
      <c r="D22" s="26">
        <f t="shared" si="0"/>
        <v>76122</v>
      </c>
      <c r="E22" s="25">
        <f>'[1]15'!K12</f>
        <v>17212</v>
      </c>
      <c r="F22" s="25">
        <f>'[1]15'!J12</f>
        <v>59865</v>
      </c>
      <c r="G22" s="27">
        <f t="shared" si="1"/>
        <v>77077</v>
      </c>
      <c r="H22" s="28">
        <f t="shared" si="2"/>
        <v>153199</v>
      </c>
    </row>
    <row r="23" spans="1:14" ht="18.600000000000001" x14ac:dyDescent="0.25">
      <c r="A23" s="18">
        <v>16</v>
      </c>
      <c r="B23" s="24">
        <f>'[1]16'!H12</f>
        <v>9021</v>
      </c>
      <c r="C23" s="25">
        <f>'[1]16'!G12</f>
        <v>61743</v>
      </c>
      <c r="D23" s="26">
        <f t="shared" si="0"/>
        <v>70764</v>
      </c>
      <c r="E23" s="25">
        <f>'[1]16'!K12</f>
        <v>16948</v>
      </c>
      <c r="F23" s="25">
        <f>'[1]16'!J12</f>
        <v>62079</v>
      </c>
      <c r="G23" s="27">
        <f t="shared" si="1"/>
        <v>79027</v>
      </c>
      <c r="H23" s="28">
        <f t="shared" si="2"/>
        <v>149791</v>
      </c>
    </row>
    <row r="24" spans="1:14" s="38" customFormat="1" ht="18.600000000000001" x14ac:dyDescent="0.25">
      <c r="A24" s="34">
        <v>17</v>
      </c>
      <c r="B24" s="24">
        <f>'[1]17'!H12</f>
        <v>11606</v>
      </c>
      <c r="C24" s="25">
        <f>'[1]17'!G12</f>
        <v>56963</v>
      </c>
      <c r="D24" s="35">
        <f t="shared" si="0"/>
        <v>68569</v>
      </c>
      <c r="E24" s="25">
        <f>'[1]17'!K12</f>
        <v>13233</v>
      </c>
      <c r="F24" s="25">
        <f>'[1]17'!J12</f>
        <v>66068</v>
      </c>
      <c r="G24" s="36">
        <f t="shared" si="1"/>
        <v>79301</v>
      </c>
      <c r="H24" s="37">
        <f t="shared" si="2"/>
        <v>147870</v>
      </c>
    </row>
    <row r="25" spans="1:14" s="38" customFormat="1" ht="18.600000000000001" x14ac:dyDescent="0.25">
      <c r="A25" s="34">
        <v>18</v>
      </c>
      <c r="B25" s="24">
        <f>'[1]18'!H12</f>
        <v>11354</v>
      </c>
      <c r="C25" s="25">
        <f>'[1]18'!G12</f>
        <v>55970</v>
      </c>
      <c r="D25" s="35">
        <f t="shared" si="0"/>
        <v>67324</v>
      </c>
      <c r="E25" s="25">
        <f>'[1]18'!K12</f>
        <v>12245</v>
      </c>
      <c r="F25" s="25">
        <f>'[1]18'!J12</f>
        <v>64478</v>
      </c>
      <c r="G25" s="36">
        <f t="shared" si="1"/>
        <v>76723</v>
      </c>
      <c r="H25" s="37">
        <f t="shared" si="2"/>
        <v>144047</v>
      </c>
    </row>
    <row r="26" spans="1:14" s="38" customFormat="1" ht="18.600000000000001" x14ac:dyDescent="0.25">
      <c r="A26" s="34">
        <v>19</v>
      </c>
      <c r="B26" s="24">
        <f>'[1]19'!H12</f>
        <v>17415</v>
      </c>
      <c r="C26" s="25">
        <f>'[1]19'!G12</f>
        <v>54566</v>
      </c>
      <c r="D26" s="35">
        <f t="shared" si="0"/>
        <v>71981</v>
      </c>
      <c r="E26" s="25">
        <f>'[1]19'!K12</f>
        <v>12922</v>
      </c>
      <c r="F26" s="25">
        <f>'[1]19'!J12</f>
        <v>58305</v>
      </c>
      <c r="G26" s="36">
        <f t="shared" si="1"/>
        <v>71227</v>
      </c>
      <c r="H26" s="37">
        <f t="shared" si="2"/>
        <v>143208</v>
      </c>
    </row>
    <row r="27" spans="1:14" ht="18.600000000000001" x14ac:dyDescent="0.25">
      <c r="A27" s="18">
        <v>20</v>
      </c>
      <c r="B27" s="24">
        <f>'[1]20'!H12</f>
        <v>14229</v>
      </c>
      <c r="C27" s="25">
        <f>'[1]20'!G12</f>
        <v>59421</v>
      </c>
      <c r="D27" s="26">
        <f t="shared" si="0"/>
        <v>73650</v>
      </c>
      <c r="E27" s="25">
        <f>'[1]20'!K12</f>
        <v>13737</v>
      </c>
      <c r="F27" s="25">
        <f>'[1]20'!J12</f>
        <v>56077</v>
      </c>
      <c r="G27" s="27">
        <f t="shared" si="1"/>
        <v>69814</v>
      </c>
      <c r="H27" s="28">
        <f t="shared" si="2"/>
        <v>143464</v>
      </c>
    </row>
    <row r="28" spans="1:14" ht="18.600000000000001" x14ac:dyDescent="0.25">
      <c r="A28" s="18">
        <v>21</v>
      </c>
      <c r="B28" s="24">
        <f>'[1]21'!H12</f>
        <v>10165</v>
      </c>
      <c r="C28" s="25">
        <f>'[1]21'!G12</f>
        <v>62924</v>
      </c>
      <c r="D28" s="26">
        <f t="shared" si="0"/>
        <v>73089</v>
      </c>
      <c r="E28" s="25">
        <f>'[1]21'!K12</f>
        <v>13404</v>
      </c>
      <c r="F28" s="25">
        <f>'[1]21'!J12</f>
        <v>56056</v>
      </c>
      <c r="G28" s="27">
        <f t="shared" si="1"/>
        <v>69460</v>
      </c>
      <c r="H28" s="28">
        <f t="shared" si="2"/>
        <v>142549</v>
      </c>
    </row>
    <row r="29" spans="1:14" ht="18.600000000000001" x14ac:dyDescent="0.25">
      <c r="A29" s="18">
        <v>22</v>
      </c>
      <c r="B29" s="24">
        <f>'[1]22'!H12</f>
        <v>12180</v>
      </c>
      <c r="C29" s="25">
        <f>'[1]22'!G12</f>
        <v>64862</v>
      </c>
      <c r="D29" s="26">
        <f t="shared" si="0"/>
        <v>77042</v>
      </c>
      <c r="E29" s="25">
        <f>'[1]22'!K12</f>
        <v>13453</v>
      </c>
      <c r="F29" s="25">
        <f>'[1]22'!J12</f>
        <v>59386</v>
      </c>
      <c r="G29" s="27">
        <f t="shared" si="1"/>
        <v>72839</v>
      </c>
      <c r="H29" s="28">
        <f t="shared" si="2"/>
        <v>149881</v>
      </c>
    </row>
    <row r="30" spans="1:14" s="45" customFormat="1" ht="18.600000000000001" x14ac:dyDescent="0.55000000000000004">
      <c r="A30" s="42">
        <v>23</v>
      </c>
      <c r="B30" s="24">
        <f>'[1]23'!H12</f>
        <v>13405</v>
      </c>
      <c r="C30" s="25">
        <f>'[1]23'!G12</f>
        <v>61053</v>
      </c>
      <c r="D30" s="43">
        <f t="shared" si="0"/>
        <v>74458</v>
      </c>
      <c r="E30" s="25">
        <f>'[1]23'!K12</f>
        <v>12077</v>
      </c>
      <c r="F30" s="25">
        <f>'[1]23'!J12</f>
        <v>59425</v>
      </c>
      <c r="G30" s="27">
        <f t="shared" si="1"/>
        <v>71502</v>
      </c>
      <c r="H30" s="44">
        <f t="shared" si="2"/>
        <v>145960</v>
      </c>
    </row>
    <row r="31" spans="1:14" ht="18.600000000000001" x14ac:dyDescent="0.25">
      <c r="A31" s="18">
        <v>24</v>
      </c>
      <c r="B31" s="24">
        <f>'[1]24'!H12</f>
        <v>15870</v>
      </c>
      <c r="C31" s="25">
        <f>'[1]24'!G12</f>
        <v>58272</v>
      </c>
      <c r="D31" s="26">
        <f t="shared" si="0"/>
        <v>74142</v>
      </c>
      <c r="E31" s="25">
        <f>'[1]24'!K12</f>
        <v>10833</v>
      </c>
      <c r="F31" s="25">
        <f>'[1]24'!J12</f>
        <v>63929</v>
      </c>
      <c r="G31" s="27">
        <f t="shared" si="1"/>
        <v>74762</v>
      </c>
      <c r="H31" s="28">
        <f t="shared" si="2"/>
        <v>148904</v>
      </c>
    </row>
    <row r="32" spans="1:14" ht="18.600000000000001" x14ac:dyDescent="0.25">
      <c r="A32" s="18">
        <v>25</v>
      </c>
      <c r="B32" s="24">
        <f>'[1]25'!H12</f>
        <v>15145</v>
      </c>
      <c r="C32" s="25">
        <f>'[1]25'!G12</f>
        <v>53915</v>
      </c>
      <c r="D32" s="26">
        <f t="shared" si="0"/>
        <v>69060</v>
      </c>
      <c r="E32" s="25">
        <f>'[1]25'!K12</f>
        <v>11560</v>
      </c>
      <c r="F32" s="25">
        <f>'[1]25'!J12</f>
        <v>62920</v>
      </c>
      <c r="G32" s="27">
        <f t="shared" si="1"/>
        <v>74480</v>
      </c>
      <c r="H32" s="28">
        <f t="shared" si="2"/>
        <v>143540</v>
      </c>
    </row>
    <row r="33" spans="1:11" ht="18.600000000000001" x14ac:dyDescent="0.25">
      <c r="A33" s="18">
        <v>26</v>
      </c>
      <c r="B33" s="24">
        <f>'[1]26'!H12</f>
        <v>12803</v>
      </c>
      <c r="C33" s="25">
        <f>'[1]26'!G12</f>
        <v>49849</v>
      </c>
      <c r="D33" s="26">
        <f t="shared" si="0"/>
        <v>62652</v>
      </c>
      <c r="E33" s="25">
        <f>'[1]26'!K12</f>
        <v>10782</v>
      </c>
      <c r="F33" s="25">
        <f>'[1]26'!J12</f>
        <v>58150</v>
      </c>
      <c r="G33" s="27">
        <f t="shared" si="1"/>
        <v>68932</v>
      </c>
      <c r="H33" s="28">
        <f t="shared" si="2"/>
        <v>131584</v>
      </c>
    </row>
    <row r="34" spans="1:11" ht="18.600000000000001" x14ac:dyDescent="0.25">
      <c r="A34" s="18">
        <v>27</v>
      </c>
      <c r="B34" s="24">
        <f>'[1]27'!H12</f>
        <v>11247</v>
      </c>
      <c r="C34" s="25">
        <f>'[1]27'!G12</f>
        <v>52072</v>
      </c>
      <c r="D34" s="26">
        <f t="shared" si="0"/>
        <v>63319</v>
      </c>
      <c r="E34" s="25">
        <f>'[1]27'!K12</f>
        <v>11293</v>
      </c>
      <c r="F34" s="25">
        <f>'[1]27'!J12</f>
        <v>55854</v>
      </c>
      <c r="G34" s="27">
        <f t="shared" si="1"/>
        <v>67147</v>
      </c>
      <c r="H34" s="28">
        <f t="shared" si="2"/>
        <v>130466</v>
      </c>
    </row>
    <row r="35" spans="1:11" ht="16.5" customHeight="1" x14ac:dyDescent="0.25">
      <c r="A35" s="18">
        <v>28</v>
      </c>
      <c r="B35" s="24">
        <f>'[1]28'!H12</f>
        <v>9539</v>
      </c>
      <c r="C35" s="25">
        <f>'[1]28'!G12</f>
        <v>56830</v>
      </c>
      <c r="D35" s="26">
        <f t="shared" si="0"/>
        <v>66369</v>
      </c>
      <c r="E35" s="25">
        <f>'[1]28'!K12</f>
        <v>12485</v>
      </c>
      <c r="F35" s="25">
        <f>'[1]28'!J12</f>
        <v>58693</v>
      </c>
      <c r="G35" s="27">
        <f t="shared" si="1"/>
        <v>71178</v>
      </c>
      <c r="H35" s="28">
        <f t="shared" si="2"/>
        <v>137547</v>
      </c>
    </row>
    <row r="36" spans="1:11" ht="18.600000000000001" x14ac:dyDescent="0.25">
      <c r="A36" s="18">
        <v>29</v>
      </c>
      <c r="B36" s="24">
        <f>'[1]29'!H12</f>
        <v>0</v>
      </c>
      <c r="C36" s="25">
        <f>'[1]29'!G12</f>
        <v>0</v>
      </c>
      <c r="D36" s="26">
        <f t="shared" si="0"/>
        <v>0</v>
      </c>
      <c r="E36" s="25">
        <f>'[1]29'!K12</f>
        <v>0</v>
      </c>
      <c r="F36" s="25">
        <f>'[1]29'!J12</f>
        <v>0</v>
      </c>
      <c r="G36" s="27">
        <f t="shared" si="1"/>
        <v>0</v>
      </c>
      <c r="H36" s="28" t="str">
        <f t="shared" si="2"/>
        <v/>
      </c>
    </row>
    <row r="37" spans="1:11" s="50" customFormat="1" ht="18.600000000000001" x14ac:dyDescent="0.25">
      <c r="A37" s="46">
        <v>30</v>
      </c>
      <c r="B37" s="24">
        <f>'[1]30'!H12</f>
        <v>0</v>
      </c>
      <c r="C37" s="25">
        <f>'[1]30'!G12</f>
        <v>0</v>
      </c>
      <c r="D37" s="47">
        <f t="shared" si="0"/>
        <v>0</v>
      </c>
      <c r="E37" s="25">
        <f>'[1]30'!K12</f>
        <v>0</v>
      </c>
      <c r="F37" s="25">
        <f>'[1]30'!J12</f>
        <v>0</v>
      </c>
      <c r="G37" s="48">
        <f t="shared" si="1"/>
        <v>0</v>
      </c>
      <c r="H37" s="49" t="str">
        <f t="shared" si="2"/>
        <v/>
      </c>
    </row>
    <row r="38" spans="1:11" ht="18.600000000000001" x14ac:dyDescent="0.25">
      <c r="A38" s="18">
        <v>31</v>
      </c>
      <c r="B38" s="24">
        <f>'[1]31'!H12</f>
        <v>0</v>
      </c>
      <c r="C38" s="25">
        <f>'[1]31'!G12</f>
        <v>0</v>
      </c>
      <c r="D38" s="26">
        <f t="shared" si="0"/>
        <v>0</v>
      </c>
      <c r="E38" s="25">
        <f>'[1]31'!K12</f>
        <v>0</v>
      </c>
      <c r="F38" s="25">
        <f>'[1]31'!J12</f>
        <v>0</v>
      </c>
      <c r="G38" s="27">
        <f t="shared" si="1"/>
        <v>0</v>
      </c>
      <c r="H38" s="28" t="str">
        <f t="shared" si="2"/>
        <v/>
      </c>
    </row>
    <row r="39" spans="1:11" ht="18.600000000000001" x14ac:dyDescent="0.25">
      <c r="A39" s="51"/>
      <c r="B39" s="52"/>
      <c r="C39" s="52"/>
      <c r="D39" s="53"/>
      <c r="E39" s="52"/>
      <c r="F39" s="52"/>
      <c r="G39" s="54"/>
      <c r="H39" s="55" t="str">
        <f t="shared" si="2"/>
        <v/>
      </c>
    </row>
    <row r="40" spans="1:11" ht="18.600000000000001" x14ac:dyDescent="0.25">
      <c r="A40" s="56" t="s">
        <v>8</v>
      </c>
      <c r="B40" s="57">
        <f>SUM(B8:B38)</f>
        <v>273656</v>
      </c>
      <c r="C40" s="57">
        <f>SUM(C8:C38)</f>
        <v>1754425</v>
      </c>
      <c r="D40" s="57">
        <f>SUM(B40:C40)</f>
        <v>2028081</v>
      </c>
      <c r="E40" s="57">
        <f>SUM(E8:E38)</f>
        <v>303601</v>
      </c>
      <c r="F40" s="57">
        <f>SUM(F8:F38)</f>
        <v>1698408</v>
      </c>
      <c r="G40" s="57">
        <f>SUM(E40:F40)</f>
        <v>2002009</v>
      </c>
      <c r="H40" s="57">
        <f>SUM(D40,G40)</f>
        <v>4030090</v>
      </c>
      <c r="K40" s="2" t="s">
        <v>9</v>
      </c>
    </row>
    <row r="41" spans="1:11" ht="18.600000000000001" x14ac:dyDescent="0.55000000000000004">
      <c r="A41" s="58"/>
      <c r="B41" s="59"/>
      <c r="C41" s="58"/>
      <c r="D41" s="58"/>
      <c r="E41" s="60"/>
      <c r="F41" s="58"/>
      <c r="G41" s="61"/>
      <c r="H41" s="61"/>
    </row>
    <row r="42" spans="1:11" ht="18.600000000000001" x14ac:dyDescent="0.55000000000000004">
      <c r="A42" s="58"/>
      <c r="B42" s="59"/>
      <c r="C42" s="58"/>
      <c r="D42" s="58"/>
      <c r="E42" s="62"/>
      <c r="F42" s="62"/>
      <c r="G42" s="62"/>
      <c r="H42" s="62"/>
      <c r="J42" s="63"/>
    </row>
    <row r="43" spans="1:11" ht="18.600000000000001" x14ac:dyDescent="0.55000000000000004">
      <c r="A43" s="64"/>
      <c r="B43" s="65"/>
      <c r="C43" s="65"/>
      <c r="D43" s="66"/>
      <c r="E43" s="67"/>
      <c r="F43" s="68"/>
      <c r="G43" s="69"/>
      <c r="H43" s="69"/>
      <c r="I43" s="69"/>
    </row>
    <row r="44" spans="1:11" ht="18.600000000000001" x14ac:dyDescent="0.55000000000000004">
      <c r="A44" s="70" t="s">
        <v>10</v>
      </c>
      <c r="B44" s="59"/>
      <c r="C44" s="58"/>
      <c r="D44" s="66"/>
      <c r="E44" s="67"/>
      <c r="F44" s="68"/>
      <c r="G44" s="69"/>
      <c r="H44" s="69"/>
      <c r="I44" s="69"/>
    </row>
    <row r="45" spans="1:11" ht="18.600000000000001" x14ac:dyDescent="0.55000000000000004">
      <c r="A45" s="58"/>
      <c r="B45" s="59"/>
      <c r="C45" s="58"/>
      <c r="D45" s="66"/>
      <c r="E45" s="67"/>
      <c r="F45" s="68"/>
      <c r="G45" s="69"/>
      <c r="H45" s="69"/>
      <c r="I45" s="69"/>
    </row>
    <row r="46" spans="1:11" ht="18.600000000000001" x14ac:dyDescent="0.55000000000000004">
      <c r="A46" s="71" t="s">
        <v>11</v>
      </c>
      <c r="B46" s="72">
        <f>SUM(C40/(COUNTIF(B8:B38,"&gt;0")))</f>
        <v>62658.035714285717</v>
      </c>
      <c r="C46" s="73" t="s">
        <v>12</v>
      </c>
      <c r="D46" s="66"/>
      <c r="E46" s="67"/>
      <c r="F46" s="68"/>
      <c r="G46" s="69"/>
      <c r="H46" s="69"/>
      <c r="I46" s="69"/>
    </row>
    <row r="47" spans="1:11" ht="18.600000000000001" x14ac:dyDescent="0.55000000000000004">
      <c r="A47" s="71" t="s">
        <v>13</v>
      </c>
      <c r="B47" s="72">
        <f>SUM(F40/(COUNTIF(B8:B38,"&gt;0")))</f>
        <v>60657.428571428572</v>
      </c>
      <c r="C47" s="73" t="s">
        <v>12</v>
      </c>
      <c r="D47" s="66"/>
      <c r="E47" s="67"/>
      <c r="F47" s="68"/>
      <c r="G47" s="69"/>
      <c r="H47" s="69"/>
      <c r="I47" s="69"/>
    </row>
    <row r="48" spans="1:11" ht="18.600000000000001" x14ac:dyDescent="0.55000000000000004">
      <c r="A48" s="74"/>
      <c r="B48" s="59"/>
      <c r="C48" s="58"/>
      <c r="D48" s="66"/>
      <c r="E48" s="67"/>
      <c r="F48" s="68"/>
      <c r="G48" s="69"/>
      <c r="H48" s="69"/>
      <c r="I48" s="69"/>
    </row>
    <row r="49" spans="1:9" ht="18.600000000000001" x14ac:dyDescent="0.55000000000000004">
      <c r="A49" s="58"/>
      <c r="B49" s="59"/>
      <c r="C49" s="58"/>
      <c r="D49" s="75" t="s">
        <v>14</v>
      </c>
      <c r="E49" s="75"/>
      <c r="F49" s="75"/>
      <c r="G49" s="69"/>
      <c r="H49" s="69"/>
      <c r="I49" s="69"/>
    </row>
    <row r="50" spans="1:9" ht="18.600000000000001" x14ac:dyDescent="0.55000000000000004">
      <c r="A50" s="76"/>
      <c r="B50" s="59"/>
      <c r="C50" s="58"/>
      <c r="D50" s="75" t="s">
        <v>15</v>
      </c>
      <c r="E50" s="75"/>
      <c r="F50" s="75"/>
      <c r="G50" s="69"/>
      <c r="H50" s="77"/>
      <c r="I50" s="78"/>
    </row>
    <row r="51" spans="1:9" ht="18.600000000000001" x14ac:dyDescent="0.55000000000000004">
      <c r="A51" s="58"/>
      <c r="B51" s="59"/>
      <c r="C51" s="58"/>
      <c r="D51" s="79"/>
      <c r="E51" s="80"/>
      <c r="F51" s="80"/>
      <c r="G51" s="75"/>
      <c r="H51" s="75"/>
      <c r="I51" s="75"/>
    </row>
    <row r="52" spans="1:9" ht="18.600000000000001" x14ac:dyDescent="0.55000000000000004">
      <c r="A52" s="58"/>
      <c r="B52" s="59"/>
      <c r="C52" s="58"/>
      <c r="D52" s="79"/>
      <c r="E52" s="80"/>
      <c r="F52" s="80"/>
      <c r="G52" s="81"/>
      <c r="H52" s="81"/>
      <c r="I52" s="81"/>
    </row>
    <row r="53" spans="1:9" ht="13.8" x14ac:dyDescent="0.25">
      <c r="D53" s="83"/>
      <c r="E53" s="84"/>
      <c r="F53" s="84"/>
      <c r="G53" s="84"/>
      <c r="H53" s="84"/>
      <c r="I53" s="84"/>
    </row>
    <row r="56" spans="1:9" s="86" customFormat="1" x14ac:dyDescent="0.25">
      <c r="A56" s="2"/>
      <c r="B56" s="82"/>
      <c r="C56" s="2"/>
      <c r="D56" s="2"/>
      <c r="E56" s="85"/>
      <c r="F56" s="2"/>
      <c r="I56" s="2"/>
    </row>
    <row r="57" spans="1:9" s="86" customFormat="1" x14ac:dyDescent="0.25">
      <c r="A57" s="2"/>
      <c r="B57" s="82"/>
      <c r="C57" s="2"/>
      <c r="D57" s="2"/>
      <c r="E57" s="85"/>
      <c r="F57" s="2"/>
    </row>
    <row r="58" spans="1:9" s="86" customFormat="1" x14ac:dyDescent="0.25">
      <c r="A58" s="2"/>
      <c r="B58" s="82"/>
      <c r="C58" s="2"/>
      <c r="D58" s="2"/>
      <c r="E58" s="85"/>
      <c r="F58" s="2"/>
    </row>
    <row r="59" spans="1:9" s="86" customFormat="1" x14ac:dyDescent="0.25">
      <c r="A59" s="2"/>
      <c r="B59" s="82"/>
      <c r="C59" s="2"/>
      <c r="D59" s="2"/>
      <c r="E59" s="85"/>
      <c r="F59" s="2"/>
    </row>
    <row r="60" spans="1:9" s="86" customFormat="1" x14ac:dyDescent="0.25">
      <c r="A60" s="2"/>
      <c r="B60" s="82"/>
      <c r="C60" s="2"/>
      <c r="D60" s="2"/>
      <c r="E60" s="85"/>
      <c r="F60" s="2"/>
    </row>
    <row r="61" spans="1:9" s="86" customFormat="1" x14ac:dyDescent="0.25">
      <c r="A61" s="2"/>
      <c r="B61" s="82"/>
      <c r="C61" s="2"/>
      <c r="D61" s="2"/>
      <c r="E61" s="85"/>
      <c r="F61" s="2"/>
    </row>
    <row r="62" spans="1:9" s="86" customFormat="1" x14ac:dyDescent="0.25">
      <c r="A62" s="2"/>
      <c r="B62" s="82"/>
      <c r="C62" s="2"/>
      <c r="D62" s="2"/>
      <c r="E62" s="85"/>
      <c r="F62" s="2"/>
    </row>
  </sheetData>
  <mergeCells count="20">
    <mergeCell ref="D52:F52"/>
    <mergeCell ref="G52:I52"/>
    <mergeCell ref="D53:F53"/>
    <mergeCell ref="G53:I53"/>
    <mergeCell ref="F6:F7"/>
    <mergeCell ref="G6:G7"/>
    <mergeCell ref="D49:F49"/>
    <mergeCell ref="D50:F50"/>
    <mergeCell ref="D51:F51"/>
    <mergeCell ref="G51:I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51181102362204722" right="0.27559055118110237" top="0.39370078740157483" bottom="0.27559055118110237" header="0.23622047244094491" footer="0.19685039370078741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52"/>
  <sheetViews>
    <sheetView zoomScale="110" zoomScaleNormal="110" workbookViewId="0">
      <pane ySplit="7" topLeftCell="A26" activePane="bottomLeft" state="frozen"/>
      <selection activeCell="J4" sqref="J4"/>
      <selection pane="bottomLeft" activeCell="J4" sqref="J4"/>
    </sheetView>
  </sheetViews>
  <sheetFormatPr defaultColWidth="9" defaultRowHeight="13.8" x14ac:dyDescent="0.25"/>
  <cols>
    <col min="1" max="1" width="11.69921875" style="87" customWidth="1"/>
    <col min="2" max="2" width="11.69921875" style="88" customWidth="1"/>
    <col min="3" max="4" width="11.69921875" style="87" customWidth="1"/>
    <col min="5" max="5" width="11.69921875" style="110" customWidth="1"/>
    <col min="6" max="8" width="11.69921875" style="87" customWidth="1"/>
    <col min="9" max="16384" width="9" style="87"/>
  </cols>
  <sheetData>
    <row r="1" spans="1:10" ht="21" x14ac:dyDescent="0.6">
      <c r="A1" s="1" t="s">
        <v>0</v>
      </c>
      <c r="B1" s="1"/>
      <c r="C1" s="1"/>
      <c r="D1" s="1"/>
      <c r="E1" s="1"/>
      <c r="F1" s="1"/>
      <c r="G1" s="1"/>
      <c r="H1" s="1"/>
    </row>
    <row r="2" spans="1:10" ht="21" x14ac:dyDescent="0.6">
      <c r="C2" s="89" t="s">
        <v>16</v>
      </c>
      <c r="D2" s="4" t="str">
        <f>'[1]รวม 5 ทอ.'!D2</f>
        <v>เดือน  กุมภาพันธ์ 2562</v>
      </c>
      <c r="E2" s="3"/>
      <c r="F2" s="3"/>
      <c r="G2" s="3"/>
      <c r="H2" s="3"/>
      <c r="I2" s="3"/>
      <c r="J2" s="3"/>
    </row>
    <row r="3" spans="1:10" ht="21" x14ac:dyDescent="0.6">
      <c r="A3" s="5"/>
      <c r="B3" s="6"/>
      <c r="C3" s="5"/>
      <c r="D3" s="5"/>
      <c r="E3" s="7"/>
      <c r="F3" s="5"/>
      <c r="G3" s="8"/>
      <c r="H3" s="8"/>
    </row>
    <row r="4" spans="1:10" ht="21" x14ac:dyDescent="0.6">
      <c r="A4" s="5"/>
      <c r="B4" s="6"/>
      <c r="C4" s="5"/>
      <c r="D4" s="5"/>
      <c r="E4" s="7"/>
      <c r="F4" s="5"/>
      <c r="G4" s="9"/>
      <c r="H4" s="9"/>
    </row>
    <row r="5" spans="1:10" ht="21" x14ac:dyDescent="0.25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0" x14ac:dyDescent="0.25">
      <c r="A6" s="10"/>
      <c r="B6" s="14" t="s">
        <v>6</v>
      </c>
      <c r="C6" s="14" t="s">
        <v>7</v>
      </c>
      <c r="D6" s="14" t="s">
        <v>8</v>
      </c>
      <c r="E6" s="90" t="s">
        <v>6</v>
      </c>
      <c r="F6" s="14" t="s">
        <v>7</v>
      </c>
      <c r="G6" s="14" t="s">
        <v>8</v>
      </c>
      <c r="H6" s="15"/>
    </row>
    <row r="7" spans="1:10" x14ac:dyDescent="0.25">
      <c r="A7" s="10"/>
      <c r="B7" s="16"/>
      <c r="C7" s="16"/>
      <c r="D7" s="16"/>
      <c r="E7" s="91"/>
      <c r="F7" s="16"/>
      <c r="G7" s="16"/>
      <c r="H7" s="17"/>
    </row>
    <row r="8" spans="1:10" ht="18.600000000000001" x14ac:dyDescent="0.25">
      <c r="A8" s="18">
        <v>1</v>
      </c>
      <c r="B8" s="19">
        <f>'[1]1'!H13</f>
        <v>4755</v>
      </c>
      <c r="C8" s="19">
        <f>'[1]1'!G13</f>
        <v>19556</v>
      </c>
      <c r="D8" s="92">
        <f t="shared" ref="D8:D38" si="0">SUM(B8:C8)</f>
        <v>24311</v>
      </c>
      <c r="E8" s="19">
        <f>'[1]1'!K13</f>
        <v>6848</v>
      </c>
      <c r="F8" s="19">
        <f>'[1]1'!J13</f>
        <v>16046</v>
      </c>
      <c r="G8" s="93">
        <f t="shared" ref="G8:G38" si="1">SUM(E8:F8)</f>
        <v>22894</v>
      </c>
      <c r="H8" s="94">
        <f>IF(SUM(D8,G8)=0,"",SUM(D8,G8))</f>
        <v>47205</v>
      </c>
    </row>
    <row r="9" spans="1:10" ht="18.600000000000001" x14ac:dyDescent="0.25">
      <c r="A9" s="18">
        <v>2</v>
      </c>
      <c r="B9" s="24">
        <f>'[1]2'!H13</f>
        <v>4684</v>
      </c>
      <c r="C9" s="24">
        <f>'[1]2'!G13</f>
        <v>22590</v>
      </c>
      <c r="D9" s="95">
        <f t="shared" si="0"/>
        <v>27274</v>
      </c>
      <c r="E9" s="24">
        <f>'[1]2'!K13</f>
        <v>5513</v>
      </c>
      <c r="F9" s="24">
        <f>'[1]2'!J13</f>
        <v>17197</v>
      </c>
      <c r="G9" s="93">
        <f t="shared" si="1"/>
        <v>22710</v>
      </c>
      <c r="H9" s="94">
        <f t="shared" ref="H9:H36" si="2">IF(SUM(D9,G9)=0,"",SUM(D9,G9))</f>
        <v>49984</v>
      </c>
    </row>
    <row r="10" spans="1:10" ht="18.600000000000001" x14ac:dyDescent="0.25">
      <c r="A10" s="18">
        <v>3</v>
      </c>
      <c r="B10" s="24">
        <f>'[1]3'!H13</f>
        <v>6221</v>
      </c>
      <c r="C10" s="24">
        <f>'[1]3'!G13</f>
        <v>19645</v>
      </c>
      <c r="D10" s="95">
        <f t="shared" si="0"/>
        <v>25866</v>
      </c>
      <c r="E10" s="24">
        <f>'[1]3'!K13</f>
        <v>4767</v>
      </c>
      <c r="F10" s="24">
        <f>'[1]3'!J13</f>
        <v>19212</v>
      </c>
      <c r="G10" s="93">
        <f t="shared" si="1"/>
        <v>23979</v>
      </c>
      <c r="H10" s="94">
        <f t="shared" si="2"/>
        <v>49845</v>
      </c>
    </row>
    <row r="11" spans="1:10" s="88" customFormat="1" ht="18.75" customHeight="1" x14ac:dyDescent="0.25">
      <c r="A11" s="18">
        <v>4</v>
      </c>
      <c r="B11" s="24">
        <f>'[1]4'!H13</f>
        <v>6221</v>
      </c>
      <c r="C11" s="24">
        <f>'[1]4'!G13</f>
        <v>19645</v>
      </c>
      <c r="D11" s="95">
        <f t="shared" si="0"/>
        <v>25866</v>
      </c>
      <c r="E11" s="24">
        <f>'[1]4'!K13</f>
        <v>4767</v>
      </c>
      <c r="F11" s="24">
        <f>'[1]4'!J13</f>
        <v>19212</v>
      </c>
      <c r="G11" s="93">
        <f t="shared" si="1"/>
        <v>23979</v>
      </c>
      <c r="H11" s="94">
        <f t="shared" si="2"/>
        <v>49845</v>
      </c>
    </row>
    <row r="12" spans="1:10" ht="18" customHeight="1" x14ac:dyDescent="0.25">
      <c r="A12" s="18">
        <v>5</v>
      </c>
      <c r="B12" s="24">
        <f>'[1]5'!H13</f>
        <v>4535</v>
      </c>
      <c r="C12" s="24">
        <f>'[1]5'!G13</f>
        <v>20203</v>
      </c>
      <c r="D12" s="95">
        <f t="shared" si="0"/>
        <v>24738</v>
      </c>
      <c r="E12" s="24">
        <f>'[1]5'!K13</f>
        <v>4463</v>
      </c>
      <c r="F12" s="24">
        <f>'[1]5'!J13</f>
        <v>17898</v>
      </c>
      <c r="G12" s="93">
        <f t="shared" si="1"/>
        <v>22361</v>
      </c>
      <c r="H12" s="94">
        <f t="shared" si="2"/>
        <v>47099</v>
      </c>
    </row>
    <row r="13" spans="1:10" ht="18.600000000000001" x14ac:dyDescent="0.25">
      <c r="A13" s="18">
        <v>6</v>
      </c>
      <c r="B13" s="24">
        <f>'[1]6'!H13</f>
        <v>5041</v>
      </c>
      <c r="C13" s="24">
        <f>'[1]6'!G13</f>
        <v>20990</v>
      </c>
      <c r="D13" s="95">
        <f t="shared" si="0"/>
        <v>26031</v>
      </c>
      <c r="E13" s="24">
        <f>'[1]6'!K13</f>
        <v>5349</v>
      </c>
      <c r="F13" s="24">
        <f>'[1]6'!J13</f>
        <v>20558</v>
      </c>
      <c r="G13" s="93">
        <f t="shared" si="1"/>
        <v>25907</v>
      </c>
      <c r="H13" s="94">
        <f t="shared" si="2"/>
        <v>51938</v>
      </c>
    </row>
    <row r="14" spans="1:10" ht="18.600000000000001" x14ac:dyDescent="0.25">
      <c r="A14" s="18">
        <v>7</v>
      </c>
      <c r="B14" s="24">
        <f>'[1]7'!H13</f>
        <v>4332</v>
      </c>
      <c r="C14" s="24">
        <f>'[1]7'!G13</f>
        <v>22048</v>
      </c>
      <c r="D14" s="95">
        <f t="shared" si="0"/>
        <v>26380</v>
      </c>
      <c r="E14" s="24">
        <f>'[1]7'!K13</f>
        <v>5002</v>
      </c>
      <c r="F14" s="24">
        <f>'[1]7'!J13</f>
        <v>19847</v>
      </c>
      <c r="G14" s="93">
        <f t="shared" si="1"/>
        <v>24849</v>
      </c>
      <c r="H14" s="94">
        <f t="shared" si="2"/>
        <v>51229</v>
      </c>
    </row>
    <row r="15" spans="1:10" ht="18.600000000000001" x14ac:dyDescent="0.25">
      <c r="A15" s="18">
        <v>8</v>
      </c>
      <c r="B15" s="24">
        <f>'[1]8'!H13</f>
        <v>4221</v>
      </c>
      <c r="C15" s="24">
        <f>'[1]8'!G13</f>
        <v>20296</v>
      </c>
      <c r="D15" s="95">
        <f t="shared" si="0"/>
        <v>24517</v>
      </c>
      <c r="E15" s="24">
        <f>'[1]8'!K13</f>
        <v>6734</v>
      </c>
      <c r="F15" s="24">
        <f>'[1]8'!J13</f>
        <v>19264</v>
      </c>
      <c r="G15" s="93">
        <f t="shared" si="1"/>
        <v>25998</v>
      </c>
      <c r="H15" s="94">
        <f t="shared" si="2"/>
        <v>50515</v>
      </c>
    </row>
    <row r="16" spans="1:10" ht="18.600000000000001" x14ac:dyDescent="0.25">
      <c r="A16" s="18">
        <v>9</v>
      </c>
      <c r="B16" s="24">
        <f>'[1]9'!H13</f>
        <v>4359</v>
      </c>
      <c r="C16" s="24">
        <f>'[1]9'!G13</f>
        <v>20111</v>
      </c>
      <c r="D16" s="95">
        <f t="shared" si="0"/>
        <v>24470</v>
      </c>
      <c r="E16" s="24">
        <f>'[1]9'!K13</f>
        <v>4933</v>
      </c>
      <c r="F16" s="24">
        <f>'[1]9'!J13</f>
        <v>20257</v>
      </c>
      <c r="G16" s="93">
        <f t="shared" si="1"/>
        <v>25190</v>
      </c>
      <c r="H16" s="94">
        <f t="shared" si="2"/>
        <v>49660</v>
      </c>
    </row>
    <row r="17" spans="1:8" s="99" customFormat="1" ht="18.600000000000001" x14ac:dyDescent="0.25">
      <c r="A17" s="34">
        <v>10</v>
      </c>
      <c r="B17" s="24">
        <f>'[1]10'!H13</f>
        <v>6435</v>
      </c>
      <c r="C17" s="24">
        <f>'[1]10'!G13</f>
        <v>18228</v>
      </c>
      <c r="D17" s="96">
        <f t="shared" si="0"/>
        <v>24663</v>
      </c>
      <c r="E17" s="24">
        <f>'[1]10'!K13</f>
        <v>4159</v>
      </c>
      <c r="F17" s="24">
        <f>'[1]10'!J13</f>
        <v>23818</v>
      </c>
      <c r="G17" s="97">
        <f t="shared" si="1"/>
        <v>27977</v>
      </c>
      <c r="H17" s="98">
        <f t="shared" si="2"/>
        <v>52640</v>
      </c>
    </row>
    <row r="18" spans="1:8" s="99" customFormat="1" ht="18.600000000000001" x14ac:dyDescent="0.25">
      <c r="A18" s="34">
        <v>11</v>
      </c>
      <c r="B18" s="24">
        <f>'[1]11'!H13</f>
        <v>5766</v>
      </c>
      <c r="C18" s="24">
        <f>'[1]11'!G13</f>
        <v>18610</v>
      </c>
      <c r="D18" s="96">
        <f t="shared" si="0"/>
        <v>24376</v>
      </c>
      <c r="E18" s="24">
        <f>'[1]11'!K13</f>
        <v>4556</v>
      </c>
      <c r="F18" s="24">
        <f>'[1]11'!J13</f>
        <v>22479</v>
      </c>
      <c r="G18" s="97">
        <f t="shared" si="1"/>
        <v>27035</v>
      </c>
      <c r="H18" s="98">
        <f t="shared" si="2"/>
        <v>51411</v>
      </c>
    </row>
    <row r="19" spans="1:8" s="100" customFormat="1" ht="18.600000000000001" x14ac:dyDescent="0.25">
      <c r="A19" s="34">
        <v>12</v>
      </c>
      <c r="B19" s="24">
        <f>'[1]12'!H13</f>
        <v>6084</v>
      </c>
      <c r="C19" s="24">
        <f>'[1]12'!G13</f>
        <v>18033</v>
      </c>
      <c r="D19" s="96">
        <f t="shared" si="0"/>
        <v>24117</v>
      </c>
      <c r="E19" s="24">
        <f>'[1]12'!K13</f>
        <v>4782</v>
      </c>
      <c r="F19" s="24">
        <f>'[1]12'!J13</f>
        <v>20259</v>
      </c>
      <c r="G19" s="97">
        <f t="shared" si="1"/>
        <v>25041</v>
      </c>
      <c r="H19" s="98">
        <f t="shared" si="2"/>
        <v>49158</v>
      </c>
    </row>
    <row r="20" spans="1:8" ht="18.600000000000001" x14ac:dyDescent="0.25">
      <c r="A20" s="18">
        <v>13</v>
      </c>
      <c r="B20" s="24">
        <f>'[1]13'!H13</f>
        <v>5504</v>
      </c>
      <c r="C20" s="24">
        <f>'[1]13'!G13</f>
        <v>18990</v>
      </c>
      <c r="D20" s="95">
        <f t="shared" si="0"/>
        <v>24494</v>
      </c>
      <c r="E20" s="24">
        <f>'[1]13'!K13</f>
        <v>7562</v>
      </c>
      <c r="F20" s="24">
        <f>'[1]13'!J13</f>
        <v>19308</v>
      </c>
      <c r="G20" s="93">
        <f t="shared" si="1"/>
        <v>26870</v>
      </c>
      <c r="H20" s="94">
        <f t="shared" si="2"/>
        <v>51364</v>
      </c>
    </row>
    <row r="21" spans="1:8" ht="18.600000000000001" x14ac:dyDescent="0.25">
      <c r="A21" s="18">
        <v>14</v>
      </c>
      <c r="B21" s="24">
        <f>'[1]14'!H13</f>
        <v>4508</v>
      </c>
      <c r="C21" s="24">
        <f>'[1]14'!G13</f>
        <v>20524</v>
      </c>
      <c r="D21" s="95">
        <f t="shared" si="0"/>
        <v>25032</v>
      </c>
      <c r="E21" s="24">
        <f>'[1]14'!K13</f>
        <v>8097</v>
      </c>
      <c r="F21" s="24">
        <f>'[1]14'!J13</f>
        <v>17173</v>
      </c>
      <c r="G21" s="93">
        <f t="shared" si="1"/>
        <v>25270</v>
      </c>
      <c r="H21" s="94">
        <f t="shared" si="2"/>
        <v>50302</v>
      </c>
    </row>
    <row r="22" spans="1:8" ht="18.600000000000001" x14ac:dyDescent="0.25">
      <c r="A22" s="18">
        <v>15</v>
      </c>
      <c r="B22" s="24">
        <f>'[1]15'!H13</f>
        <v>5562</v>
      </c>
      <c r="C22" s="24">
        <f>'[1]15'!G13</f>
        <v>18633</v>
      </c>
      <c r="D22" s="95">
        <f t="shared" si="0"/>
        <v>24195</v>
      </c>
      <c r="E22" s="24">
        <f>'[1]15'!K13</f>
        <v>10279</v>
      </c>
      <c r="F22" s="24">
        <f>'[1]15'!J13</f>
        <v>16486</v>
      </c>
      <c r="G22" s="93">
        <f t="shared" si="1"/>
        <v>26765</v>
      </c>
      <c r="H22" s="94">
        <f t="shared" si="2"/>
        <v>50960</v>
      </c>
    </row>
    <row r="23" spans="1:8" s="88" customFormat="1" ht="18.600000000000001" x14ac:dyDescent="0.25">
      <c r="A23" s="18">
        <v>16</v>
      </c>
      <c r="B23" s="24">
        <f>'[1]16'!H13</f>
        <v>5356</v>
      </c>
      <c r="C23" s="24">
        <f>'[1]16'!G13</f>
        <v>19693</v>
      </c>
      <c r="D23" s="95">
        <f t="shared" si="0"/>
        <v>25049</v>
      </c>
      <c r="E23" s="24">
        <f>'[1]16'!K13</f>
        <v>8471</v>
      </c>
      <c r="F23" s="24">
        <f>'[1]16'!J13</f>
        <v>17619</v>
      </c>
      <c r="G23" s="93">
        <f t="shared" si="1"/>
        <v>26090</v>
      </c>
      <c r="H23" s="94">
        <f t="shared" si="2"/>
        <v>51139</v>
      </c>
    </row>
    <row r="24" spans="1:8" s="99" customFormat="1" ht="18.600000000000001" x14ac:dyDescent="0.25">
      <c r="A24" s="34">
        <v>17</v>
      </c>
      <c r="B24" s="24">
        <f>'[1]17'!H13</f>
        <v>7559</v>
      </c>
      <c r="C24" s="24">
        <f>'[1]17'!G13</f>
        <v>15807</v>
      </c>
      <c r="D24" s="96">
        <f t="shared" si="0"/>
        <v>23366</v>
      </c>
      <c r="E24" s="24">
        <f>'[1]17'!K13</f>
        <v>7032</v>
      </c>
      <c r="F24" s="24">
        <f>'[1]17'!J13</f>
        <v>22106</v>
      </c>
      <c r="G24" s="97">
        <f t="shared" si="1"/>
        <v>29138</v>
      </c>
      <c r="H24" s="98">
        <f t="shared" si="2"/>
        <v>52504</v>
      </c>
    </row>
    <row r="25" spans="1:8" s="99" customFormat="1" ht="18.600000000000001" x14ac:dyDescent="0.25">
      <c r="A25" s="34">
        <v>18</v>
      </c>
      <c r="B25" s="24">
        <f>'[1]18'!H13</f>
        <v>7789</v>
      </c>
      <c r="C25" s="24">
        <f>'[1]18'!G13</f>
        <v>17544</v>
      </c>
      <c r="D25" s="96">
        <f t="shared" si="0"/>
        <v>25333</v>
      </c>
      <c r="E25" s="24">
        <f>'[1]18'!K13</f>
        <v>6423</v>
      </c>
      <c r="F25" s="24">
        <f>'[1]18'!J13</f>
        <v>20255</v>
      </c>
      <c r="G25" s="97">
        <f t="shared" si="1"/>
        <v>26678</v>
      </c>
      <c r="H25" s="98">
        <f t="shared" si="2"/>
        <v>52011</v>
      </c>
    </row>
    <row r="26" spans="1:8" s="99" customFormat="1" ht="18.600000000000001" x14ac:dyDescent="0.25">
      <c r="A26" s="34">
        <v>19</v>
      </c>
      <c r="B26" s="24">
        <f>'[1]19'!H13</f>
        <v>10419</v>
      </c>
      <c r="C26" s="24">
        <f>'[1]19'!G13</f>
        <v>14120</v>
      </c>
      <c r="D26" s="96">
        <f t="shared" si="0"/>
        <v>24539</v>
      </c>
      <c r="E26" s="24">
        <f>'[1]19'!K13</f>
        <v>6127</v>
      </c>
      <c r="F26" s="24">
        <f>'[1]19'!J13</f>
        <v>19176</v>
      </c>
      <c r="G26" s="97">
        <f t="shared" si="1"/>
        <v>25303</v>
      </c>
      <c r="H26" s="98">
        <f t="shared" si="2"/>
        <v>49842</v>
      </c>
    </row>
    <row r="27" spans="1:8" ht="18.600000000000001" x14ac:dyDescent="0.25">
      <c r="A27" s="18">
        <v>20</v>
      </c>
      <c r="B27" s="24">
        <f>'[1]20'!H13</f>
        <v>8144</v>
      </c>
      <c r="C27" s="24">
        <f>'[1]20'!G13</f>
        <v>17825</v>
      </c>
      <c r="D27" s="95">
        <f t="shared" si="0"/>
        <v>25969</v>
      </c>
      <c r="E27" s="24">
        <f>'[1]20'!K13</f>
        <v>8157</v>
      </c>
      <c r="F27" s="24">
        <f>'[1]20'!J13</f>
        <v>17684</v>
      </c>
      <c r="G27" s="93">
        <f t="shared" si="1"/>
        <v>25841</v>
      </c>
      <c r="H27" s="94">
        <f t="shared" si="2"/>
        <v>51810</v>
      </c>
    </row>
    <row r="28" spans="1:8" ht="18.600000000000001" x14ac:dyDescent="0.25">
      <c r="A28" s="18">
        <v>21</v>
      </c>
      <c r="B28" s="24">
        <f>'[1]21'!H13</f>
        <v>6139</v>
      </c>
      <c r="C28" s="24">
        <f>'[1]21'!G13</f>
        <v>19556</v>
      </c>
      <c r="D28" s="95">
        <f t="shared" si="0"/>
        <v>25695</v>
      </c>
      <c r="E28" s="24">
        <f>'[1]21'!K13</f>
        <v>8432</v>
      </c>
      <c r="F28" s="24">
        <f>'[1]21'!J13</f>
        <v>16590</v>
      </c>
      <c r="G28" s="93">
        <f t="shared" si="1"/>
        <v>25022</v>
      </c>
      <c r="H28" s="94">
        <f t="shared" si="2"/>
        <v>50717</v>
      </c>
    </row>
    <row r="29" spans="1:8" ht="18.600000000000001" x14ac:dyDescent="0.25">
      <c r="A29" s="18">
        <v>22</v>
      </c>
      <c r="B29" s="24">
        <f>'[1]22'!H13</f>
        <v>6313</v>
      </c>
      <c r="C29" s="24">
        <f>'[1]22'!G13</f>
        <v>19064</v>
      </c>
      <c r="D29" s="95">
        <f t="shared" si="0"/>
        <v>25377</v>
      </c>
      <c r="E29" s="24">
        <f>'[1]22'!K13</f>
        <v>9854</v>
      </c>
      <c r="F29" s="24">
        <f>'[1]22'!J13</f>
        <v>15387</v>
      </c>
      <c r="G29" s="93">
        <f t="shared" si="1"/>
        <v>25241</v>
      </c>
      <c r="H29" s="94">
        <f t="shared" si="2"/>
        <v>50618</v>
      </c>
    </row>
    <row r="30" spans="1:8" s="103" customFormat="1" ht="18.600000000000001" x14ac:dyDescent="0.55000000000000004">
      <c r="A30" s="42">
        <v>23</v>
      </c>
      <c r="B30" s="24">
        <f>'[1]23'!H13</f>
        <v>6942</v>
      </c>
      <c r="C30" s="24">
        <f>'[1]23'!G13</f>
        <v>19262</v>
      </c>
      <c r="D30" s="101">
        <f t="shared" si="0"/>
        <v>26204</v>
      </c>
      <c r="E30" s="24">
        <f>'[1]23'!K13</f>
        <v>7683</v>
      </c>
      <c r="F30" s="24">
        <f>'[1]23'!J13</f>
        <v>16047</v>
      </c>
      <c r="G30" s="93">
        <f t="shared" si="1"/>
        <v>23730</v>
      </c>
      <c r="H30" s="102">
        <f t="shared" si="2"/>
        <v>49934</v>
      </c>
    </row>
    <row r="31" spans="1:8" ht="18.600000000000001" x14ac:dyDescent="0.25">
      <c r="A31" s="18">
        <v>24</v>
      </c>
      <c r="B31" s="24">
        <f>'[1]24'!H13</f>
        <v>9909</v>
      </c>
      <c r="C31" s="24">
        <f>'[1]24'!G13</f>
        <v>15025</v>
      </c>
      <c r="D31" s="95">
        <f t="shared" si="0"/>
        <v>24934</v>
      </c>
      <c r="E31" s="24">
        <f>'[1]24'!K13</f>
        <v>6220</v>
      </c>
      <c r="F31" s="24">
        <f>'[1]24'!J13</f>
        <v>20997</v>
      </c>
      <c r="G31" s="93">
        <f t="shared" si="1"/>
        <v>27217</v>
      </c>
      <c r="H31" s="94">
        <f t="shared" si="2"/>
        <v>52151</v>
      </c>
    </row>
    <row r="32" spans="1:8" ht="18.600000000000001" x14ac:dyDescent="0.25">
      <c r="A32" s="18">
        <v>25</v>
      </c>
      <c r="B32" s="24">
        <f>'[1]25'!H13</f>
        <v>9191</v>
      </c>
      <c r="C32" s="24">
        <f>'[1]25'!G13</f>
        <v>17006</v>
      </c>
      <c r="D32" s="95">
        <f t="shared" si="0"/>
        <v>26197</v>
      </c>
      <c r="E32" s="24">
        <f>'[1]25'!K13</f>
        <v>6442</v>
      </c>
      <c r="F32" s="24">
        <f>'[1]25'!J13</f>
        <v>19095</v>
      </c>
      <c r="G32" s="93">
        <f t="shared" si="1"/>
        <v>25537</v>
      </c>
      <c r="H32" s="94">
        <f t="shared" si="2"/>
        <v>51734</v>
      </c>
    </row>
    <row r="33" spans="1:11" ht="18.600000000000001" x14ac:dyDescent="0.25">
      <c r="A33" s="18">
        <v>26</v>
      </c>
      <c r="B33" s="24">
        <f>'[1]26'!H13</f>
        <v>8276</v>
      </c>
      <c r="C33" s="24">
        <f>'[1]26'!G13</f>
        <v>15519</v>
      </c>
      <c r="D33" s="95">
        <f t="shared" si="0"/>
        <v>23795</v>
      </c>
      <c r="E33" s="24">
        <f>'[1]26'!K13</f>
        <v>6632</v>
      </c>
      <c r="F33" s="24">
        <f>'[1]26'!J13</f>
        <v>17882</v>
      </c>
      <c r="G33" s="93">
        <f t="shared" si="1"/>
        <v>24514</v>
      </c>
      <c r="H33" s="94">
        <f t="shared" si="2"/>
        <v>48309</v>
      </c>
    </row>
    <row r="34" spans="1:11" ht="18.600000000000001" x14ac:dyDescent="0.25">
      <c r="A34" s="18">
        <v>27</v>
      </c>
      <c r="B34" s="24">
        <f>'[1]27'!H13</f>
        <v>7367</v>
      </c>
      <c r="C34" s="24">
        <f>'[1]27'!G13</f>
        <v>17528</v>
      </c>
      <c r="D34" s="95">
        <f t="shared" si="0"/>
        <v>24895</v>
      </c>
      <c r="E34" s="24">
        <f>'[1]27'!K13</f>
        <v>7098</v>
      </c>
      <c r="F34" s="24">
        <f>'[1]27'!J13</f>
        <v>17914</v>
      </c>
      <c r="G34" s="93">
        <f t="shared" si="1"/>
        <v>25012</v>
      </c>
      <c r="H34" s="94">
        <f t="shared" si="2"/>
        <v>49907</v>
      </c>
    </row>
    <row r="35" spans="1:11" ht="16.5" customHeight="1" x14ac:dyDescent="0.25">
      <c r="A35" s="18">
        <v>28</v>
      </c>
      <c r="B35" s="24">
        <f>'[1]28'!H13</f>
        <v>6095</v>
      </c>
      <c r="C35" s="24">
        <f>'[1]28'!G13</f>
        <v>19301</v>
      </c>
      <c r="D35" s="95">
        <f t="shared" si="0"/>
        <v>25396</v>
      </c>
      <c r="E35" s="24">
        <f>'[1]28'!K13</f>
        <v>7459</v>
      </c>
      <c r="F35" s="24">
        <f>'[1]28'!J13</f>
        <v>16877</v>
      </c>
      <c r="G35" s="93">
        <f t="shared" si="1"/>
        <v>24336</v>
      </c>
      <c r="H35" s="94">
        <f t="shared" si="2"/>
        <v>49732</v>
      </c>
    </row>
    <row r="36" spans="1:11" ht="18.600000000000001" x14ac:dyDescent="0.25">
      <c r="A36" s="18">
        <v>29</v>
      </c>
      <c r="B36" s="24">
        <f>'[1]29'!H13</f>
        <v>0</v>
      </c>
      <c r="C36" s="24">
        <f>'[1]29'!G13</f>
        <v>0</v>
      </c>
      <c r="D36" s="95">
        <f t="shared" si="0"/>
        <v>0</v>
      </c>
      <c r="E36" s="24">
        <f>'[1]29'!K13</f>
        <v>0</v>
      </c>
      <c r="F36" s="24">
        <f>'[1]29'!J13</f>
        <v>0</v>
      </c>
      <c r="G36" s="93">
        <f t="shared" si="1"/>
        <v>0</v>
      </c>
      <c r="H36" s="94" t="str">
        <f t="shared" si="2"/>
        <v/>
      </c>
    </row>
    <row r="37" spans="1:11" s="107" customFormat="1" ht="18.600000000000001" x14ac:dyDescent="0.25">
      <c r="A37" s="46">
        <v>30</v>
      </c>
      <c r="B37" s="24">
        <f>'[1]30'!H13</f>
        <v>0</v>
      </c>
      <c r="C37" s="24">
        <f>'[1]30'!G13</f>
        <v>0</v>
      </c>
      <c r="D37" s="104">
        <f t="shared" si="0"/>
        <v>0</v>
      </c>
      <c r="E37" s="24">
        <f>'[1]30'!K13</f>
        <v>0</v>
      </c>
      <c r="F37" s="24">
        <f>'[1]30'!J13</f>
        <v>0</v>
      </c>
      <c r="G37" s="105">
        <f t="shared" si="1"/>
        <v>0</v>
      </c>
      <c r="H37" s="106" t="str">
        <f>IF(SUM(D37,G37)=0,"",SUM(D37,G37))</f>
        <v/>
      </c>
    </row>
    <row r="38" spans="1:11" ht="18.600000000000001" x14ac:dyDescent="0.25">
      <c r="A38" s="18">
        <v>31</v>
      </c>
      <c r="B38" s="24">
        <f>'[1]31'!H13</f>
        <v>0</v>
      </c>
      <c r="C38" s="24">
        <f>'[1]31'!G13</f>
        <v>0</v>
      </c>
      <c r="D38" s="95">
        <f t="shared" si="0"/>
        <v>0</v>
      </c>
      <c r="E38" s="24">
        <f>'[1]31'!K13</f>
        <v>0</v>
      </c>
      <c r="F38" s="24">
        <f>'[1]31'!J13</f>
        <v>0</v>
      </c>
      <c r="G38" s="93">
        <f t="shared" si="1"/>
        <v>0</v>
      </c>
      <c r="H38" s="94" t="str">
        <f>IF(SUM(D38,G38)=0,"",SUM(D38,G38))</f>
        <v/>
      </c>
    </row>
    <row r="39" spans="1:11" ht="18.600000000000001" x14ac:dyDescent="0.25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8.600000000000001" x14ac:dyDescent="0.25">
      <c r="A40" s="56" t="s">
        <v>8</v>
      </c>
      <c r="B40" s="57">
        <f>SUM(B8:B38)</f>
        <v>177727</v>
      </c>
      <c r="C40" s="57">
        <f>SUM(C8:C38)</f>
        <v>525352</v>
      </c>
      <c r="D40" s="57">
        <f>SUM(B40:C40)</f>
        <v>703079</v>
      </c>
      <c r="E40" s="57">
        <f>SUM(E8:E38)</f>
        <v>183841</v>
      </c>
      <c r="F40" s="57">
        <f>SUM(F8:F38)</f>
        <v>526643</v>
      </c>
      <c r="G40" s="57">
        <f>SUM(E40:F40)</f>
        <v>710484</v>
      </c>
      <c r="H40" s="57">
        <f>SUM(D40,G40)</f>
        <v>1413563</v>
      </c>
      <c r="K40" s="87" t="s">
        <v>9</v>
      </c>
    </row>
    <row r="41" spans="1:11" ht="18.600000000000001" x14ac:dyDescent="0.55000000000000004">
      <c r="A41" s="68"/>
      <c r="B41" s="67"/>
      <c r="C41" s="68"/>
      <c r="D41" s="68"/>
      <c r="E41" s="67"/>
      <c r="F41" s="68"/>
      <c r="G41" s="68"/>
      <c r="H41" s="68"/>
    </row>
    <row r="42" spans="1:11" ht="18.600000000000001" x14ac:dyDescent="0.55000000000000004">
      <c r="A42" s="68"/>
      <c r="B42" s="67"/>
      <c r="C42" s="68"/>
      <c r="D42" s="68"/>
      <c r="E42" s="67"/>
      <c r="F42" s="68"/>
      <c r="G42" s="68"/>
      <c r="H42" s="68"/>
    </row>
    <row r="43" spans="1:11" ht="18.600000000000001" x14ac:dyDescent="0.55000000000000004">
      <c r="A43" s="68"/>
      <c r="B43" s="67"/>
      <c r="C43" s="68"/>
      <c r="D43" s="66"/>
      <c r="E43" s="67"/>
      <c r="F43" s="68"/>
      <c r="G43" s="68"/>
      <c r="H43" s="68"/>
    </row>
    <row r="44" spans="1:11" ht="18.600000000000001" x14ac:dyDescent="0.55000000000000004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8.600000000000001" x14ac:dyDescent="0.55000000000000004">
      <c r="A45" s="58"/>
      <c r="B45" s="59"/>
      <c r="C45" s="58"/>
      <c r="D45" s="66"/>
      <c r="E45" s="67"/>
      <c r="F45" s="68"/>
      <c r="G45" s="68"/>
      <c r="H45" s="68"/>
    </row>
    <row r="46" spans="1:11" ht="18.600000000000001" x14ac:dyDescent="0.55000000000000004">
      <c r="A46" s="71" t="s">
        <v>11</v>
      </c>
      <c r="B46" s="72">
        <f>SUM(C40/(COUNTIF(B8:B38,"&gt;0")))</f>
        <v>18762.571428571428</v>
      </c>
      <c r="C46" s="73" t="s">
        <v>12</v>
      </c>
      <c r="D46" s="66"/>
      <c r="E46" s="67"/>
      <c r="F46" s="68"/>
      <c r="G46" s="68"/>
      <c r="H46" s="68"/>
      <c r="I46" s="108"/>
    </row>
    <row r="47" spans="1:11" ht="18.600000000000001" x14ac:dyDescent="0.55000000000000004">
      <c r="A47" s="71" t="s">
        <v>13</v>
      </c>
      <c r="B47" s="72">
        <f>SUM(F40/(COUNTIF(B8:B38,"&gt;0")))</f>
        <v>18808.678571428572</v>
      </c>
      <c r="C47" s="73" t="s">
        <v>12</v>
      </c>
      <c r="D47" s="66"/>
      <c r="E47" s="67"/>
      <c r="F47" s="68"/>
      <c r="G47" s="68"/>
      <c r="H47" s="68"/>
    </row>
    <row r="48" spans="1:11" ht="18.600000000000001" x14ac:dyDescent="0.55000000000000004">
      <c r="A48" s="74"/>
      <c r="B48" s="59"/>
      <c r="C48" s="58"/>
      <c r="D48" s="66"/>
      <c r="E48" s="67"/>
      <c r="F48" s="68"/>
      <c r="G48" s="68"/>
      <c r="H48" s="68"/>
    </row>
    <row r="49" spans="1:8" ht="18.600000000000001" x14ac:dyDescent="0.55000000000000004">
      <c r="A49" s="58"/>
      <c r="B49" s="59"/>
      <c r="C49" s="58"/>
      <c r="D49" s="75" t="s">
        <v>14</v>
      </c>
      <c r="E49" s="75"/>
      <c r="F49" s="75"/>
      <c r="G49" s="109"/>
      <c r="H49" s="109"/>
    </row>
    <row r="50" spans="1:8" ht="18.600000000000001" x14ac:dyDescent="0.55000000000000004">
      <c r="A50" s="76"/>
      <c r="B50" s="59"/>
      <c r="C50" s="58"/>
      <c r="D50" s="75" t="s">
        <v>15</v>
      </c>
      <c r="E50" s="75"/>
      <c r="F50" s="75"/>
      <c r="G50" s="68"/>
      <c r="H50" s="68"/>
    </row>
    <row r="51" spans="1:8" ht="18.600000000000001" x14ac:dyDescent="0.55000000000000004">
      <c r="A51" s="68"/>
      <c r="B51" s="67"/>
      <c r="C51" s="68"/>
      <c r="D51" s="79"/>
      <c r="E51" s="80"/>
      <c r="F51" s="80"/>
      <c r="G51" s="68"/>
      <c r="H51" s="68"/>
    </row>
    <row r="52" spans="1:8" ht="18.600000000000001" x14ac:dyDescent="0.55000000000000004">
      <c r="A52" s="68"/>
      <c r="B52" s="67"/>
      <c r="C52" s="68"/>
      <c r="D52" s="79"/>
      <c r="E52" s="80"/>
      <c r="F52" s="80"/>
      <c r="G52" s="68"/>
      <c r="H52" s="68"/>
    </row>
  </sheetData>
  <mergeCells count="17">
    <mergeCell ref="D52:F52"/>
    <mergeCell ref="F6:F7"/>
    <mergeCell ref="G6:G7"/>
    <mergeCell ref="D49:F49"/>
    <mergeCell ref="G49:H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="110" zoomScaleNormal="110" workbookViewId="0">
      <pane ySplit="7" topLeftCell="A29" activePane="bottomLeft" state="frozen"/>
      <selection activeCell="J4" sqref="J4"/>
      <selection pane="bottomLeft" activeCell="J4" sqref="J4"/>
    </sheetView>
  </sheetViews>
  <sheetFormatPr defaultColWidth="9" defaultRowHeight="13.8" x14ac:dyDescent="0.25"/>
  <cols>
    <col min="1" max="1" width="11.69921875" style="87" customWidth="1"/>
    <col min="2" max="2" width="11.69921875" style="88" customWidth="1"/>
    <col min="3" max="4" width="11.69921875" style="87" customWidth="1"/>
    <col min="5" max="5" width="11.69921875" style="88" customWidth="1"/>
    <col min="6" max="8" width="11.69921875" style="87" customWidth="1"/>
    <col min="9" max="16384" width="9" style="87"/>
  </cols>
  <sheetData>
    <row r="1" spans="1:8" ht="21" x14ac:dyDescent="0.6">
      <c r="A1" s="1" t="s">
        <v>0</v>
      </c>
      <c r="B1" s="1"/>
      <c r="C1" s="1"/>
      <c r="D1" s="1"/>
      <c r="E1" s="1"/>
      <c r="F1" s="1"/>
      <c r="G1" s="1"/>
      <c r="H1" s="1"/>
    </row>
    <row r="2" spans="1:8" ht="21" x14ac:dyDescent="0.6">
      <c r="B2" s="3"/>
      <c r="C2" s="3" t="s">
        <v>17</v>
      </c>
      <c r="D2" s="4" t="str">
        <f>'[1]รวม 5 ทอ.'!D2</f>
        <v>เดือน  กุมภาพันธ์ 2562</v>
      </c>
      <c r="E2" s="3"/>
      <c r="F2" s="3"/>
      <c r="G2" s="3"/>
      <c r="H2" s="3"/>
    </row>
    <row r="3" spans="1:8" ht="21" x14ac:dyDescent="0.6">
      <c r="A3" s="5"/>
      <c r="B3" s="6"/>
      <c r="C3" s="5"/>
      <c r="D3" s="5"/>
      <c r="E3" s="7"/>
      <c r="F3" s="5"/>
      <c r="G3" s="8"/>
      <c r="H3" s="8"/>
    </row>
    <row r="4" spans="1:8" ht="21" x14ac:dyDescent="0.6">
      <c r="A4" s="5"/>
      <c r="B4" s="6"/>
      <c r="C4" s="5"/>
      <c r="D4" s="5"/>
      <c r="E4" s="7"/>
      <c r="F4" s="5"/>
      <c r="G4" s="9"/>
      <c r="H4" s="9"/>
    </row>
    <row r="5" spans="1:8" ht="21" x14ac:dyDescent="0.25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5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5">
      <c r="A7" s="10"/>
      <c r="B7" s="16"/>
      <c r="C7" s="16"/>
      <c r="D7" s="16"/>
      <c r="E7" s="16"/>
      <c r="F7" s="16"/>
      <c r="G7" s="16"/>
      <c r="H7" s="17"/>
    </row>
    <row r="8" spans="1:8" ht="18.600000000000001" x14ac:dyDescent="0.25">
      <c r="A8" s="18">
        <v>1</v>
      </c>
      <c r="B8" s="19">
        <f>'[1]1'!H15</f>
        <v>185</v>
      </c>
      <c r="C8" s="19">
        <f>'[1]1'!G15</f>
        <v>6261</v>
      </c>
      <c r="D8" s="92">
        <f t="shared" ref="D8:D38" si="0">SUM(B8:C8)</f>
        <v>6446</v>
      </c>
      <c r="E8" s="19">
        <f>'[1]1'!K15</f>
        <v>390</v>
      </c>
      <c r="F8" s="19">
        <f>'[1]1'!J15</f>
        <v>6324</v>
      </c>
      <c r="G8" s="93">
        <f t="shared" ref="G8:G38" si="1">SUM(E8:F8)</f>
        <v>6714</v>
      </c>
      <c r="H8" s="94">
        <f>IF(SUM(D8,G8)=0,"",SUM(D8,G8))</f>
        <v>13160</v>
      </c>
    </row>
    <row r="9" spans="1:8" ht="18.600000000000001" x14ac:dyDescent="0.25">
      <c r="A9" s="18">
        <v>2</v>
      </c>
      <c r="B9" s="24">
        <f>'[1]2'!H15</f>
        <v>184</v>
      </c>
      <c r="C9" s="24">
        <f>'[1]2'!G15</f>
        <v>6032</v>
      </c>
      <c r="D9" s="95">
        <f t="shared" si="0"/>
        <v>6216</v>
      </c>
      <c r="E9" s="24">
        <f>'[1]2'!K15</f>
        <v>291</v>
      </c>
      <c r="F9" s="24">
        <f>'[1]2'!J15</f>
        <v>5828</v>
      </c>
      <c r="G9" s="93">
        <f t="shared" si="1"/>
        <v>6119</v>
      </c>
      <c r="H9" s="94">
        <f t="shared" ref="H9:H39" si="2">IF(SUM(D9,G9)=0,"",SUM(D9,G9))</f>
        <v>12335</v>
      </c>
    </row>
    <row r="10" spans="1:8" ht="18.600000000000001" x14ac:dyDescent="0.25">
      <c r="A10" s="18">
        <v>3</v>
      </c>
      <c r="B10" s="24">
        <f>'[1]3'!H15</f>
        <v>221</v>
      </c>
      <c r="C10" s="24">
        <f>'[1]3'!G15</f>
        <v>6343</v>
      </c>
      <c r="D10" s="95">
        <f t="shared" si="0"/>
        <v>6564</v>
      </c>
      <c r="E10" s="24">
        <f>'[1]3'!K15</f>
        <v>310</v>
      </c>
      <c r="F10" s="24">
        <f>'[1]3'!J15</f>
        <v>6617</v>
      </c>
      <c r="G10" s="93">
        <f t="shared" si="1"/>
        <v>6927</v>
      </c>
      <c r="H10" s="94">
        <f t="shared" si="2"/>
        <v>13491</v>
      </c>
    </row>
    <row r="11" spans="1:8" s="88" customFormat="1" ht="18.75" customHeight="1" x14ac:dyDescent="0.25">
      <c r="A11" s="18">
        <v>4</v>
      </c>
      <c r="B11" s="24">
        <f>'[1]4'!H15</f>
        <v>221</v>
      </c>
      <c r="C11" s="24">
        <f>'[1]4'!G15</f>
        <v>6343</v>
      </c>
      <c r="D11" s="95">
        <f t="shared" si="0"/>
        <v>6564</v>
      </c>
      <c r="E11" s="24">
        <f>'[1]4'!K15</f>
        <v>310</v>
      </c>
      <c r="F11" s="24">
        <f>'[1]4'!J15</f>
        <v>6617</v>
      </c>
      <c r="G11" s="93">
        <f t="shared" si="1"/>
        <v>6927</v>
      </c>
      <c r="H11" s="94">
        <f t="shared" si="2"/>
        <v>13491</v>
      </c>
    </row>
    <row r="12" spans="1:8" ht="18.75" customHeight="1" x14ac:dyDescent="0.25">
      <c r="A12" s="18">
        <v>5</v>
      </c>
      <c r="B12" s="24">
        <f>'[1]5'!H15</f>
        <v>162</v>
      </c>
      <c r="C12" s="24">
        <f>'[1]5'!G15</f>
        <v>6547</v>
      </c>
      <c r="D12" s="95">
        <f t="shared" si="0"/>
        <v>6709</v>
      </c>
      <c r="E12" s="24">
        <f>'[1]5'!K15</f>
        <v>264</v>
      </c>
      <c r="F12" s="24">
        <f>'[1]5'!J15</f>
        <v>6708</v>
      </c>
      <c r="G12" s="93">
        <f t="shared" si="1"/>
        <v>6972</v>
      </c>
      <c r="H12" s="94">
        <f t="shared" si="2"/>
        <v>13681</v>
      </c>
    </row>
    <row r="13" spans="1:8" ht="18.600000000000001" x14ac:dyDescent="0.25">
      <c r="A13" s="18">
        <v>6</v>
      </c>
      <c r="B13" s="24">
        <f>'[1]6'!H15</f>
        <v>161</v>
      </c>
      <c r="C13" s="24">
        <f>'[1]6'!G15</f>
        <v>5917</v>
      </c>
      <c r="D13" s="95">
        <f t="shared" si="0"/>
        <v>6078</v>
      </c>
      <c r="E13" s="24">
        <f>'[1]6'!K15</f>
        <v>235</v>
      </c>
      <c r="F13" s="24">
        <f>'[1]6'!J15</f>
        <v>6652</v>
      </c>
      <c r="G13" s="93">
        <f t="shared" si="1"/>
        <v>6887</v>
      </c>
      <c r="H13" s="94">
        <f t="shared" si="2"/>
        <v>12965</v>
      </c>
    </row>
    <row r="14" spans="1:8" ht="18.600000000000001" x14ac:dyDescent="0.25">
      <c r="A14" s="18">
        <v>7</v>
      </c>
      <c r="B14" s="24">
        <f>'[1]7'!H15</f>
        <v>192</v>
      </c>
      <c r="C14" s="24">
        <f>'[1]7'!G15</f>
        <v>5870</v>
      </c>
      <c r="D14" s="95">
        <f t="shared" si="0"/>
        <v>6062</v>
      </c>
      <c r="E14" s="24">
        <f>'[1]7'!K15</f>
        <v>255</v>
      </c>
      <c r="F14" s="24">
        <f>'[1]7'!J15</f>
        <v>6383</v>
      </c>
      <c r="G14" s="93">
        <f t="shared" si="1"/>
        <v>6638</v>
      </c>
      <c r="H14" s="94">
        <f t="shared" si="2"/>
        <v>12700</v>
      </c>
    </row>
    <row r="15" spans="1:8" ht="18.600000000000001" x14ac:dyDescent="0.25">
      <c r="A15" s="18">
        <v>8</v>
      </c>
      <c r="B15" s="24">
        <f>'[1]8'!H15</f>
        <v>207</v>
      </c>
      <c r="C15" s="24">
        <f>'[1]8'!G15</f>
        <v>5993</v>
      </c>
      <c r="D15" s="95">
        <f t="shared" si="0"/>
        <v>6200</v>
      </c>
      <c r="E15" s="24">
        <f>'[1]8'!K15</f>
        <v>260</v>
      </c>
      <c r="F15" s="24">
        <f>'[1]8'!J15</f>
        <v>7559</v>
      </c>
      <c r="G15" s="93">
        <f t="shared" si="1"/>
        <v>7819</v>
      </c>
      <c r="H15" s="94">
        <f t="shared" si="2"/>
        <v>14019</v>
      </c>
    </row>
    <row r="16" spans="1:8" ht="18.600000000000001" x14ac:dyDescent="0.25">
      <c r="A16" s="18">
        <v>9</v>
      </c>
      <c r="B16" s="24">
        <f>'[1]9'!H15</f>
        <v>216</v>
      </c>
      <c r="C16" s="24">
        <f>'[1]9'!G15</f>
        <v>6016</v>
      </c>
      <c r="D16" s="95">
        <f t="shared" si="0"/>
        <v>6232</v>
      </c>
      <c r="E16" s="24">
        <f>'[1]9'!K15</f>
        <v>256</v>
      </c>
      <c r="F16" s="24">
        <f>'[1]9'!J15</f>
        <v>6853</v>
      </c>
      <c r="G16" s="93">
        <f t="shared" si="1"/>
        <v>7109</v>
      </c>
      <c r="H16" s="94">
        <f t="shared" si="2"/>
        <v>13341</v>
      </c>
    </row>
    <row r="17" spans="1:8" s="99" customFormat="1" ht="18.600000000000001" x14ac:dyDescent="0.25">
      <c r="A17" s="34">
        <v>10</v>
      </c>
      <c r="B17" s="24">
        <f>'[1]10'!H15</f>
        <v>227</v>
      </c>
      <c r="C17" s="24">
        <f>'[1]10'!G15</f>
        <v>5966</v>
      </c>
      <c r="D17" s="96">
        <f t="shared" si="0"/>
        <v>6193</v>
      </c>
      <c r="E17" s="24">
        <f>'[1]10'!K15</f>
        <v>226</v>
      </c>
      <c r="F17" s="24">
        <f>'[1]10'!J15</f>
        <v>7561</v>
      </c>
      <c r="G17" s="97">
        <f t="shared" si="1"/>
        <v>7787</v>
      </c>
      <c r="H17" s="98">
        <f t="shared" si="2"/>
        <v>13980</v>
      </c>
    </row>
    <row r="18" spans="1:8" s="99" customFormat="1" ht="18.600000000000001" x14ac:dyDescent="0.25">
      <c r="A18" s="34">
        <v>11</v>
      </c>
      <c r="B18" s="24">
        <f>'[1]11'!H15</f>
        <v>201</v>
      </c>
      <c r="C18" s="24">
        <f>'[1]11'!G15</f>
        <v>5429</v>
      </c>
      <c r="D18" s="96">
        <f t="shared" si="0"/>
        <v>5630</v>
      </c>
      <c r="E18" s="24">
        <f>'[1]11'!K15</f>
        <v>282</v>
      </c>
      <c r="F18" s="24">
        <f>'[1]11'!J15</f>
        <v>7039</v>
      </c>
      <c r="G18" s="97">
        <f t="shared" si="1"/>
        <v>7321</v>
      </c>
      <c r="H18" s="98">
        <f t="shared" si="2"/>
        <v>12951</v>
      </c>
    </row>
    <row r="19" spans="1:8" s="100" customFormat="1" ht="18.600000000000001" x14ac:dyDescent="0.25">
      <c r="A19" s="34">
        <v>12</v>
      </c>
      <c r="B19" s="24">
        <f>'[1]12'!H15</f>
        <v>226</v>
      </c>
      <c r="C19" s="24">
        <f>'[1]12'!G15</f>
        <v>5665</v>
      </c>
      <c r="D19" s="96">
        <f t="shared" si="0"/>
        <v>5891</v>
      </c>
      <c r="E19" s="24">
        <f>'[1]12'!K15</f>
        <v>357</v>
      </c>
      <c r="F19" s="24">
        <f>'[1]12'!J15</f>
        <v>7147</v>
      </c>
      <c r="G19" s="97">
        <f t="shared" si="1"/>
        <v>7504</v>
      </c>
      <c r="H19" s="98">
        <f t="shared" si="2"/>
        <v>13395</v>
      </c>
    </row>
    <row r="20" spans="1:8" ht="18.600000000000001" x14ac:dyDescent="0.25">
      <c r="A20" s="18">
        <v>13</v>
      </c>
      <c r="B20" s="24">
        <f>'[1]13'!H15</f>
        <v>198</v>
      </c>
      <c r="C20" s="24">
        <f>'[1]13'!G15</f>
        <v>5256</v>
      </c>
      <c r="D20" s="95">
        <f t="shared" si="0"/>
        <v>5454</v>
      </c>
      <c r="E20" s="24">
        <f>'[1]13'!K15</f>
        <v>386</v>
      </c>
      <c r="F20" s="24">
        <f>'[1]13'!J15</f>
        <v>6841</v>
      </c>
      <c r="G20" s="93">
        <f t="shared" si="1"/>
        <v>7227</v>
      </c>
      <c r="H20" s="94">
        <f t="shared" si="2"/>
        <v>12681</v>
      </c>
    </row>
    <row r="21" spans="1:8" ht="18.600000000000001" x14ac:dyDescent="0.25">
      <c r="A21" s="18">
        <v>14</v>
      </c>
      <c r="B21" s="24">
        <f>'[1]14'!H15</f>
        <v>209</v>
      </c>
      <c r="C21" s="24">
        <f>'[1]14'!G15</f>
        <v>5258</v>
      </c>
      <c r="D21" s="95">
        <f t="shared" si="0"/>
        <v>5467</v>
      </c>
      <c r="E21" s="24">
        <f>'[1]14'!K15</f>
        <v>437</v>
      </c>
      <c r="F21" s="24">
        <f>'[1]14'!J15</f>
        <v>6507</v>
      </c>
      <c r="G21" s="93">
        <f t="shared" si="1"/>
        <v>6944</v>
      </c>
      <c r="H21" s="94">
        <f t="shared" si="2"/>
        <v>12411</v>
      </c>
    </row>
    <row r="22" spans="1:8" ht="18.600000000000001" x14ac:dyDescent="0.25">
      <c r="A22" s="18">
        <v>15</v>
      </c>
      <c r="B22" s="24">
        <f>'[1]15'!H15</f>
        <v>216</v>
      </c>
      <c r="C22" s="24">
        <f>'[1]15'!G15</f>
        <v>5611</v>
      </c>
      <c r="D22" s="95">
        <f t="shared" si="0"/>
        <v>5827</v>
      </c>
      <c r="E22" s="24">
        <f>'[1]15'!K15</f>
        <v>686</v>
      </c>
      <c r="F22" s="24">
        <f>'[1]15'!J15</f>
        <v>6769</v>
      </c>
      <c r="G22" s="93">
        <f t="shared" si="1"/>
        <v>7455</v>
      </c>
      <c r="H22" s="94">
        <f t="shared" si="2"/>
        <v>13282</v>
      </c>
    </row>
    <row r="23" spans="1:8" s="88" customFormat="1" ht="18.600000000000001" x14ac:dyDescent="0.25">
      <c r="A23" s="18">
        <v>16</v>
      </c>
      <c r="B23" s="24">
        <f>'[1]16'!H15</f>
        <v>217</v>
      </c>
      <c r="C23" s="24">
        <f>'[1]16'!G15</f>
        <v>5536</v>
      </c>
      <c r="D23" s="95">
        <f t="shared" si="0"/>
        <v>5753</v>
      </c>
      <c r="E23" s="24">
        <f>'[1]16'!K15</f>
        <v>490</v>
      </c>
      <c r="F23" s="24">
        <f>'[1]16'!J15</f>
        <v>6197</v>
      </c>
      <c r="G23" s="93">
        <f t="shared" si="1"/>
        <v>6687</v>
      </c>
      <c r="H23" s="94">
        <f t="shared" si="2"/>
        <v>12440</v>
      </c>
    </row>
    <row r="24" spans="1:8" s="99" customFormat="1" ht="18.600000000000001" x14ac:dyDescent="0.25">
      <c r="A24" s="34">
        <v>17</v>
      </c>
      <c r="B24" s="24">
        <f>'[1]17'!H15</f>
        <v>347</v>
      </c>
      <c r="C24" s="24">
        <f>'[1]17'!G15</f>
        <v>5538</v>
      </c>
      <c r="D24" s="96">
        <f t="shared" si="0"/>
        <v>5885</v>
      </c>
      <c r="E24" s="24">
        <f>'[1]17'!K15</f>
        <v>441</v>
      </c>
      <c r="F24" s="24">
        <f>'[1]17'!J15</f>
        <v>6772</v>
      </c>
      <c r="G24" s="97">
        <f t="shared" si="1"/>
        <v>7213</v>
      </c>
      <c r="H24" s="98">
        <f t="shared" si="2"/>
        <v>13098</v>
      </c>
    </row>
    <row r="25" spans="1:8" s="99" customFormat="1" ht="18.600000000000001" x14ac:dyDescent="0.25">
      <c r="A25" s="34">
        <v>18</v>
      </c>
      <c r="B25" s="24">
        <f>'[1]18'!H15</f>
        <v>349</v>
      </c>
      <c r="C25" s="24">
        <f>'[1]18'!G15</f>
        <v>4343</v>
      </c>
      <c r="D25" s="96">
        <f t="shared" si="0"/>
        <v>4692</v>
      </c>
      <c r="E25" s="24">
        <f>'[1]18'!K15</f>
        <v>311</v>
      </c>
      <c r="F25" s="24">
        <f>'[1]18'!J15</f>
        <v>6666</v>
      </c>
      <c r="G25" s="97">
        <f t="shared" si="1"/>
        <v>6977</v>
      </c>
      <c r="H25" s="98">
        <f t="shared" si="2"/>
        <v>11669</v>
      </c>
    </row>
    <row r="26" spans="1:8" s="99" customFormat="1" ht="18.600000000000001" x14ac:dyDescent="0.25">
      <c r="A26" s="34">
        <v>19</v>
      </c>
      <c r="B26" s="24">
        <f>'[1]19'!H15</f>
        <v>501</v>
      </c>
      <c r="C26" s="24">
        <f>'[1]19'!G15</f>
        <v>4598</v>
      </c>
      <c r="D26" s="96">
        <f t="shared" si="0"/>
        <v>5099</v>
      </c>
      <c r="E26" s="24">
        <f>'[1]19'!K15</f>
        <v>459</v>
      </c>
      <c r="F26" s="24">
        <f>'[1]19'!J15</f>
        <v>6452</v>
      </c>
      <c r="G26" s="97">
        <f t="shared" si="1"/>
        <v>6911</v>
      </c>
      <c r="H26" s="98">
        <f t="shared" si="2"/>
        <v>12010</v>
      </c>
    </row>
    <row r="27" spans="1:8" ht="18.600000000000001" x14ac:dyDescent="0.25">
      <c r="A27" s="18">
        <v>20</v>
      </c>
      <c r="B27" s="24">
        <f>'[1]20'!H15</f>
        <v>364</v>
      </c>
      <c r="C27" s="24">
        <f>'[1]20'!G15</f>
        <v>4540</v>
      </c>
      <c r="D27" s="95">
        <f t="shared" si="0"/>
        <v>4904</v>
      </c>
      <c r="E27" s="24">
        <f>'[1]20'!K15</f>
        <v>590</v>
      </c>
      <c r="F27" s="24">
        <f>'[1]20'!J15</f>
        <v>5989</v>
      </c>
      <c r="G27" s="93">
        <f t="shared" si="1"/>
        <v>6579</v>
      </c>
      <c r="H27" s="94">
        <f t="shared" si="2"/>
        <v>11483</v>
      </c>
    </row>
    <row r="28" spans="1:8" ht="18.600000000000001" x14ac:dyDescent="0.25">
      <c r="A28" s="18">
        <v>21</v>
      </c>
      <c r="B28" s="24">
        <f>'[1]21'!H15</f>
        <v>289</v>
      </c>
      <c r="C28" s="24">
        <f>'[1]21'!G15</f>
        <v>5054</v>
      </c>
      <c r="D28" s="95">
        <f t="shared" si="0"/>
        <v>5343</v>
      </c>
      <c r="E28" s="24">
        <f>'[1]21'!K15</f>
        <v>526</v>
      </c>
      <c r="F28" s="24">
        <f>'[1]21'!J15</f>
        <v>5724</v>
      </c>
      <c r="G28" s="93">
        <f t="shared" si="1"/>
        <v>6250</v>
      </c>
      <c r="H28" s="94">
        <f t="shared" si="2"/>
        <v>11593</v>
      </c>
    </row>
    <row r="29" spans="1:8" ht="18.600000000000001" x14ac:dyDescent="0.25">
      <c r="A29" s="18">
        <v>22</v>
      </c>
      <c r="B29" s="24">
        <f>'[1]22'!H15</f>
        <v>217</v>
      </c>
      <c r="C29" s="24">
        <f>'[1]22'!G15</f>
        <v>5204</v>
      </c>
      <c r="D29" s="95">
        <f t="shared" si="0"/>
        <v>5421</v>
      </c>
      <c r="E29" s="24">
        <f>'[1]22'!K15</f>
        <v>880</v>
      </c>
      <c r="F29" s="24">
        <f>'[1]22'!J15</f>
        <v>6010</v>
      </c>
      <c r="G29" s="93">
        <f t="shared" si="1"/>
        <v>6890</v>
      </c>
      <c r="H29" s="94">
        <f t="shared" si="2"/>
        <v>12311</v>
      </c>
    </row>
    <row r="30" spans="1:8" s="103" customFormat="1" ht="18.600000000000001" x14ac:dyDescent="0.55000000000000004">
      <c r="A30" s="42">
        <v>23</v>
      </c>
      <c r="B30" s="24">
        <f>'[1]23'!H15</f>
        <v>353</v>
      </c>
      <c r="C30" s="24">
        <f>'[1]23'!G15</f>
        <v>4839</v>
      </c>
      <c r="D30" s="101">
        <f t="shared" si="0"/>
        <v>5192</v>
      </c>
      <c r="E30" s="24">
        <f>'[1]23'!K15</f>
        <v>494</v>
      </c>
      <c r="F30" s="24">
        <f>'[1]23'!J15</f>
        <v>5938</v>
      </c>
      <c r="G30" s="93">
        <f t="shared" si="1"/>
        <v>6432</v>
      </c>
      <c r="H30" s="102">
        <f t="shared" si="2"/>
        <v>11624</v>
      </c>
    </row>
    <row r="31" spans="1:8" ht="18.600000000000001" x14ac:dyDescent="0.25">
      <c r="A31" s="18">
        <v>24</v>
      </c>
      <c r="B31" s="24">
        <f>'[1]24'!H15</f>
        <v>606</v>
      </c>
      <c r="C31" s="24">
        <f>'[1]24'!G15</f>
        <v>4852</v>
      </c>
      <c r="D31" s="95">
        <f t="shared" si="0"/>
        <v>5458</v>
      </c>
      <c r="E31" s="24">
        <f>'[1]24'!K15</f>
        <v>512</v>
      </c>
      <c r="F31" s="24">
        <f>'[1]24'!J15</f>
        <v>6365</v>
      </c>
      <c r="G31" s="93">
        <f t="shared" si="1"/>
        <v>6877</v>
      </c>
      <c r="H31" s="94">
        <f t="shared" si="2"/>
        <v>12335</v>
      </c>
    </row>
    <row r="32" spans="1:8" ht="18.600000000000001" x14ac:dyDescent="0.25">
      <c r="A32" s="18">
        <v>25</v>
      </c>
      <c r="B32" s="24">
        <f>'[1]25'!H15</f>
        <v>552</v>
      </c>
      <c r="C32" s="24">
        <f>'[1]25'!G15</f>
        <v>4032</v>
      </c>
      <c r="D32" s="95">
        <f t="shared" si="0"/>
        <v>4584</v>
      </c>
      <c r="E32" s="24">
        <f>'[1]25'!K15</f>
        <v>409</v>
      </c>
      <c r="F32" s="24">
        <f>'[1]25'!J15</f>
        <v>5682</v>
      </c>
      <c r="G32" s="93">
        <f t="shared" si="1"/>
        <v>6091</v>
      </c>
      <c r="H32" s="94">
        <f t="shared" si="2"/>
        <v>10675</v>
      </c>
    </row>
    <row r="33" spans="1:11" ht="18.600000000000001" x14ac:dyDescent="0.25">
      <c r="A33" s="18">
        <v>26</v>
      </c>
      <c r="B33" s="24">
        <f>'[1]26'!H15</f>
        <v>355</v>
      </c>
      <c r="C33" s="24">
        <f>'[1]26'!G15</f>
        <v>4518</v>
      </c>
      <c r="D33" s="95">
        <f t="shared" si="0"/>
        <v>4873</v>
      </c>
      <c r="E33" s="24">
        <f>'[1]26'!K15</f>
        <v>555</v>
      </c>
      <c r="F33" s="24">
        <f>'[1]26'!J15</f>
        <v>5937</v>
      </c>
      <c r="G33" s="93">
        <f t="shared" si="1"/>
        <v>6492</v>
      </c>
      <c r="H33" s="94">
        <f t="shared" si="2"/>
        <v>11365</v>
      </c>
    </row>
    <row r="34" spans="1:11" ht="18.600000000000001" x14ac:dyDescent="0.25">
      <c r="A34" s="18">
        <v>27</v>
      </c>
      <c r="B34" s="24">
        <f>'[1]27'!H15</f>
        <v>354</v>
      </c>
      <c r="C34" s="24">
        <f>'[1]27'!G15</f>
        <v>4381</v>
      </c>
      <c r="D34" s="95">
        <f t="shared" si="0"/>
        <v>4735</v>
      </c>
      <c r="E34" s="24">
        <f>'[1]27'!K15</f>
        <v>517</v>
      </c>
      <c r="F34" s="24">
        <f>'[1]27'!J15</f>
        <v>5783</v>
      </c>
      <c r="G34" s="93">
        <f t="shared" si="1"/>
        <v>6300</v>
      </c>
      <c r="H34" s="94">
        <f t="shared" si="2"/>
        <v>11035</v>
      </c>
    </row>
    <row r="35" spans="1:11" ht="16.5" customHeight="1" x14ac:dyDescent="0.25">
      <c r="A35" s="18">
        <v>28</v>
      </c>
      <c r="B35" s="24">
        <f>'[1]28'!H15</f>
        <v>292</v>
      </c>
      <c r="C35" s="24">
        <f>'[1]28'!G15</f>
        <v>4757</v>
      </c>
      <c r="D35" s="95">
        <f t="shared" si="0"/>
        <v>5049</v>
      </c>
      <c r="E35" s="24">
        <f>'[1]28'!K15</f>
        <v>553</v>
      </c>
      <c r="F35" s="24">
        <f>'[1]28'!J15</f>
        <v>5360</v>
      </c>
      <c r="G35" s="93">
        <f t="shared" si="1"/>
        <v>5913</v>
      </c>
      <c r="H35" s="94">
        <f t="shared" si="2"/>
        <v>10962</v>
      </c>
    </row>
    <row r="36" spans="1:11" ht="18.600000000000001" x14ac:dyDescent="0.25">
      <c r="A36" s="18">
        <v>29</v>
      </c>
      <c r="B36" s="24">
        <f>'[1]29'!H15</f>
        <v>0</v>
      </c>
      <c r="C36" s="24">
        <f>'[1]29'!G15</f>
        <v>0</v>
      </c>
      <c r="D36" s="95">
        <f t="shared" si="0"/>
        <v>0</v>
      </c>
      <c r="E36" s="24">
        <f>'[1]29'!K15</f>
        <v>0</v>
      </c>
      <c r="F36" s="24">
        <f>'[1]29'!J15</f>
        <v>0</v>
      </c>
      <c r="G36" s="93">
        <f t="shared" si="1"/>
        <v>0</v>
      </c>
      <c r="H36" s="94" t="str">
        <f t="shared" si="2"/>
        <v/>
      </c>
    </row>
    <row r="37" spans="1:11" s="107" customFormat="1" ht="18.600000000000001" x14ac:dyDescent="0.25">
      <c r="A37" s="46">
        <v>30</v>
      </c>
      <c r="B37" s="24">
        <f>'[1]30'!H15</f>
        <v>0</v>
      </c>
      <c r="C37" s="24">
        <f>'[1]30'!G15</f>
        <v>0</v>
      </c>
      <c r="D37" s="104">
        <f t="shared" si="0"/>
        <v>0</v>
      </c>
      <c r="E37" s="24">
        <f>'[1]30'!K15</f>
        <v>0</v>
      </c>
      <c r="F37" s="24">
        <f>'[1]30'!J15</f>
        <v>0</v>
      </c>
      <c r="G37" s="105">
        <f t="shared" si="1"/>
        <v>0</v>
      </c>
      <c r="H37" s="106" t="str">
        <f t="shared" si="2"/>
        <v/>
      </c>
    </row>
    <row r="38" spans="1:11" ht="18.600000000000001" x14ac:dyDescent="0.25">
      <c r="A38" s="18">
        <v>31</v>
      </c>
      <c r="B38" s="24">
        <f>'[1]31'!H15</f>
        <v>0</v>
      </c>
      <c r="C38" s="24">
        <f>'[1]31'!G15</f>
        <v>0</v>
      </c>
      <c r="D38" s="95">
        <f t="shared" si="0"/>
        <v>0</v>
      </c>
      <c r="E38" s="24">
        <f>'[1]31'!K15</f>
        <v>0</v>
      </c>
      <c r="F38" s="24">
        <f>'[1]31'!J15</f>
        <v>0</v>
      </c>
      <c r="G38" s="93">
        <f t="shared" si="1"/>
        <v>0</v>
      </c>
      <c r="H38" s="94" t="str">
        <f t="shared" si="2"/>
        <v/>
      </c>
    </row>
    <row r="39" spans="1:11" ht="18.600000000000001" x14ac:dyDescent="0.25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8.600000000000001" x14ac:dyDescent="0.25">
      <c r="A40" s="56" t="s">
        <v>8</v>
      </c>
      <c r="B40" s="57">
        <f>SUM(B8:B38)</f>
        <v>7822</v>
      </c>
      <c r="C40" s="57">
        <f>SUM(C8:C38)</f>
        <v>150699</v>
      </c>
      <c r="D40" s="57">
        <f>SUM(B40:C40)</f>
        <v>158521</v>
      </c>
      <c r="E40" s="57">
        <f>SUM(E8:E38)</f>
        <v>11682</v>
      </c>
      <c r="F40" s="57">
        <f>SUM(F8:F38)</f>
        <v>180280</v>
      </c>
      <c r="G40" s="57">
        <f>SUM(E40:F40)</f>
        <v>191962</v>
      </c>
      <c r="H40" s="57">
        <f>SUM(D40,G40)</f>
        <v>350483</v>
      </c>
      <c r="K40" s="87" t="s">
        <v>9</v>
      </c>
    </row>
    <row r="41" spans="1:11" ht="18.600000000000001" x14ac:dyDescent="0.55000000000000004">
      <c r="A41" s="68"/>
      <c r="B41" s="67"/>
      <c r="C41" s="68"/>
      <c r="D41" s="68"/>
      <c r="E41" s="67"/>
      <c r="F41" s="68"/>
      <c r="G41" s="68"/>
      <c r="H41" s="68"/>
    </row>
    <row r="42" spans="1:11" ht="18.600000000000001" x14ac:dyDescent="0.55000000000000004">
      <c r="A42" s="68"/>
      <c r="B42" s="67"/>
      <c r="C42" s="68"/>
      <c r="D42" s="68"/>
      <c r="E42" s="67"/>
      <c r="F42" s="68"/>
      <c r="G42" s="68"/>
      <c r="H42" s="68"/>
    </row>
    <row r="43" spans="1:11" ht="18.600000000000001" x14ac:dyDescent="0.55000000000000004">
      <c r="A43" s="68"/>
      <c r="B43" s="67"/>
      <c r="C43" s="68"/>
      <c r="D43" s="66"/>
      <c r="E43" s="67"/>
      <c r="F43" s="68"/>
      <c r="G43" s="68"/>
      <c r="H43" s="68"/>
    </row>
    <row r="44" spans="1:11" ht="18.600000000000001" x14ac:dyDescent="0.55000000000000004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8.600000000000001" x14ac:dyDescent="0.55000000000000004">
      <c r="A45" s="58"/>
      <c r="B45" s="59"/>
      <c r="C45" s="58"/>
      <c r="D45" s="66"/>
      <c r="E45" s="67"/>
      <c r="F45" s="68"/>
      <c r="G45" s="68"/>
      <c r="H45" s="68"/>
    </row>
    <row r="46" spans="1:11" ht="18.600000000000001" x14ac:dyDescent="0.55000000000000004">
      <c r="A46" s="71" t="s">
        <v>11</v>
      </c>
      <c r="B46" s="72">
        <f>SUM(C40/(COUNTIF(B8:B38,"&gt;0")))</f>
        <v>5382.1071428571431</v>
      </c>
      <c r="C46" s="73" t="s">
        <v>12</v>
      </c>
      <c r="D46" s="66"/>
      <c r="E46" s="67"/>
      <c r="F46" s="68"/>
      <c r="G46" s="68"/>
      <c r="H46" s="68"/>
      <c r="I46" s="108"/>
    </row>
    <row r="47" spans="1:11" ht="18.600000000000001" x14ac:dyDescent="0.55000000000000004">
      <c r="A47" s="71" t="s">
        <v>13</v>
      </c>
      <c r="B47" s="72">
        <f>SUM(F40/(COUNTIF(B8:B38,"&gt;0")))</f>
        <v>6438.5714285714284</v>
      </c>
      <c r="C47" s="73" t="s">
        <v>12</v>
      </c>
      <c r="D47" s="66"/>
      <c r="E47" s="67"/>
      <c r="F47" s="68"/>
      <c r="G47" s="68"/>
      <c r="H47" s="68"/>
    </row>
    <row r="48" spans="1:11" ht="18.600000000000001" x14ac:dyDescent="0.55000000000000004">
      <c r="A48" s="68"/>
      <c r="B48" s="67"/>
      <c r="C48" s="68"/>
      <c r="D48" s="66"/>
      <c r="E48" s="67"/>
      <c r="F48" s="68"/>
      <c r="G48" s="109"/>
      <c r="H48" s="109"/>
    </row>
    <row r="49" spans="1:8" ht="18.600000000000001" x14ac:dyDescent="0.55000000000000004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8.600000000000001" x14ac:dyDescent="0.55000000000000004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8.600000000000001" x14ac:dyDescent="0.55000000000000004">
      <c r="A51" s="68"/>
      <c r="B51" s="67"/>
      <c r="C51" s="68"/>
      <c r="D51" s="79"/>
      <c r="E51" s="80"/>
      <c r="F51" s="80"/>
      <c r="G51" s="68"/>
      <c r="H51" s="68"/>
    </row>
    <row r="52" spans="1:8" ht="18.600000000000001" x14ac:dyDescent="0.55000000000000004">
      <c r="A52" s="68"/>
      <c r="B52" s="67"/>
      <c r="C52" s="68"/>
      <c r="D52" s="79"/>
      <c r="E52" s="80"/>
      <c r="F52" s="80"/>
      <c r="G52" s="68"/>
      <c r="H52" s="68"/>
    </row>
    <row r="53" spans="1:8" x14ac:dyDescent="0.25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="110" zoomScaleNormal="110" workbookViewId="0">
      <pane ySplit="7" topLeftCell="A20" activePane="bottomLeft" state="frozen"/>
      <selection activeCell="J4" sqref="J4"/>
      <selection pane="bottomLeft" activeCell="J4" sqref="J4"/>
    </sheetView>
  </sheetViews>
  <sheetFormatPr defaultColWidth="11.69921875" defaultRowHeight="13.8" x14ac:dyDescent="0.25"/>
  <cols>
    <col min="1" max="1" width="11.69921875" style="87"/>
    <col min="2" max="2" width="11.69921875" style="88"/>
    <col min="3" max="4" width="11.69921875" style="87"/>
    <col min="5" max="5" width="11.69921875" style="88"/>
    <col min="6" max="16384" width="11.69921875" style="87"/>
  </cols>
  <sheetData>
    <row r="1" spans="1:8" ht="21" x14ac:dyDescent="0.6">
      <c r="A1" s="1" t="s">
        <v>0</v>
      </c>
      <c r="B1" s="1"/>
      <c r="C1" s="1"/>
      <c r="D1" s="1"/>
      <c r="E1" s="1"/>
      <c r="F1" s="1"/>
      <c r="G1" s="1"/>
      <c r="H1" s="1"/>
    </row>
    <row r="2" spans="1:8" ht="21" x14ac:dyDescent="0.6">
      <c r="B2" s="3"/>
      <c r="C2" s="3" t="s">
        <v>18</v>
      </c>
      <c r="D2" s="4" t="str">
        <f>'[1]รวม 5 ทอ.'!D2</f>
        <v>เดือน  กุมภาพันธ์ 2562</v>
      </c>
      <c r="E2" s="3"/>
      <c r="F2" s="3"/>
      <c r="G2" s="3"/>
      <c r="H2" s="3"/>
    </row>
    <row r="3" spans="1:8" ht="21" x14ac:dyDescent="0.6">
      <c r="A3" s="5"/>
      <c r="B3" s="6"/>
      <c r="C3" s="5"/>
      <c r="D3" s="5"/>
      <c r="E3" s="7"/>
      <c r="F3" s="5"/>
      <c r="G3" s="8"/>
      <c r="H3" s="8"/>
    </row>
    <row r="4" spans="1:8" ht="21" x14ac:dyDescent="0.6">
      <c r="A4" s="5"/>
      <c r="B4" s="6"/>
      <c r="C4" s="5"/>
      <c r="D4" s="5"/>
      <c r="E4" s="7"/>
      <c r="F4" s="5"/>
      <c r="G4" s="9"/>
      <c r="H4" s="9"/>
    </row>
    <row r="5" spans="1:8" ht="21" x14ac:dyDescent="0.25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5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5">
      <c r="A7" s="10"/>
      <c r="B7" s="16"/>
      <c r="C7" s="16"/>
      <c r="D7" s="16"/>
      <c r="E7" s="16"/>
      <c r="F7" s="16"/>
      <c r="G7" s="16"/>
      <c r="H7" s="17"/>
    </row>
    <row r="8" spans="1:8" ht="18.600000000000001" x14ac:dyDescent="0.25">
      <c r="A8" s="18">
        <v>1</v>
      </c>
      <c r="B8" s="19">
        <f>'[1]1'!H14</f>
        <v>268</v>
      </c>
      <c r="C8" s="19">
        <f>'[1]1'!G14</f>
        <v>20772</v>
      </c>
      <c r="D8" s="92">
        <f t="shared" ref="D8:D38" si="0">SUM(B8:C8)</f>
        <v>21040</v>
      </c>
      <c r="E8" s="19">
        <f>'[1]1'!K14</f>
        <v>277</v>
      </c>
      <c r="F8" s="19">
        <f>'[1]1'!J14</f>
        <v>20223</v>
      </c>
      <c r="G8" s="93">
        <f t="shared" ref="G8:G38" si="1">SUM(E8:F8)</f>
        <v>20500</v>
      </c>
      <c r="H8" s="94">
        <f t="shared" ref="H8:H39" si="2">IF(SUM(D8,G8)=0,"",SUM(D8,G8))</f>
        <v>41540</v>
      </c>
    </row>
    <row r="9" spans="1:8" ht="18.600000000000001" x14ac:dyDescent="0.25">
      <c r="A9" s="18">
        <v>2</v>
      </c>
      <c r="B9" s="24">
        <f>'[1]2'!H14</f>
        <v>305</v>
      </c>
      <c r="C9" s="24">
        <f>'[1]2'!G14</f>
        <v>22630</v>
      </c>
      <c r="D9" s="95">
        <f t="shared" si="0"/>
        <v>22935</v>
      </c>
      <c r="E9" s="24">
        <f>'[1]2'!K14</f>
        <v>267</v>
      </c>
      <c r="F9" s="24">
        <f>'[1]2'!J14</f>
        <v>20864</v>
      </c>
      <c r="G9" s="93">
        <f t="shared" si="1"/>
        <v>21131</v>
      </c>
      <c r="H9" s="94">
        <f t="shared" si="2"/>
        <v>44066</v>
      </c>
    </row>
    <row r="10" spans="1:8" ht="18.600000000000001" x14ac:dyDescent="0.25">
      <c r="A10" s="18">
        <v>3</v>
      </c>
      <c r="B10" s="24">
        <f>'[1]3'!H14</f>
        <v>241</v>
      </c>
      <c r="C10" s="24">
        <f>'[1]3'!G14</f>
        <v>20961</v>
      </c>
      <c r="D10" s="95">
        <f t="shared" si="0"/>
        <v>21202</v>
      </c>
      <c r="E10" s="24">
        <f>'[1]3'!K14</f>
        <v>212</v>
      </c>
      <c r="F10" s="24">
        <f>'[1]3'!J14</f>
        <v>20766</v>
      </c>
      <c r="G10" s="93">
        <f t="shared" si="1"/>
        <v>20978</v>
      </c>
      <c r="H10" s="94">
        <f t="shared" si="2"/>
        <v>42180</v>
      </c>
    </row>
    <row r="11" spans="1:8" s="88" customFormat="1" ht="18" customHeight="1" x14ac:dyDescent="0.25">
      <c r="A11" s="18">
        <v>4</v>
      </c>
      <c r="B11" s="24">
        <f>'[1]4'!H14</f>
        <v>241</v>
      </c>
      <c r="C11" s="24">
        <f>'[1]4'!G14</f>
        <v>20961</v>
      </c>
      <c r="D11" s="95">
        <f t="shared" si="0"/>
        <v>21202</v>
      </c>
      <c r="E11" s="24">
        <f>'[1]4'!K14</f>
        <v>212</v>
      </c>
      <c r="F11" s="24">
        <f>'[1]4'!J14</f>
        <v>20766</v>
      </c>
      <c r="G11" s="93">
        <f t="shared" si="1"/>
        <v>20978</v>
      </c>
      <c r="H11" s="94">
        <f t="shared" si="2"/>
        <v>42180</v>
      </c>
    </row>
    <row r="12" spans="1:8" ht="17.25" customHeight="1" x14ac:dyDescent="0.25">
      <c r="A12" s="18">
        <v>5</v>
      </c>
      <c r="B12" s="24">
        <f>'[1]5'!H14</f>
        <v>228</v>
      </c>
      <c r="C12" s="24">
        <f>'[1]5'!G14</f>
        <v>20179</v>
      </c>
      <c r="D12" s="95">
        <f t="shared" si="0"/>
        <v>20407</v>
      </c>
      <c r="E12" s="24">
        <f>'[1]5'!K14</f>
        <v>278</v>
      </c>
      <c r="F12" s="24">
        <f>'[1]5'!J14</f>
        <v>21203</v>
      </c>
      <c r="G12" s="93">
        <f t="shared" si="1"/>
        <v>21481</v>
      </c>
      <c r="H12" s="94">
        <f t="shared" si="2"/>
        <v>41888</v>
      </c>
    </row>
    <row r="13" spans="1:8" ht="18.600000000000001" x14ac:dyDescent="0.25">
      <c r="A13" s="18">
        <v>6</v>
      </c>
      <c r="B13" s="24">
        <f>'[1]6'!H14</f>
        <v>242</v>
      </c>
      <c r="C13" s="24">
        <f>'[1]6'!G14</f>
        <v>18422</v>
      </c>
      <c r="D13" s="95">
        <f t="shared" si="0"/>
        <v>18664</v>
      </c>
      <c r="E13" s="24">
        <f>'[1]6'!K14</f>
        <v>246</v>
      </c>
      <c r="F13" s="24">
        <f>'[1]6'!J14</f>
        <v>20318</v>
      </c>
      <c r="G13" s="93">
        <f t="shared" si="1"/>
        <v>20564</v>
      </c>
      <c r="H13" s="94">
        <f t="shared" si="2"/>
        <v>39228</v>
      </c>
    </row>
    <row r="14" spans="1:8" ht="18.600000000000001" x14ac:dyDescent="0.25">
      <c r="A14" s="18">
        <v>7</v>
      </c>
      <c r="B14" s="24">
        <f>'[1]7'!H14</f>
        <v>266</v>
      </c>
      <c r="C14" s="24">
        <f>'[1]7'!G14</f>
        <v>22234</v>
      </c>
      <c r="D14" s="95">
        <f t="shared" si="0"/>
        <v>22500</v>
      </c>
      <c r="E14" s="24">
        <f>'[1]7'!K14</f>
        <v>268</v>
      </c>
      <c r="F14" s="24">
        <f>'[1]7'!J14</f>
        <v>22998</v>
      </c>
      <c r="G14" s="93">
        <f t="shared" si="1"/>
        <v>23266</v>
      </c>
      <c r="H14" s="94">
        <f t="shared" si="2"/>
        <v>45766</v>
      </c>
    </row>
    <row r="15" spans="1:8" ht="18.600000000000001" x14ac:dyDescent="0.25">
      <c r="A15" s="18">
        <v>8</v>
      </c>
      <c r="B15" s="24">
        <f>'[1]8'!H14</f>
        <v>200</v>
      </c>
      <c r="C15" s="24">
        <f>'[1]8'!G14</f>
        <v>19746</v>
      </c>
      <c r="D15" s="95">
        <f t="shared" si="0"/>
        <v>19946</v>
      </c>
      <c r="E15" s="24">
        <f>'[1]8'!K14</f>
        <v>296</v>
      </c>
      <c r="F15" s="24">
        <f>'[1]8'!J14</f>
        <v>23552</v>
      </c>
      <c r="G15" s="93">
        <f t="shared" si="1"/>
        <v>23848</v>
      </c>
      <c r="H15" s="94">
        <f t="shared" si="2"/>
        <v>43794</v>
      </c>
    </row>
    <row r="16" spans="1:8" ht="18.600000000000001" x14ac:dyDescent="0.25">
      <c r="A16" s="18">
        <v>9</v>
      </c>
      <c r="B16" s="24">
        <f>'[1]9'!H14</f>
        <v>280</v>
      </c>
      <c r="C16" s="24">
        <f>'[1]9'!G14</f>
        <v>23344</v>
      </c>
      <c r="D16" s="95">
        <f t="shared" si="0"/>
        <v>23624</v>
      </c>
      <c r="E16" s="24">
        <f>'[1]9'!K14</f>
        <v>277</v>
      </c>
      <c r="F16" s="24">
        <f>'[1]9'!J14</f>
        <v>24805</v>
      </c>
      <c r="G16" s="93">
        <f t="shared" si="1"/>
        <v>25082</v>
      </c>
      <c r="H16" s="94">
        <f t="shared" si="2"/>
        <v>48706</v>
      </c>
    </row>
    <row r="17" spans="1:8" s="99" customFormat="1" ht="18.600000000000001" x14ac:dyDescent="0.25">
      <c r="A17" s="34">
        <v>10</v>
      </c>
      <c r="B17" s="24">
        <f>'[1]10'!H14</f>
        <v>277</v>
      </c>
      <c r="C17" s="24">
        <f>'[1]10'!G14</f>
        <v>16219</v>
      </c>
      <c r="D17" s="96">
        <f t="shared" si="0"/>
        <v>16496</v>
      </c>
      <c r="E17" s="24">
        <f>'[1]10'!K14</f>
        <v>287</v>
      </c>
      <c r="F17" s="24">
        <f>'[1]10'!J14</f>
        <v>21644</v>
      </c>
      <c r="G17" s="97">
        <f t="shared" si="1"/>
        <v>21931</v>
      </c>
      <c r="H17" s="98">
        <f t="shared" si="2"/>
        <v>38427</v>
      </c>
    </row>
    <row r="18" spans="1:8" s="99" customFormat="1" ht="18.600000000000001" x14ac:dyDescent="0.25">
      <c r="A18" s="34">
        <v>11</v>
      </c>
      <c r="B18" s="24">
        <f>'[1]11'!H14</f>
        <v>263</v>
      </c>
      <c r="C18" s="24">
        <f>'[1]11'!G14</f>
        <v>17159</v>
      </c>
      <c r="D18" s="96">
        <f t="shared" si="0"/>
        <v>17422</v>
      </c>
      <c r="E18" s="24">
        <f>'[1]11'!K14</f>
        <v>290</v>
      </c>
      <c r="F18" s="24">
        <f>'[1]11'!J14</f>
        <v>20923</v>
      </c>
      <c r="G18" s="97">
        <f t="shared" si="1"/>
        <v>21213</v>
      </c>
      <c r="H18" s="98">
        <f t="shared" si="2"/>
        <v>38635</v>
      </c>
    </row>
    <row r="19" spans="1:8" s="100" customFormat="1" ht="18.600000000000001" x14ac:dyDescent="0.25">
      <c r="A19" s="34">
        <v>12</v>
      </c>
      <c r="B19" s="24">
        <f>'[1]12'!H14</f>
        <v>200</v>
      </c>
      <c r="C19" s="24">
        <f>'[1]12'!G14</f>
        <v>17275</v>
      </c>
      <c r="D19" s="96">
        <f t="shared" si="0"/>
        <v>17475</v>
      </c>
      <c r="E19" s="24">
        <f>'[1]12'!K14</f>
        <v>323</v>
      </c>
      <c r="F19" s="24">
        <f>'[1]12'!J14</f>
        <v>19644</v>
      </c>
      <c r="G19" s="97">
        <f t="shared" si="1"/>
        <v>19967</v>
      </c>
      <c r="H19" s="98">
        <f t="shared" si="2"/>
        <v>37442</v>
      </c>
    </row>
    <row r="20" spans="1:8" ht="18.600000000000001" x14ac:dyDescent="0.25">
      <c r="A20" s="18">
        <v>13</v>
      </c>
      <c r="B20" s="24">
        <f>'[1]13'!H14</f>
        <v>259</v>
      </c>
      <c r="C20" s="24">
        <f>'[1]13'!G14</f>
        <v>17885</v>
      </c>
      <c r="D20" s="95">
        <f t="shared" si="0"/>
        <v>18144</v>
      </c>
      <c r="E20" s="24">
        <f>'[1]13'!K14</f>
        <v>317</v>
      </c>
      <c r="F20" s="24">
        <f>'[1]13'!J14</f>
        <v>20932</v>
      </c>
      <c r="G20" s="93">
        <f t="shared" si="1"/>
        <v>21249</v>
      </c>
      <c r="H20" s="94">
        <f t="shared" si="2"/>
        <v>39393</v>
      </c>
    </row>
    <row r="21" spans="1:8" ht="18.600000000000001" x14ac:dyDescent="0.25">
      <c r="A21" s="18">
        <v>14</v>
      </c>
      <c r="B21" s="24">
        <f>'[1]14'!H14</f>
        <v>274</v>
      </c>
      <c r="C21" s="24">
        <f>'[1]14'!G14</f>
        <v>18565</v>
      </c>
      <c r="D21" s="95">
        <f t="shared" si="0"/>
        <v>18839</v>
      </c>
      <c r="E21" s="24">
        <f>'[1]14'!K14</f>
        <v>401</v>
      </c>
      <c r="F21" s="24">
        <f>'[1]14'!J14</f>
        <v>20080</v>
      </c>
      <c r="G21" s="93">
        <f t="shared" si="1"/>
        <v>20481</v>
      </c>
      <c r="H21" s="94">
        <f t="shared" si="2"/>
        <v>39320</v>
      </c>
    </row>
    <row r="22" spans="1:8" ht="18.600000000000001" x14ac:dyDescent="0.25">
      <c r="A22" s="18">
        <v>15</v>
      </c>
      <c r="B22" s="24">
        <f>'[1]15'!H14</f>
        <v>285</v>
      </c>
      <c r="C22" s="24">
        <f>'[1]15'!G14</f>
        <v>16532</v>
      </c>
      <c r="D22" s="95">
        <f t="shared" si="0"/>
        <v>16817</v>
      </c>
      <c r="E22" s="24">
        <f>'[1]15'!K14</f>
        <v>475</v>
      </c>
      <c r="F22" s="24">
        <f>'[1]15'!J14</f>
        <v>19890</v>
      </c>
      <c r="G22" s="93">
        <f t="shared" si="1"/>
        <v>20365</v>
      </c>
      <c r="H22" s="94">
        <f t="shared" si="2"/>
        <v>37182</v>
      </c>
    </row>
    <row r="23" spans="1:8" s="88" customFormat="1" ht="18.600000000000001" x14ac:dyDescent="0.25">
      <c r="A23" s="18">
        <v>16</v>
      </c>
      <c r="B23" s="24">
        <f>'[1]16'!H14</f>
        <v>309</v>
      </c>
      <c r="C23" s="24">
        <f>'[1]16'!G14</f>
        <v>18471</v>
      </c>
      <c r="D23" s="95">
        <f t="shared" si="0"/>
        <v>18780</v>
      </c>
      <c r="E23" s="24">
        <f>'[1]16'!K14</f>
        <v>444</v>
      </c>
      <c r="F23" s="24">
        <f>'[1]16'!J14</f>
        <v>21751</v>
      </c>
      <c r="G23" s="93">
        <f t="shared" si="1"/>
        <v>22195</v>
      </c>
      <c r="H23" s="94">
        <f t="shared" si="2"/>
        <v>40975</v>
      </c>
    </row>
    <row r="24" spans="1:8" s="99" customFormat="1" ht="18.600000000000001" x14ac:dyDescent="0.25">
      <c r="A24" s="34">
        <v>17</v>
      </c>
      <c r="B24" s="24">
        <f>'[1]17'!H14</f>
        <v>355</v>
      </c>
      <c r="C24" s="24">
        <f>'[1]17'!G14</f>
        <v>20026</v>
      </c>
      <c r="D24" s="96">
        <f t="shared" si="0"/>
        <v>20381</v>
      </c>
      <c r="E24" s="24">
        <f>'[1]17'!K14</f>
        <v>296</v>
      </c>
      <c r="F24" s="24">
        <f>'[1]17'!J14</f>
        <v>23409</v>
      </c>
      <c r="G24" s="97">
        <f t="shared" si="1"/>
        <v>23705</v>
      </c>
      <c r="H24" s="98">
        <f t="shared" si="2"/>
        <v>44086</v>
      </c>
    </row>
    <row r="25" spans="1:8" s="99" customFormat="1" ht="18.600000000000001" x14ac:dyDescent="0.25">
      <c r="A25" s="34">
        <v>18</v>
      </c>
      <c r="B25" s="24">
        <f>'[1]18'!H14</f>
        <v>340</v>
      </c>
      <c r="C25" s="24">
        <f>'[1]18'!G14</f>
        <v>19425</v>
      </c>
      <c r="D25" s="96">
        <f t="shared" si="0"/>
        <v>19765</v>
      </c>
      <c r="E25" s="24">
        <f>'[1]18'!K14</f>
        <v>334</v>
      </c>
      <c r="F25" s="24">
        <f>'[1]18'!J14</f>
        <v>23436</v>
      </c>
      <c r="G25" s="97">
        <f t="shared" si="1"/>
        <v>23770</v>
      </c>
      <c r="H25" s="98">
        <f t="shared" si="2"/>
        <v>43535</v>
      </c>
    </row>
    <row r="26" spans="1:8" s="99" customFormat="1" ht="18.600000000000001" x14ac:dyDescent="0.25">
      <c r="A26" s="34">
        <v>19</v>
      </c>
      <c r="B26" s="24">
        <f>'[1]19'!H14</f>
        <v>397</v>
      </c>
      <c r="C26" s="24">
        <f>'[1]19'!G14</f>
        <v>17758</v>
      </c>
      <c r="D26" s="96">
        <f t="shared" si="0"/>
        <v>18155</v>
      </c>
      <c r="E26" s="24">
        <f>'[1]19'!K14</f>
        <v>459</v>
      </c>
      <c r="F26" s="24">
        <f>'[1]19'!J14</f>
        <v>21981</v>
      </c>
      <c r="G26" s="97">
        <f t="shared" si="1"/>
        <v>22440</v>
      </c>
      <c r="H26" s="98">
        <f t="shared" si="2"/>
        <v>40595</v>
      </c>
    </row>
    <row r="27" spans="1:8" ht="18.600000000000001" x14ac:dyDescent="0.25">
      <c r="A27" s="18">
        <v>20</v>
      </c>
      <c r="B27" s="24">
        <f>'[1]20'!H14</f>
        <v>274</v>
      </c>
      <c r="C27" s="24">
        <f>'[1]20'!G14</f>
        <v>16278</v>
      </c>
      <c r="D27" s="95">
        <f t="shared" si="0"/>
        <v>16552</v>
      </c>
      <c r="E27" s="24">
        <f>'[1]20'!K14</f>
        <v>396</v>
      </c>
      <c r="F27" s="24">
        <f>'[1]20'!J14</f>
        <v>20245</v>
      </c>
      <c r="G27" s="93">
        <f t="shared" si="1"/>
        <v>20641</v>
      </c>
      <c r="H27" s="94">
        <f t="shared" si="2"/>
        <v>37193</v>
      </c>
    </row>
    <row r="28" spans="1:8" ht="18.600000000000001" x14ac:dyDescent="0.25">
      <c r="A28" s="18">
        <v>21</v>
      </c>
      <c r="B28" s="24">
        <f>'[1]21'!H14</f>
        <v>286</v>
      </c>
      <c r="C28" s="24">
        <f>'[1]21'!G14</f>
        <v>20170</v>
      </c>
      <c r="D28" s="95">
        <f t="shared" si="0"/>
        <v>20456</v>
      </c>
      <c r="E28" s="24">
        <f>'[1]21'!K14</f>
        <v>337</v>
      </c>
      <c r="F28" s="24">
        <f>'[1]21'!J14</f>
        <v>22529</v>
      </c>
      <c r="G28" s="93">
        <f t="shared" si="1"/>
        <v>22866</v>
      </c>
      <c r="H28" s="94">
        <f t="shared" si="2"/>
        <v>43322</v>
      </c>
    </row>
    <row r="29" spans="1:8" ht="18.600000000000001" x14ac:dyDescent="0.25">
      <c r="A29" s="18">
        <v>22</v>
      </c>
      <c r="B29" s="24">
        <f>'[1]22'!H14</f>
        <v>374</v>
      </c>
      <c r="C29" s="24">
        <f>'[1]22'!G14</f>
        <v>19208</v>
      </c>
      <c r="D29" s="95">
        <f t="shared" si="0"/>
        <v>19582</v>
      </c>
      <c r="E29" s="24">
        <f>'[1]22'!K14</f>
        <v>538</v>
      </c>
      <c r="F29" s="24">
        <f>'[1]22'!J14</f>
        <v>21467</v>
      </c>
      <c r="G29" s="93">
        <f t="shared" si="1"/>
        <v>22005</v>
      </c>
      <c r="H29" s="94">
        <f t="shared" si="2"/>
        <v>41587</v>
      </c>
    </row>
    <row r="30" spans="1:8" s="103" customFormat="1" ht="18.600000000000001" x14ac:dyDescent="0.55000000000000004">
      <c r="A30" s="42">
        <v>23</v>
      </c>
      <c r="B30" s="24">
        <f>'[1]23'!H14</f>
        <v>419</v>
      </c>
      <c r="C30" s="24">
        <f>'[1]23'!G14</f>
        <v>21407</v>
      </c>
      <c r="D30" s="101">
        <f t="shared" si="0"/>
        <v>21826</v>
      </c>
      <c r="E30" s="24">
        <f>'[1]23'!K14</f>
        <v>360</v>
      </c>
      <c r="F30" s="24">
        <f>'[1]23'!J14</f>
        <v>24515</v>
      </c>
      <c r="G30" s="93">
        <f t="shared" si="1"/>
        <v>24875</v>
      </c>
      <c r="H30" s="102">
        <f t="shared" si="2"/>
        <v>46701</v>
      </c>
    </row>
    <row r="31" spans="1:8" ht="18.600000000000001" x14ac:dyDescent="0.25">
      <c r="A31" s="18">
        <v>24</v>
      </c>
      <c r="B31" s="24">
        <f>'[1]24'!H14</f>
        <v>560</v>
      </c>
      <c r="C31" s="24">
        <f>'[1]24'!G14</f>
        <v>18743</v>
      </c>
      <c r="D31" s="95">
        <f t="shared" si="0"/>
        <v>19303</v>
      </c>
      <c r="E31" s="24">
        <f>'[1]24'!K14</f>
        <v>280</v>
      </c>
      <c r="F31" s="24">
        <f>'[1]24'!J14</f>
        <v>23480</v>
      </c>
      <c r="G31" s="93">
        <f t="shared" si="1"/>
        <v>23760</v>
      </c>
      <c r="H31" s="94">
        <f t="shared" si="2"/>
        <v>43063</v>
      </c>
    </row>
    <row r="32" spans="1:8" ht="18.600000000000001" x14ac:dyDescent="0.25">
      <c r="A32" s="18">
        <v>25</v>
      </c>
      <c r="B32" s="24">
        <f>'[1]25'!H14</f>
        <v>425</v>
      </c>
      <c r="C32" s="24">
        <f>'[1]25'!G14</f>
        <v>19560</v>
      </c>
      <c r="D32" s="95">
        <f t="shared" si="0"/>
        <v>19985</v>
      </c>
      <c r="E32" s="24">
        <f>'[1]25'!K14</f>
        <v>293</v>
      </c>
      <c r="F32" s="24">
        <f>'[1]25'!J14</f>
        <v>22581</v>
      </c>
      <c r="G32" s="93">
        <f t="shared" si="1"/>
        <v>22874</v>
      </c>
      <c r="H32" s="94">
        <f t="shared" si="2"/>
        <v>42859</v>
      </c>
    </row>
    <row r="33" spans="1:11" ht="18.600000000000001" x14ac:dyDescent="0.25">
      <c r="A33" s="18">
        <v>26</v>
      </c>
      <c r="B33" s="24">
        <f>'[1]26'!H14</f>
        <v>298</v>
      </c>
      <c r="C33" s="24">
        <f>'[1]26'!G14</f>
        <v>16654</v>
      </c>
      <c r="D33" s="95">
        <f t="shared" si="0"/>
        <v>16952</v>
      </c>
      <c r="E33" s="24">
        <f>'[1]26'!K14</f>
        <v>320</v>
      </c>
      <c r="F33" s="24">
        <f>'[1]26'!J14</f>
        <v>21023</v>
      </c>
      <c r="G33" s="93">
        <f t="shared" si="1"/>
        <v>21343</v>
      </c>
      <c r="H33" s="94">
        <f t="shared" si="2"/>
        <v>38295</v>
      </c>
    </row>
    <row r="34" spans="1:11" ht="18.600000000000001" x14ac:dyDescent="0.25">
      <c r="A34" s="18">
        <v>27</v>
      </c>
      <c r="B34" s="24">
        <f>'[1]27'!H14</f>
        <v>270</v>
      </c>
      <c r="C34" s="24">
        <f>'[1]27'!G14</f>
        <v>14061</v>
      </c>
      <c r="D34" s="95">
        <f t="shared" si="0"/>
        <v>14331</v>
      </c>
      <c r="E34" s="24">
        <f>'[1]27'!K14</f>
        <v>358</v>
      </c>
      <c r="F34" s="24">
        <f>'[1]27'!J14</f>
        <v>17798</v>
      </c>
      <c r="G34" s="93">
        <f t="shared" si="1"/>
        <v>18156</v>
      </c>
      <c r="H34" s="94">
        <f t="shared" si="2"/>
        <v>32487</v>
      </c>
    </row>
    <row r="35" spans="1:11" ht="16.5" customHeight="1" x14ac:dyDescent="0.25">
      <c r="A35" s="18">
        <v>28</v>
      </c>
      <c r="B35" s="24">
        <f>'[1]28'!H14</f>
        <v>258</v>
      </c>
      <c r="C35" s="24">
        <f>'[1]28'!G14</f>
        <v>19733</v>
      </c>
      <c r="D35" s="95">
        <f t="shared" si="0"/>
        <v>19991</v>
      </c>
      <c r="E35" s="24">
        <f>'[1]28'!K14</f>
        <v>289</v>
      </c>
      <c r="F35" s="24">
        <f>'[1]28'!J14</f>
        <v>22036</v>
      </c>
      <c r="G35" s="93">
        <f t="shared" si="1"/>
        <v>22325</v>
      </c>
      <c r="H35" s="94">
        <f t="shared" si="2"/>
        <v>42316</v>
      </c>
    </row>
    <row r="36" spans="1:11" ht="18.600000000000001" x14ac:dyDescent="0.25">
      <c r="A36" s="18">
        <v>29</v>
      </c>
      <c r="B36" s="24">
        <f>'[1]29'!H14</f>
        <v>0</v>
      </c>
      <c r="C36" s="24">
        <f>'[1]29'!G14</f>
        <v>0</v>
      </c>
      <c r="D36" s="95">
        <f t="shared" si="0"/>
        <v>0</v>
      </c>
      <c r="E36" s="24">
        <f>'[1]29'!K14</f>
        <v>0</v>
      </c>
      <c r="F36" s="24">
        <f>'[1]29'!J14</f>
        <v>0</v>
      </c>
      <c r="G36" s="93">
        <f t="shared" si="1"/>
        <v>0</v>
      </c>
      <c r="H36" s="94" t="str">
        <f t="shared" si="2"/>
        <v/>
      </c>
    </row>
    <row r="37" spans="1:11" s="107" customFormat="1" ht="18.600000000000001" x14ac:dyDescent="0.25">
      <c r="A37" s="46">
        <v>30</v>
      </c>
      <c r="B37" s="24">
        <f>'[1]30'!H14</f>
        <v>0</v>
      </c>
      <c r="C37" s="24">
        <f>'[1]30'!G14</f>
        <v>0</v>
      </c>
      <c r="D37" s="104">
        <f t="shared" si="0"/>
        <v>0</v>
      </c>
      <c r="E37" s="24">
        <f>'[1]30'!K14</f>
        <v>0</v>
      </c>
      <c r="F37" s="24">
        <f>'[1]30'!J14</f>
        <v>0</v>
      </c>
      <c r="G37" s="105">
        <f t="shared" si="1"/>
        <v>0</v>
      </c>
      <c r="H37" s="106" t="str">
        <f t="shared" si="2"/>
        <v/>
      </c>
    </row>
    <row r="38" spans="1:11" ht="18.600000000000001" x14ac:dyDescent="0.25">
      <c r="A38" s="18">
        <v>31</v>
      </c>
      <c r="B38" s="24">
        <f>'[1]31'!H14</f>
        <v>0</v>
      </c>
      <c r="C38" s="24">
        <f>'[1]31'!G14</f>
        <v>0</v>
      </c>
      <c r="D38" s="95">
        <f t="shared" si="0"/>
        <v>0</v>
      </c>
      <c r="E38" s="24">
        <f>'[1]31'!K14</f>
        <v>0</v>
      </c>
      <c r="F38" s="24">
        <f>'[1]31'!J14</f>
        <v>0</v>
      </c>
      <c r="G38" s="93">
        <f t="shared" si="1"/>
        <v>0</v>
      </c>
      <c r="H38" s="94" t="str">
        <f t="shared" si="2"/>
        <v/>
      </c>
    </row>
    <row r="39" spans="1:11" ht="18.600000000000001" x14ac:dyDescent="0.25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8.600000000000001" x14ac:dyDescent="0.25">
      <c r="A40" s="56" t="s">
        <v>8</v>
      </c>
      <c r="B40" s="57">
        <f>SUM(B8:B38)</f>
        <v>8394</v>
      </c>
      <c r="C40" s="57">
        <f>SUM(C8:C38)</f>
        <v>534378</v>
      </c>
      <c r="D40" s="57">
        <f>SUM(B40:C40)</f>
        <v>542772</v>
      </c>
      <c r="E40" s="57">
        <f>SUM(E8:E38)</f>
        <v>9130</v>
      </c>
      <c r="F40" s="57">
        <f>SUM(F8:F38)</f>
        <v>604859</v>
      </c>
      <c r="G40" s="57">
        <f>SUM(E40:F40)</f>
        <v>613989</v>
      </c>
      <c r="H40" s="57">
        <f>SUM(D40,G40)</f>
        <v>1156761</v>
      </c>
      <c r="K40" s="87" t="s">
        <v>9</v>
      </c>
    </row>
    <row r="41" spans="1:11" ht="18.600000000000001" x14ac:dyDescent="0.55000000000000004">
      <c r="A41" s="68"/>
      <c r="B41" s="67"/>
      <c r="C41" s="68"/>
      <c r="D41" s="68"/>
      <c r="E41" s="67"/>
      <c r="F41" s="68"/>
      <c r="G41" s="68"/>
      <c r="H41" s="68"/>
    </row>
    <row r="42" spans="1:11" ht="18.600000000000001" x14ac:dyDescent="0.55000000000000004">
      <c r="A42" s="68"/>
      <c r="B42" s="67"/>
      <c r="C42" s="68"/>
      <c r="D42" s="68"/>
      <c r="E42" s="67"/>
      <c r="F42" s="68"/>
      <c r="G42" s="68"/>
      <c r="H42" s="68"/>
    </row>
    <row r="43" spans="1:11" ht="18.600000000000001" x14ac:dyDescent="0.55000000000000004">
      <c r="A43" s="68"/>
      <c r="B43" s="67"/>
      <c r="C43" s="68"/>
      <c r="D43" s="66"/>
      <c r="E43" s="67"/>
      <c r="F43" s="68"/>
      <c r="G43" s="68"/>
      <c r="H43" s="68"/>
    </row>
    <row r="44" spans="1:11" ht="18.600000000000001" x14ac:dyDescent="0.55000000000000004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8.600000000000001" x14ac:dyDescent="0.55000000000000004">
      <c r="A45" s="58"/>
      <c r="B45" s="59"/>
      <c r="C45" s="58"/>
      <c r="D45" s="66"/>
      <c r="E45" s="67"/>
      <c r="F45" s="68"/>
      <c r="G45" s="68"/>
      <c r="H45" s="68"/>
    </row>
    <row r="46" spans="1:11" ht="18.600000000000001" x14ac:dyDescent="0.55000000000000004">
      <c r="A46" s="71" t="s">
        <v>11</v>
      </c>
      <c r="B46" s="72">
        <f>SUM(C40/(COUNTIF(B8:B38,"&gt;0")))</f>
        <v>19084.928571428572</v>
      </c>
      <c r="C46" s="73" t="s">
        <v>12</v>
      </c>
      <c r="D46" s="66"/>
      <c r="E46" s="67"/>
      <c r="F46" s="68"/>
      <c r="G46" s="68"/>
      <c r="H46" s="68"/>
    </row>
    <row r="47" spans="1:11" ht="18.600000000000001" x14ac:dyDescent="0.55000000000000004">
      <c r="A47" s="71" t="s">
        <v>13</v>
      </c>
      <c r="B47" s="72">
        <f>SUM(F40/(COUNTIF(B8:B38,"&gt;0")))</f>
        <v>21602.107142857141</v>
      </c>
      <c r="C47" s="73" t="s">
        <v>12</v>
      </c>
      <c r="D47" s="66"/>
      <c r="E47" s="67"/>
      <c r="F47" s="68"/>
      <c r="G47" s="68"/>
      <c r="H47" s="68"/>
      <c r="I47" s="108"/>
    </row>
    <row r="48" spans="1:11" ht="18.600000000000001" x14ac:dyDescent="0.55000000000000004">
      <c r="A48" s="68"/>
      <c r="B48" s="67"/>
      <c r="C48" s="68"/>
      <c r="D48" s="66"/>
      <c r="E48" s="67"/>
      <c r="F48" s="68"/>
      <c r="G48" s="109"/>
      <c r="H48" s="109"/>
    </row>
    <row r="49" spans="1:8" ht="18.600000000000001" x14ac:dyDescent="0.55000000000000004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8.600000000000001" x14ac:dyDescent="0.55000000000000004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8.600000000000001" x14ac:dyDescent="0.55000000000000004">
      <c r="A51" s="68"/>
      <c r="B51" s="67"/>
      <c r="C51" s="68"/>
      <c r="D51" s="79"/>
      <c r="E51" s="80"/>
      <c r="F51" s="80"/>
      <c r="G51" s="68"/>
      <c r="H51" s="68"/>
    </row>
    <row r="52" spans="1:8" ht="18.600000000000001" x14ac:dyDescent="0.55000000000000004">
      <c r="A52" s="68"/>
      <c r="B52" s="67"/>
      <c r="C52" s="68"/>
      <c r="D52" s="79"/>
      <c r="E52" s="80"/>
      <c r="F52" s="80"/>
      <c r="G52" s="68"/>
      <c r="H52" s="68"/>
    </row>
    <row r="53" spans="1:8" x14ac:dyDescent="0.25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52"/>
  <sheetViews>
    <sheetView zoomScale="110" zoomScaleNormal="110" workbookViewId="0">
      <pane ySplit="7" topLeftCell="A20" activePane="bottomLeft" state="frozen"/>
      <selection activeCell="J4" sqref="J4"/>
      <selection pane="bottomLeft" activeCell="J4" sqref="J4"/>
    </sheetView>
  </sheetViews>
  <sheetFormatPr defaultColWidth="9.09765625" defaultRowHeight="13.8" x14ac:dyDescent="0.25"/>
  <cols>
    <col min="1" max="1" width="11.69921875" style="87" customWidth="1"/>
    <col min="2" max="2" width="11.69921875" style="88" customWidth="1"/>
    <col min="3" max="4" width="11.69921875" style="87" customWidth="1"/>
    <col min="5" max="5" width="11.69921875" style="88" customWidth="1"/>
    <col min="6" max="8" width="11.69921875" style="87" customWidth="1"/>
    <col min="9" max="16384" width="9.09765625" style="87"/>
  </cols>
  <sheetData>
    <row r="1" spans="1:8" ht="21" x14ac:dyDescent="0.6">
      <c r="A1" s="1" t="s">
        <v>0</v>
      </c>
      <c r="B1" s="1"/>
      <c r="C1" s="1"/>
      <c r="D1" s="1"/>
      <c r="E1" s="1"/>
      <c r="F1" s="1"/>
      <c r="G1" s="1"/>
      <c r="H1" s="1"/>
    </row>
    <row r="2" spans="1:8" ht="21" x14ac:dyDescent="0.6">
      <c r="B2" s="3"/>
      <c r="C2" s="3" t="s">
        <v>20</v>
      </c>
      <c r="D2" s="4" t="str">
        <f>'[1]รวม 5 ทอ.'!D2</f>
        <v>เดือน  กุมภาพันธ์ 2562</v>
      </c>
      <c r="E2" s="3"/>
      <c r="F2" s="3"/>
      <c r="G2" s="3"/>
      <c r="H2" s="3"/>
    </row>
    <row r="3" spans="1:8" ht="21" x14ac:dyDescent="0.6">
      <c r="A3" s="5"/>
      <c r="B3" s="6"/>
      <c r="C3" s="5"/>
      <c r="D3" s="5"/>
      <c r="E3" s="7"/>
      <c r="F3" s="5"/>
      <c r="G3" s="111"/>
      <c r="H3" s="111"/>
    </row>
    <row r="4" spans="1:8" ht="21" x14ac:dyDescent="0.6">
      <c r="A4" s="5"/>
      <c r="B4" s="6"/>
      <c r="C4" s="5"/>
      <c r="D4" s="5"/>
      <c r="E4" s="7"/>
      <c r="F4" s="5"/>
      <c r="G4" s="9"/>
      <c r="H4" s="9"/>
    </row>
    <row r="5" spans="1:8" ht="21" x14ac:dyDescent="0.25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5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5">
      <c r="A7" s="10"/>
      <c r="B7" s="16"/>
      <c r="C7" s="16"/>
      <c r="D7" s="16"/>
      <c r="E7" s="16"/>
      <c r="F7" s="16"/>
      <c r="G7" s="16"/>
      <c r="H7" s="17"/>
    </row>
    <row r="8" spans="1:8" ht="18.600000000000001" x14ac:dyDescent="0.25">
      <c r="A8" s="18">
        <v>1</v>
      </c>
      <c r="B8" s="19">
        <f>'[1]1'!H16</f>
        <v>48</v>
      </c>
      <c r="C8" s="19">
        <f>'[1]1'!G16</f>
        <v>527</v>
      </c>
      <c r="D8" s="92">
        <f t="shared" ref="D8:D38" si="0">SUM(B8:C8)</f>
        <v>575</v>
      </c>
      <c r="E8" s="19">
        <f>'[1]1'!K16</f>
        <v>82</v>
      </c>
      <c r="F8" s="19">
        <f>'[1]1'!J16</f>
        <v>246</v>
      </c>
      <c r="G8" s="93">
        <f t="shared" ref="G8:G38" si="1">SUM(E8:F8)</f>
        <v>328</v>
      </c>
      <c r="H8" s="94">
        <f t="shared" ref="H8:H36" si="2">IF(SUM(D8,G8)=0,"",SUM(D8,G8))</f>
        <v>903</v>
      </c>
    </row>
    <row r="9" spans="1:8" ht="18.600000000000001" x14ac:dyDescent="0.25">
      <c r="A9" s="18">
        <v>2</v>
      </c>
      <c r="B9" s="24">
        <f>'[1]2'!H16</f>
        <v>46</v>
      </c>
      <c r="C9" s="24">
        <f>'[1]2'!G16</f>
        <v>394</v>
      </c>
      <c r="D9" s="95">
        <f t="shared" si="0"/>
        <v>440</v>
      </c>
      <c r="E9" s="24">
        <f>'[1]2'!K16</f>
        <v>69</v>
      </c>
      <c r="F9" s="24">
        <f>'[1]2'!J16</f>
        <v>227</v>
      </c>
      <c r="G9" s="93">
        <f t="shared" si="1"/>
        <v>296</v>
      </c>
      <c r="H9" s="94">
        <f t="shared" si="2"/>
        <v>736</v>
      </c>
    </row>
    <row r="10" spans="1:8" ht="18.600000000000001" x14ac:dyDescent="0.25">
      <c r="A10" s="18">
        <v>3</v>
      </c>
      <c r="B10" s="24">
        <f>'[1]3'!H16</f>
        <v>57</v>
      </c>
      <c r="C10" s="24">
        <f>'[1]3'!G16</f>
        <v>538</v>
      </c>
      <c r="D10" s="95">
        <f t="shared" si="0"/>
        <v>595</v>
      </c>
      <c r="E10" s="24">
        <f>'[1]3'!K16</f>
        <v>87</v>
      </c>
      <c r="F10" s="24">
        <f>'[1]3'!J16</f>
        <v>280</v>
      </c>
      <c r="G10" s="93">
        <f t="shared" si="1"/>
        <v>367</v>
      </c>
      <c r="H10" s="94">
        <f t="shared" si="2"/>
        <v>962</v>
      </c>
    </row>
    <row r="11" spans="1:8" s="88" customFormat="1" ht="16.5" customHeight="1" x14ac:dyDescent="0.25">
      <c r="A11" s="18">
        <v>4</v>
      </c>
      <c r="B11" s="24">
        <f>'[1]4'!H16</f>
        <v>57</v>
      </c>
      <c r="C11" s="24">
        <f>'[1]4'!G16</f>
        <v>538</v>
      </c>
      <c r="D11" s="95">
        <f t="shared" si="0"/>
        <v>595</v>
      </c>
      <c r="E11" s="24">
        <f>'[1]4'!K16</f>
        <v>87</v>
      </c>
      <c r="F11" s="24">
        <f>'[1]4'!J16</f>
        <v>280</v>
      </c>
      <c r="G11" s="93">
        <f t="shared" si="1"/>
        <v>367</v>
      </c>
      <c r="H11" s="94">
        <f t="shared" si="2"/>
        <v>962</v>
      </c>
    </row>
    <row r="12" spans="1:8" ht="16.5" customHeight="1" x14ac:dyDescent="0.25">
      <c r="A12" s="18">
        <v>5</v>
      </c>
      <c r="B12" s="24">
        <f>'[1]5'!H16</f>
        <v>24</v>
      </c>
      <c r="C12" s="24">
        <f>'[1]5'!G16</f>
        <v>298</v>
      </c>
      <c r="D12" s="95">
        <f t="shared" si="0"/>
        <v>322</v>
      </c>
      <c r="E12" s="24">
        <f>'[1]5'!K16</f>
        <v>52</v>
      </c>
      <c r="F12" s="24">
        <f>'[1]5'!J16</f>
        <v>214</v>
      </c>
      <c r="G12" s="93">
        <f t="shared" si="1"/>
        <v>266</v>
      </c>
      <c r="H12" s="94">
        <f t="shared" si="2"/>
        <v>588</v>
      </c>
    </row>
    <row r="13" spans="1:8" ht="18.600000000000001" x14ac:dyDescent="0.25">
      <c r="A13" s="18">
        <v>6</v>
      </c>
      <c r="B13" s="24">
        <f>'[1]6'!H16</f>
        <v>31</v>
      </c>
      <c r="C13" s="24">
        <f>'[1]6'!G16</f>
        <v>551</v>
      </c>
      <c r="D13" s="95">
        <f t="shared" si="0"/>
        <v>582</v>
      </c>
      <c r="E13" s="24">
        <f>'[1]6'!K16</f>
        <v>59</v>
      </c>
      <c r="F13" s="24">
        <f>'[1]6'!J16</f>
        <v>540</v>
      </c>
      <c r="G13" s="93">
        <f t="shared" si="1"/>
        <v>599</v>
      </c>
      <c r="H13" s="94">
        <f t="shared" si="2"/>
        <v>1181</v>
      </c>
    </row>
    <row r="14" spans="1:8" ht="18.600000000000001" x14ac:dyDescent="0.25">
      <c r="A14" s="18">
        <v>7</v>
      </c>
      <c r="B14" s="24">
        <f>'[1]7'!H16</f>
        <v>37</v>
      </c>
      <c r="C14" s="24">
        <f>'[1]7'!G16</f>
        <v>255</v>
      </c>
      <c r="D14" s="95">
        <f t="shared" si="0"/>
        <v>292</v>
      </c>
      <c r="E14" s="24">
        <f>'[1]7'!K16</f>
        <v>34</v>
      </c>
      <c r="F14" s="24">
        <f>'[1]7'!J16</f>
        <v>338</v>
      </c>
      <c r="G14" s="93">
        <f t="shared" si="1"/>
        <v>372</v>
      </c>
      <c r="H14" s="94">
        <f t="shared" si="2"/>
        <v>664</v>
      </c>
    </row>
    <row r="15" spans="1:8" ht="18.600000000000001" x14ac:dyDescent="0.25">
      <c r="A15" s="18">
        <v>8</v>
      </c>
      <c r="B15" s="24">
        <f>'[1]8'!H16</f>
        <v>50</v>
      </c>
      <c r="C15" s="24">
        <f>'[1]8'!G16</f>
        <v>538</v>
      </c>
      <c r="D15" s="95">
        <f t="shared" si="0"/>
        <v>588</v>
      </c>
      <c r="E15" s="24">
        <f>'[1]8'!K16</f>
        <v>58</v>
      </c>
      <c r="F15" s="24">
        <f>'[1]8'!J16</f>
        <v>641</v>
      </c>
      <c r="G15" s="93">
        <f t="shared" si="1"/>
        <v>699</v>
      </c>
      <c r="H15" s="94">
        <f t="shared" si="2"/>
        <v>1287</v>
      </c>
    </row>
    <row r="16" spans="1:8" ht="18.600000000000001" x14ac:dyDescent="0.25">
      <c r="A16" s="18">
        <v>9</v>
      </c>
      <c r="B16" s="24">
        <f>'[1]9'!H16</f>
        <v>62</v>
      </c>
      <c r="C16" s="24">
        <f>'[1]9'!G16</f>
        <v>329</v>
      </c>
      <c r="D16" s="95">
        <f t="shared" si="0"/>
        <v>391</v>
      </c>
      <c r="E16" s="24">
        <f>'[1]9'!K16</f>
        <v>49</v>
      </c>
      <c r="F16" s="24">
        <f>'[1]9'!J16</f>
        <v>455</v>
      </c>
      <c r="G16" s="93">
        <f t="shared" si="1"/>
        <v>504</v>
      </c>
      <c r="H16" s="94">
        <f t="shared" si="2"/>
        <v>895</v>
      </c>
    </row>
    <row r="17" spans="1:8" s="99" customFormat="1" ht="18.600000000000001" x14ac:dyDescent="0.25">
      <c r="A17" s="34">
        <v>10</v>
      </c>
      <c r="B17" s="24">
        <f>'[1]10'!H16</f>
        <v>80</v>
      </c>
      <c r="C17" s="24">
        <f>'[1]10'!G16</f>
        <v>378</v>
      </c>
      <c r="D17" s="96">
        <f t="shared" si="0"/>
        <v>458</v>
      </c>
      <c r="E17" s="24">
        <f>'[1]10'!K16</f>
        <v>63</v>
      </c>
      <c r="F17" s="24">
        <f>'[1]10'!J16</f>
        <v>657</v>
      </c>
      <c r="G17" s="97">
        <f t="shared" si="1"/>
        <v>720</v>
      </c>
      <c r="H17" s="98">
        <f t="shared" si="2"/>
        <v>1178</v>
      </c>
    </row>
    <row r="18" spans="1:8" s="99" customFormat="1" ht="18.600000000000001" x14ac:dyDescent="0.25">
      <c r="A18" s="34">
        <v>11</v>
      </c>
      <c r="B18" s="24">
        <f>'[1]11'!H16</f>
        <v>48</v>
      </c>
      <c r="C18" s="24">
        <f>'[1]11'!G16</f>
        <v>368</v>
      </c>
      <c r="D18" s="96">
        <f t="shared" si="0"/>
        <v>416</v>
      </c>
      <c r="E18" s="24">
        <f>'[1]11'!K16</f>
        <v>42</v>
      </c>
      <c r="F18" s="24">
        <f>'[1]11'!J16</f>
        <v>570</v>
      </c>
      <c r="G18" s="97">
        <f t="shared" si="1"/>
        <v>612</v>
      </c>
      <c r="H18" s="98">
        <f t="shared" si="2"/>
        <v>1028</v>
      </c>
    </row>
    <row r="19" spans="1:8" s="100" customFormat="1" ht="18.600000000000001" x14ac:dyDescent="0.25">
      <c r="A19" s="34">
        <v>12</v>
      </c>
      <c r="B19" s="24">
        <f>'[1]12'!H16</f>
        <v>61</v>
      </c>
      <c r="C19" s="24">
        <f>'[1]12'!G16</f>
        <v>221</v>
      </c>
      <c r="D19" s="96">
        <f t="shared" si="0"/>
        <v>282</v>
      </c>
      <c r="E19" s="24">
        <f>'[1]12'!K16</f>
        <v>62</v>
      </c>
      <c r="F19" s="24">
        <f>'[1]12'!J16</f>
        <v>317</v>
      </c>
      <c r="G19" s="97">
        <f t="shared" si="1"/>
        <v>379</v>
      </c>
      <c r="H19" s="98">
        <f t="shared" si="2"/>
        <v>661</v>
      </c>
    </row>
    <row r="20" spans="1:8" ht="18.600000000000001" x14ac:dyDescent="0.25">
      <c r="A20" s="18">
        <v>13</v>
      </c>
      <c r="B20" s="24">
        <f>'[1]13'!H16</f>
        <v>65</v>
      </c>
      <c r="C20" s="24">
        <f>'[1]13'!G16</f>
        <v>506</v>
      </c>
      <c r="D20" s="95">
        <f t="shared" si="0"/>
        <v>571</v>
      </c>
      <c r="E20" s="24">
        <f>'[1]13'!K16</f>
        <v>207</v>
      </c>
      <c r="F20" s="24">
        <f>'[1]13'!J16</f>
        <v>483</v>
      </c>
      <c r="G20" s="93">
        <f t="shared" si="1"/>
        <v>690</v>
      </c>
      <c r="H20" s="94">
        <f t="shared" si="2"/>
        <v>1261</v>
      </c>
    </row>
    <row r="21" spans="1:8" ht="18.600000000000001" x14ac:dyDescent="0.25">
      <c r="A21" s="18">
        <v>14</v>
      </c>
      <c r="B21" s="24">
        <f>'[1]14'!H16</f>
        <v>41</v>
      </c>
      <c r="C21" s="24">
        <f>'[1]14'!G16</f>
        <v>265</v>
      </c>
      <c r="D21" s="95">
        <f t="shared" si="0"/>
        <v>306</v>
      </c>
      <c r="E21" s="24">
        <f>'[1]14'!K16</f>
        <v>40</v>
      </c>
      <c r="F21" s="24">
        <f>'[1]14'!J16</f>
        <v>292</v>
      </c>
      <c r="G21" s="93">
        <f t="shared" si="1"/>
        <v>332</v>
      </c>
      <c r="H21" s="94">
        <f t="shared" si="2"/>
        <v>638</v>
      </c>
    </row>
    <row r="22" spans="1:8" ht="18.600000000000001" x14ac:dyDescent="0.25">
      <c r="A22" s="18">
        <v>15</v>
      </c>
      <c r="B22" s="24">
        <f>'[1]15'!H16</f>
        <v>61</v>
      </c>
      <c r="C22" s="24">
        <f>'[1]15'!G16</f>
        <v>485</v>
      </c>
      <c r="D22" s="95">
        <f t="shared" si="0"/>
        <v>546</v>
      </c>
      <c r="E22" s="24">
        <f>'[1]15'!K16</f>
        <v>135</v>
      </c>
      <c r="F22" s="24">
        <f>'[1]15'!J16</f>
        <v>413</v>
      </c>
      <c r="G22" s="93">
        <f t="shared" si="1"/>
        <v>548</v>
      </c>
      <c r="H22" s="94">
        <f t="shared" si="2"/>
        <v>1094</v>
      </c>
    </row>
    <row r="23" spans="1:8" s="88" customFormat="1" ht="18.600000000000001" x14ac:dyDescent="0.25">
      <c r="A23" s="18">
        <v>16</v>
      </c>
      <c r="B23" s="24">
        <f>'[1]16'!H16</f>
        <v>51</v>
      </c>
      <c r="C23" s="24">
        <f>'[1]16'!G16</f>
        <v>291</v>
      </c>
      <c r="D23" s="95">
        <f t="shared" si="0"/>
        <v>342</v>
      </c>
      <c r="E23" s="24">
        <f>'[1]16'!K16</f>
        <v>127</v>
      </c>
      <c r="F23" s="24">
        <f>'[1]16'!J16</f>
        <v>373</v>
      </c>
      <c r="G23" s="93">
        <f t="shared" si="1"/>
        <v>500</v>
      </c>
      <c r="H23" s="94">
        <f t="shared" si="2"/>
        <v>842</v>
      </c>
    </row>
    <row r="24" spans="1:8" s="99" customFormat="1" ht="18.600000000000001" x14ac:dyDescent="0.25">
      <c r="A24" s="34">
        <v>17</v>
      </c>
      <c r="B24" s="24">
        <f>'[1]17'!H16</f>
        <v>107</v>
      </c>
      <c r="C24" s="24">
        <f>'[1]17'!G16</f>
        <v>342</v>
      </c>
      <c r="D24" s="96">
        <f t="shared" si="0"/>
        <v>449</v>
      </c>
      <c r="E24" s="24">
        <f>'[1]17'!K16</f>
        <v>107</v>
      </c>
      <c r="F24" s="24">
        <f>'[1]17'!J16</f>
        <v>530</v>
      </c>
      <c r="G24" s="97">
        <f t="shared" si="1"/>
        <v>637</v>
      </c>
      <c r="H24" s="98">
        <f t="shared" si="2"/>
        <v>1086</v>
      </c>
    </row>
    <row r="25" spans="1:8" s="99" customFormat="1" ht="18.600000000000001" x14ac:dyDescent="0.25">
      <c r="A25" s="34">
        <v>18</v>
      </c>
      <c r="B25" s="24">
        <f>'[1]18'!H16</f>
        <v>108</v>
      </c>
      <c r="C25" s="24">
        <f>'[1]18'!G16</f>
        <v>261</v>
      </c>
      <c r="D25" s="96">
        <f t="shared" si="0"/>
        <v>369</v>
      </c>
      <c r="E25" s="24">
        <f>'[1]18'!K16</f>
        <v>65</v>
      </c>
      <c r="F25" s="24">
        <f>'[1]18'!J16</f>
        <v>505</v>
      </c>
      <c r="G25" s="97">
        <f t="shared" si="1"/>
        <v>570</v>
      </c>
      <c r="H25" s="98">
        <f t="shared" si="2"/>
        <v>939</v>
      </c>
    </row>
    <row r="26" spans="1:8" s="99" customFormat="1" ht="18.600000000000001" x14ac:dyDescent="0.25">
      <c r="A26" s="34">
        <v>19</v>
      </c>
      <c r="B26" s="24">
        <f>'[1]19'!H16</f>
        <v>106</v>
      </c>
      <c r="C26" s="24">
        <f>'[1]19'!G16</f>
        <v>162</v>
      </c>
      <c r="D26" s="96">
        <f t="shared" si="0"/>
        <v>268</v>
      </c>
      <c r="E26" s="24">
        <f>'[1]19'!K16</f>
        <v>117</v>
      </c>
      <c r="F26" s="24">
        <f>'[1]19'!J16</f>
        <v>256</v>
      </c>
      <c r="G26" s="97">
        <f t="shared" si="1"/>
        <v>373</v>
      </c>
      <c r="H26" s="98">
        <f t="shared" si="2"/>
        <v>641</v>
      </c>
    </row>
    <row r="27" spans="1:8" ht="18.600000000000001" x14ac:dyDescent="0.25">
      <c r="A27" s="18">
        <v>20</v>
      </c>
      <c r="B27" s="24">
        <f>'[1]20'!H16</f>
        <v>72</v>
      </c>
      <c r="C27" s="24">
        <f>'[1]20'!G16</f>
        <v>428</v>
      </c>
      <c r="D27" s="95">
        <f t="shared" si="0"/>
        <v>500</v>
      </c>
      <c r="E27" s="24">
        <f>'[1]20'!K16</f>
        <v>175</v>
      </c>
      <c r="F27" s="24">
        <f>'[1]20'!J16</f>
        <v>357</v>
      </c>
      <c r="G27" s="93">
        <f t="shared" si="1"/>
        <v>532</v>
      </c>
      <c r="H27" s="94">
        <f t="shared" si="2"/>
        <v>1032</v>
      </c>
    </row>
    <row r="28" spans="1:8" ht="18.600000000000001" x14ac:dyDescent="0.25">
      <c r="A28" s="18">
        <v>21</v>
      </c>
      <c r="B28" s="24">
        <f>'[1]21'!H16</f>
        <v>104</v>
      </c>
      <c r="C28" s="24">
        <f>'[1]21'!G16</f>
        <v>204</v>
      </c>
      <c r="D28" s="95">
        <f t="shared" si="0"/>
        <v>308</v>
      </c>
      <c r="E28" s="24">
        <f>'[1]21'!K16</f>
        <v>81</v>
      </c>
      <c r="F28" s="24">
        <f>'[1]21'!J16</f>
        <v>269</v>
      </c>
      <c r="G28" s="93">
        <f t="shared" si="1"/>
        <v>350</v>
      </c>
      <c r="H28" s="94">
        <f t="shared" si="2"/>
        <v>658</v>
      </c>
    </row>
    <row r="29" spans="1:8" ht="18.600000000000001" x14ac:dyDescent="0.25">
      <c r="A29" s="18">
        <v>22</v>
      </c>
      <c r="B29" s="24">
        <f>'[1]22'!H16</f>
        <v>128</v>
      </c>
      <c r="C29" s="24">
        <f>'[1]22'!G16</f>
        <v>399</v>
      </c>
      <c r="D29" s="95">
        <f t="shared" si="0"/>
        <v>527</v>
      </c>
      <c r="E29" s="24">
        <f>'[1]22'!K16</f>
        <v>125</v>
      </c>
      <c r="F29" s="24">
        <f>'[1]22'!J16</f>
        <v>319</v>
      </c>
      <c r="G29" s="93">
        <f t="shared" si="1"/>
        <v>444</v>
      </c>
      <c r="H29" s="94">
        <f t="shared" si="2"/>
        <v>971</v>
      </c>
    </row>
    <row r="30" spans="1:8" s="103" customFormat="1" ht="18.600000000000001" x14ac:dyDescent="0.55000000000000004">
      <c r="A30" s="42">
        <v>23</v>
      </c>
      <c r="B30" s="24">
        <f>'[1]23'!H16</f>
        <v>66</v>
      </c>
      <c r="C30" s="24">
        <f>'[1]23'!G16</f>
        <v>344</v>
      </c>
      <c r="D30" s="101">
        <f t="shared" si="0"/>
        <v>410</v>
      </c>
      <c r="E30" s="24">
        <f>'[1]23'!K16</f>
        <v>75</v>
      </c>
      <c r="F30" s="24">
        <f>'[1]23'!J16</f>
        <v>334</v>
      </c>
      <c r="G30" s="93">
        <f t="shared" si="1"/>
        <v>409</v>
      </c>
      <c r="H30" s="102">
        <f t="shared" si="2"/>
        <v>819</v>
      </c>
    </row>
    <row r="31" spans="1:8" ht="18.600000000000001" x14ac:dyDescent="0.25">
      <c r="A31" s="18">
        <v>24</v>
      </c>
      <c r="B31" s="24">
        <f>'[1]24'!H16</f>
        <v>118</v>
      </c>
      <c r="C31" s="24">
        <f>'[1]24'!G16</f>
        <v>369</v>
      </c>
      <c r="D31" s="95">
        <f t="shared" si="0"/>
        <v>487</v>
      </c>
      <c r="E31" s="24">
        <f>'[1]24'!K16</f>
        <v>72</v>
      </c>
      <c r="F31" s="24">
        <f>'[1]24'!J16</f>
        <v>554</v>
      </c>
      <c r="G31" s="93">
        <f t="shared" si="1"/>
        <v>626</v>
      </c>
      <c r="H31" s="94">
        <f t="shared" si="2"/>
        <v>1113</v>
      </c>
    </row>
    <row r="32" spans="1:8" ht="18.600000000000001" x14ac:dyDescent="0.25">
      <c r="A32" s="18">
        <v>25</v>
      </c>
      <c r="B32" s="24">
        <f>'[1]25'!H16</f>
        <v>58</v>
      </c>
      <c r="C32" s="24">
        <f>'[1]25'!G16</f>
        <v>271</v>
      </c>
      <c r="D32" s="95">
        <f t="shared" si="0"/>
        <v>329</v>
      </c>
      <c r="E32" s="24">
        <f>'[1]25'!K16</f>
        <v>69</v>
      </c>
      <c r="F32" s="24">
        <f>'[1]25'!J16</f>
        <v>321</v>
      </c>
      <c r="G32" s="93">
        <f t="shared" si="1"/>
        <v>390</v>
      </c>
      <c r="H32" s="94">
        <f t="shared" si="2"/>
        <v>719</v>
      </c>
    </row>
    <row r="33" spans="1:11" ht="18.600000000000001" x14ac:dyDescent="0.25">
      <c r="A33" s="18">
        <v>26</v>
      </c>
      <c r="B33" s="24">
        <f>'[1]26'!H16</f>
        <v>54</v>
      </c>
      <c r="C33" s="24">
        <f>'[1]26'!G16</f>
        <v>207</v>
      </c>
      <c r="D33" s="95">
        <f t="shared" si="0"/>
        <v>261</v>
      </c>
      <c r="E33" s="24">
        <f>'[1]26'!K16</f>
        <v>51</v>
      </c>
      <c r="F33" s="24">
        <f>'[1]26'!J16</f>
        <v>316</v>
      </c>
      <c r="G33" s="93">
        <f t="shared" si="1"/>
        <v>367</v>
      </c>
      <c r="H33" s="94">
        <f t="shared" si="2"/>
        <v>628</v>
      </c>
    </row>
    <row r="34" spans="1:11" ht="18.600000000000001" x14ac:dyDescent="0.25">
      <c r="A34" s="18">
        <v>27</v>
      </c>
      <c r="B34" s="24">
        <f>'[1]27'!H16</f>
        <v>109</v>
      </c>
      <c r="C34" s="24">
        <f>'[1]27'!G16</f>
        <v>309</v>
      </c>
      <c r="D34" s="95">
        <f t="shared" si="0"/>
        <v>418</v>
      </c>
      <c r="E34" s="24">
        <f>'[1]27'!K16</f>
        <v>91</v>
      </c>
      <c r="F34" s="24">
        <f>'[1]27'!J16</f>
        <v>309</v>
      </c>
      <c r="G34" s="93">
        <f t="shared" si="1"/>
        <v>400</v>
      </c>
      <c r="H34" s="94">
        <f t="shared" si="2"/>
        <v>818</v>
      </c>
    </row>
    <row r="35" spans="1:11" ht="16.5" customHeight="1" x14ac:dyDescent="0.25">
      <c r="A35" s="18">
        <v>28</v>
      </c>
      <c r="B35" s="24">
        <f>'[1]28'!H16</f>
        <v>73</v>
      </c>
      <c r="C35" s="24">
        <f>'[1]28'!G16</f>
        <v>258</v>
      </c>
      <c r="D35" s="95">
        <f t="shared" si="0"/>
        <v>331</v>
      </c>
      <c r="E35" s="24">
        <f>'[1]28'!K16</f>
        <v>72</v>
      </c>
      <c r="F35" s="24">
        <f>'[1]28'!J16</f>
        <v>254</v>
      </c>
      <c r="G35" s="93">
        <f t="shared" si="1"/>
        <v>326</v>
      </c>
      <c r="H35" s="94">
        <f t="shared" si="2"/>
        <v>657</v>
      </c>
    </row>
    <row r="36" spans="1:11" ht="18.600000000000001" x14ac:dyDescent="0.25">
      <c r="A36" s="18">
        <v>29</v>
      </c>
      <c r="B36" s="24">
        <f>'[1]29'!H16</f>
        <v>0</v>
      </c>
      <c r="C36" s="24">
        <f>'[1]29'!G16</f>
        <v>0</v>
      </c>
      <c r="D36" s="95">
        <f t="shared" si="0"/>
        <v>0</v>
      </c>
      <c r="E36" s="24">
        <f>'[1]29'!K16</f>
        <v>0</v>
      </c>
      <c r="F36" s="24">
        <f>'[1]29'!J16</f>
        <v>0</v>
      </c>
      <c r="G36" s="93">
        <f t="shared" si="1"/>
        <v>0</v>
      </c>
      <c r="H36" s="94" t="str">
        <f t="shared" si="2"/>
        <v/>
      </c>
    </row>
    <row r="37" spans="1:11" s="107" customFormat="1" ht="18.600000000000001" x14ac:dyDescent="0.25">
      <c r="A37" s="46">
        <v>30</v>
      </c>
      <c r="B37" s="24">
        <f>'[1]30'!H16</f>
        <v>0</v>
      </c>
      <c r="C37" s="24">
        <f>'[1]30'!G16</f>
        <v>0</v>
      </c>
      <c r="D37" s="104">
        <f t="shared" si="0"/>
        <v>0</v>
      </c>
      <c r="E37" s="24">
        <f>'[1]30'!K16</f>
        <v>0</v>
      </c>
      <c r="F37" s="24">
        <f>'[1]30'!J16</f>
        <v>0</v>
      </c>
      <c r="G37" s="105">
        <f t="shared" si="1"/>
        <v>0</v>
      </c>
      <c r="H37" s="106" t="str">
        <f>IF(SUM(D37,G37)=0,"",SUM(D37,G37))</f>
        <v/>
      </c>
    </row>
    <row r="38" spans="1:11" ht="18.600000000000001" x14ac:dyDescent="0.25">
      <c r="A38" s="18">
        <v>31</v>
      </c>
      <c r="B38" s="24">
        <f>'[1]31'!H16</f>
        <v>0</v>
      </c>
      <c r="C38" s="24">
        <f>'[1]31'!G16</f>
        <v>0</v>
      </c>
      <c r="D38" s="95">
        <f t="shared" si="0"/>
        <v>0</v>
      </c>
      <c r="E38" s="24">
        <f>'[1]31'!K16</f>
        <v>0</v>
      </c>
      <c r="F38" s="24">
        <f>'[1]31'!J16</f>
        <v>0</v>
      </c>
      <c r="G38" s="93">
        <f t="shared" si="1"/>
        <v>0</v>
      </c>
      <c r="H38" s="94" t="str">
        <f>IF(SUM(D38,G38)=0,"",SUM(D38,G38))</f>
        <v/>
      </c>
    </row>
    <row r="39" spans="1:11" ht="18.600000000000001" x14ac:dyDescent="0.25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8.600000000000001" x14ac:dyDescent="0.25">
      <c r="A40" s="56" t="s">
        <v>8</v>
      </c>
      <c r="B40" s="57">
        <f>SUM(B8:B38)</f>
        <v>1922</v>
      </c>
      <c r="C40" s="57">
        <f>SUM(C8:C38)</f>
        <v>10036</v>
      </c>
      <c r="D40" s="57">
        <f>SUM(B40:C40)</f>
        <v>11958</v>
      </c>
      <c r="E40" s="57">
        <f>SUM(E8:E38)</f>
        <v>2353</v>
      </c>
      <c r="F40" s="57">
        <f>SUM(F8:F38)</f>
        <v>10650</v>
      </c>
      <c r="G40" s="57">
        <f>SUM(E40:F40)</f>
        <v>13003</v>
      </c>
      <c r="H40" s="57">
        <f>SUM(D40,G40)</f>
        <v>24961</v>
      </c>
      <c r="K40" s="87" t="s">
        <v>9</v>
      </c>
    </row>
    <row r="41" spans="1:11" ht="18.600000000000001" x14ac:dyDescent="0.55000000000000004">
      <c r="A41" s="68"/>
      <c r="B41" s="67"/>
      <c r="C41" s="68"/>
      <c r="D41" s="68"/>
      <c r="E41" s="67"/>
      <c r="F41" s="68"/>
      <c r="G41" s="68"/>
      <c r="H41" s="68"/>
    </row>
    <row r="42" spans="1:11" ht="18.600000000000001" x14ac:dyDescent="0.55000000000000004">
      <c r="A42" s="68"/>
      <c r="B42" s="67"/>
      <c r="C42" s="68"/>
      <c r="D42" s="66"/>
      <c r="E42" s="67"/>
      <c r="F42" s="68"/>
      <c r="G42" s="68"/>
      <c r="H42" s="68"/>
    </row>
    <row r="43" spans="1:11" ht="18.600000000000001" x14ac:dyDescent="0.55000000000000004">
      <c r="A43" s="68"/>
      <c r="B43" s="67"/>
      <c r="C43" s="68"/>
      <c r="D43" s="66"/>
      <c r="E43" s="67"/>
      <c r="F43" s="68"/>
      <c r="G43" s="68"/>
      <c r="H43" s="68"/>
    </row>
    <row r="44" spans="1:11" ht="18.600000000000001" x14ac:dyDescent="0.55000000000000004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8.600000000000001" x14ac:dyDescent="0.55000000000000004">
      <c r="A45" s="58"/>
      <c r="B45" s="59"/>
      <c r="C45" s="58"/>
      <c r="D45" s="66"/>
      <c r="E45" s="67"/>
      <c r="F45" s="68"/>
      <c r="G45" s="68"/>
      <c r="H45" s="68"/>
    </row>
    <row r="46" spans="1:11" ht="18.600000000000001" x14ac:dyDescent="0.55000000000000004">
      <c r="A46" s="71" t="s">
        <v>11</v>
      </c>
      <c r="B46" s="72">
        <f>SUM(C40/(COUNTIF(B8:B38,"&gt;0")))</f>
        <v>358.42857142857144</v>
      </c>
      <c r="C46" s="73" t="s">
        <v>12</v>
      </c>
      <c r="D46" s="66"/>
      <c r="E46" s="67"/>
      <c r="F46" s="68"/>
      <c r="G46" s="68"/>
      <c r="H46" s="68"/>
      <c r="I46" s="108"/>
    </row>
    <row r="47" spans="1:11" ht="18.600000000000001" x14ac:dyDescent="0.55000000000000004">
      <c r="A47" s="71" t="s">
        <v>13</v>
      </c>
      <c r="B47" s="72">
        <f>SUM(F40/(COUNTIF(B8:B38,"&gt;0")))</f>
        <v>380.35714285714283</v>
      </c>
      <c r="C47" s="73" t="s">
        <v>12</v>
      </c>
      <c r="D47" s="66"/>
      <c r="E47" s="67"/>
      <c r="F47" s="68"/>
      <c r="G47" s="68"/>
      <c r="H47" s="68"/>
    </row>
    <row r="48" spans="1:11" ht="18.600000000000001" x14ac:dyDescent="0.55000000000000004">
      <c r="A48" s="68"/>
      <c r="B48" s="67"/>
      <c r="C48" s="68"/>
      <c r="D48" s="75" t="s">
        <v>14</v>
      </c>
      <c r="E48" s="75"/>
      <c r="F48" s="75"/>
      <c r="G48" s="109"/>
      <c r="H48" s="109"/>
    </row>
    <row r="49" spans="1:8" ht="18.600000000000001" x14ac:dyDescent="0.55000000000000004">
      <c r="A49" s="68"/>
      <c r="B49" s="67"/>
      <c r="C49" s="68"/>
      <c r="D49" s="75" t="s">
        <v>15</v>
      </c>
      <c r="E49" s="75"/>
      <c r="F49" s="75"/>
      <c r="G49" s="68"/>
      <c r="H49" s="68"/>
    </row>
    <row r="50" spans="1:8" ht="18.600000000000001" x14ac:dyDescent="0.55000000000000004">
      <c r="A50" s="68"/>
      <c r="B50" s="67"/>
      <c r="C50" s="68"/>
      <c r="D50" s="79"/>
      <c r="E50" s="80"/>
      <c r="F50" s="80"/>
      <c r="G50" s="68"/>
      <c r="H50" s="68"/>
    </row>
    <row r="51" spans="1:8" ht="18.600000000000001" x14ac:dyDescent="0.55000000000000004">
      <c r="A51" s="68"/>
      <c r="B51" s="67"/>
      <c r="C51" s="68"/>
      <c r="D51" s="79"/>
      <c r="E51" s="80"/>
      <c r="F51" s="80"/>
      <c r="G51" s="68"/>
      <c r="H51" s="68"/>
    </row>
    <row r="52" spans="1:8" ht="18.600000000000001" x14ac:dyDescent="0.55000000000000004">
      <c r="A52" s="68"/>
      <c r="B52" s="67"/>
      <c r="C52" s="68"/>
      <c r="E52" s="110"/>
      <c r="G52" s="68"/>
      <c r="H52" s="68"/>
    </row>
  </sheetData>
  <mergeCells count="16">
    <mergeCell ref="G6:G7"/>
    <mergeCell ref="D48:F48"/>
    <mergeCell ref="G48:H48"/>
    <mergeCell ref="D49:F49"/>
    <mergeCell ref="D50:F50"/>
    <mergeCell ref="D51:F51"/>
    <mergeCell ref="A1:H1"/>
    <mergeCell ref="A5:A7"/>
    <mergeCell ref="B5:D5"/>
    <mergeCell ref="E5:G5"/>
    <mergeCell ref="H5:H7"/>
    <mergeCell ref="B6:B7"/>
    <mergeCell ref="C6:C7"/>
    <mergeCell ref="D6:D7"/>
    <mergeCell ref="E6:E7"/>
    <mergeCell ref="F6:F7"/>
  </mergeCells>
  <hyperlinks>
    <hyperlink ref="D50" r:id="rId1" display="www.tourism.go.th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ทอ.สุวรรณภูมิ</vt:lpstr>
      <vt:lpstr>ทอ.กรุงเทพ</vt:lpstr>
      <vt:lpstr>ทอ.เชียงใหม่</vt:lpstr>
      <vt:lpstr>ทอ.ภูเก็ต</vt:lpstr>
      <vt:lpstr>ทอ.หาดใหญ่</vt:lpstr>
      <vt:lpstr>ทอ.สุวรรณภูมิ!Print_Area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2019-03-20T06:44:52Z</dcterms:created>
  <dcterms:modified xsi:type="dcterms:W3CDTF">2019-03-20T06:46:13Z</dcterms:modified>
</cp:coreProperties>
</file>