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3248" windowHeight="8064" tabRatio="769"/>
  </bookViews>
  <sheets>
    <sheet name="กทม." sheetId="1" r:id="rId1"/>
    <sheet name="รวมภาคกลาง61(ไม่รวมกทม.)" sheetId="14" r:id="rId2"/>
    <sheet name="สมุทรปราการ" sheetId="2" r:id="rId3"/>
    <sheet name="นนทบุรี" sheetId="3" r:id="rId4"/>
    <sheet name="ปทุมธานี" sheetId="4" r:id="rId5"/>
    <sheet name="อยุธยา" sheetId="5" r:id="rId6"/>
    <sheet name="อ่างทอง" sheetId="6" r:id="rId7"/>
    <sheet name="ลพบุรี" sheetId="7" r:id="rId8"/>
    <sheet name="สิงห์บุรี" sheetId="8" r:id="rId9"/>
    <sheet name="ชัยนาท" sheetId="9" r:id="rId10"/>
    <sheet name="สระบุรี" sheetId="10" r:id="rId11"/>
    <sheet name="ฉะเชิงเทรา" sheetId="11" r:id="rId12"/>
    <sheet name="นครปฐม" sheetId="12" r:id="rId13"/>
    <sheet name="สมุทรสาคร" sheetId="13" r:id="rId14"/>
    <sheet name="สรุป" sheetId="20" state="hidden" r:id="rId15"/>
    <sheet name="สรุปรายเดือน2560" sheetId="19" state="hidden" r:id="rId16"/>
    <sheet name="Sheet2" sheetId="16" state="hidden" r:id="rId17"/>
  </sheets>
  <calcPr calcId="152511"/>
</workbook>
</file>

<file path=xl/calcChain.xml><?xml version="1.0" encoding="utf-8"?>
<calcChain xmlns="http://schemas.openxmlformats.org/spreadsheetml/2006/main">
  <c r="JI84" i="20" l="1"/>
  <c r="JF84" i="20"/>
  <c r="JE84" i="20"/>
  <c r="JC84" i="20"/>
  <c r="JB84" i="20"/>
  <c r="JH84" i="20" s="1"/>
  <c r="JF83" i="20"/>
  <c r="JE83" i="20"/>
  <c r="JC83" i="20"/>
  <c r="JI83" i="20" s="1"/>
  <c r="JB83" i="20"/>
  <c r="JH83" i="20" s="1"/>
  <c r="JF82" i="20"/>
  <c r="JE82" i="20"/>
  <c r="JC82" i="20"/>
  <c r="JI82" i="20" s="1"/>
  <c r="JB82" i="20"/>
  <c r="JH82" i="20" s="1"/>
  <c r="JF81" i="20"/>
  <c r="JE81" i="20"/>
  <c r="JC81" i="20"/>
  <c r="JI81" i="20" s="1"/>
  <c r="JB81" i="20"/>
  <c r="JH81" i="20" s="1"/>
  <c r="JI80" i="20"/>
  <c r="JF80" i="20"/>
  <c r="JE80" i="20"/>
  <c r="JC80" i="20"/>
  <c r="JB80" i="20"/>
  <c r="JH80" i="20" s="1"/>
  <c r="JF79" i="20"/>
  <c r="JF85" i="20" s="1"/>
  <c r="JE79" i="20"/>
  <c r="JC79" i="20"/>
  <c r="JB79" i="20"/>
  <c r="JH79" i="20" s="1"/>
  <c r="JI78" i="20"/>
  <c r="JF78" i="20"/>
  <c r="JE78" i="20"/>
  <c r="JE85" i="20" s="1"/>
  <c r="JC78" i="20"/>
  <c r="JB78" i="20"/>
  <c r="JB85" i="20" s="1"/>
  <c r="JI72" i="20"/>
  <c r="JF72" i="20"/>
  <c r="JE72" i="20"/>
  <c r="JC72" i="20"/>
  <c r="JB72" i="20"/>
  <c r="JH72" i="20" s="1"/>
  <c r="JF71" i="20"/>
  <c r="JE71" i="20"/>
  <c r="JC71" i="20"/>
  <c r="JI71" i="20" s="1"/>
  <c r="JB71" i="20"/>
  <c r="JH71" i="20" s="1"/>
  <c r="JF70" i="20"/>
  <c r="JE70" i="20"/>
  <c r="JC70" i="20"/>
  <c r="JI70" i="20" s="1"/>
  <c r="JB70" i="20"/>
  <c r="JH70" i="20" s="1"/>
  <c r="JF69" i="20"/>
  <c r="JE69" i="20"/>
  <c r="JC69" i="20"/>
  <c r="JI69" i="20" s="1"/>
  <c r="JB69" i="20"/>
  <c r="JH69" i="20" s="1"/>
  <c r="JI68" i="20"/>
  <c r="JF68" i="20"/>
  <c r="JE68" i="20"/>
  <c r="JC68" i="20"/>
  <c r="JB68" i="20"/>
  <c r="JH68" i="20" s="1"/>
  <c r="JF67" i="20"/>
  <c r="JF73" i="20" s="1"/>
  <c r="JE67" i="20"/>
  <c r="JC67" i="20"/>
  <c r="JB67" i="20"/>
  <c r="JH67" i="20" s="1"/>
  <c r="JI66" i="20"/>
  <c r="JF66" i="20"/>
  <c r="JE66" i="20"/>
  <c r="JE73" i="20" s="1"/>
  <c r="JC66" i="20"/>
  <c r="JB66" i="20"/>
  <c r="JB73" i="20" s="1"/>
  <c r="JF60" i="20"/>
  <c r="JE60" i="20"/>
  <c r="JC60" i="20"/>
  <c r="JI60" i="20" s="1"/>
  <c r="JB60" i="20"/>
  <c r="JH60" i="20" s="1"/>
  <c r="JF59" i="20"/>
  <c r="JE59" i="20"/>
  <c r="JC59" i="20"/>
  <c r="JI59" i="20" s="1"/>
  <c r="JB59" i="20"/>
  <c r="JB61" i="20" s="1"/>
  <c r="JF58" i="20"/>
  <c r="JE58" i="20"/>
  <c r="JC58" i="20"/>
  <c r="JI58" i="20" s="1"/>
  <c r="JB58" i="20"/>
  <c r="JH58" i="20" s="1"/>
  <c r="JF57" i="20"/>
  <c r="JE57" i="20"/>
  <c r="JC57" i="20"/>
  <c r="JI57" i="20" s="1"/>
  <c r="JB57" i="20"/>
  <c r="JH57" i="20" s="1"/>
  <c r="JF56" i="20"/>
  <c r="JE56" i="20"/>
  <c r="JC56" i="20"/>
  <c r="JI56" i="20" s="1"/>
  <c r="JB56" i="20"/>
  <c r="JF55" i="20"/>
  <c r="JE55" i="20"/>
  <c r="JC55" i="20"/>
  <c r="JI55" i="20" s="1"/>
  <c r="JB55" i="20"/>
  <c r="JH55" i="20" s="1"/>
  <c r="JF54" i="20"/>
  <c r="JF61" i="20" s="1"/>
  <c r="JE54" i="20"/>
  <c r="JE61" i="20" s="1"/>
  <c r="JC54" i="20"/>
  <c r="JC61" i="20" s="1"/>
  <c r="JB54" i="20"/>
  <c r="JI79" i="20" l="1"/>
  <c r="JI85" i="20"/>
  <c r="JC85" i="20"/>
  <c r="JH78" i="20"/>
  <c r="JH85" i="20" s="1"/>
  <c r="JI67" i="20"/>
  <c r="JI73" i="20" s="1"/>
  <c r="JC73" i="20"/>
  <c r="JH66" i="20"/>
  <c r="JH73" i="20" s="1"/>
  <c r="JH59" i="20"/>
  <c r="JH56" i="20"/>
  <c r="JH54" i="20"/>
  <c r="JH61" i="20" s="1"/>
  <c r="JI54" i="20"/>
  <c r="JI61" i="20" s="1"/>
  <c r="N5" i="20" l="1"/>
  <c r="K212" i="20" l="1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B212" i="20"/>
  <c r="B211" i="20"/>
  <c r="B210" i="20"/>
  <c r="B209" i="20"/>
  <c r="B208" i="20"/>
  <c r="B207" i="20"/>
  <c r="B206" i="20"/>
  <c r="B205" i="20"/>
  <c r="B204" i="20"/>
  <c r="B203" i="20"/>
  <c r="B202" i="20"/>
  <c r="B201" i="20"/>
  <c r="B200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B174" i="20"/>
  <c r="B173" i="20"/>
  <c r="B172" i="20"/>
  <c r="B171" i="20"/>
  <c r="B170" i="20"/>
  <c r="B169" i="20"/>
  <c r="B168" i="20"/>
  <c r="B167" i="20"/>
  <c r="B166" i="20"/>
  <c r="B165" i="20"/>
  <c r="B164" i="20"/>
  <c r="B163" i="20"/>
  <c r="B162" i="20"/>
  <c r="W155" i="20"/>
  <c r="W154" i="20"/>
  <c r="W153" i="20"/>
  <c r="W152" i="20"/>
  <c r="W151" i="20"/>
  <c r="W150" i="20"/>
  <c r="W149" i="20"/>
  <c r="W148" i="20"/>
  <c r="W147" i="20"/>
  <c r="W146" i="20"/>
  <c r="W145" i="20"/>
  <c r="W144" i="20"/>
  <c r="W143" i="20"/>
  <c r="T155" i="20"/>
  <c r="T154" i="20"/>
  <c r="T153" i="20"/>
  <c r="T152" i="20"/>
  <c r="T151" i="20"/>
  <c r="T150" i="20"/>
  <c r="T149" i="20"/>
  <c r="T148" i="20"/>
  <c r="T147" i="20"/>
  <c r="T146" i="20"/>
  <c r="T145" i="20"/>
  <c r="T144" i="20"/>
  <c r="T143" i="20"/>
  <c r="Q155" i="20"/>
  <c r="Q154" i="20"/>
  <c r="Q153" i="20"/>
  <c r="Q152" i="20"/>
  <c r="Q151" i="20"/>
  <c r="Q150" i="20"/>
  <c r="Q149" i="20"/>
  <c r="Q148" i="20"/>
  <c r="Q147" i="20"/>
  <c r="Q146" i="20"/>
  <c r="Q145" i="20"/>
  <c r="Q144" i="20"/>
  <c r="Q143" i="20"/>
  <c r="N155" i="20"/>
  <c r="N154" i="20"/>
  <c r="N153" i="20"/>
  <c r="N152" i="20"/>
  <c r="N151" i="20"/>
  <c r="N150" i="20"/>
  <c r="N149" i="20"/>
  <c r="N148" i="20"/>
  <c r="N147" i="20"/>
  <c r="N146" i="20"/>
  <c r="N145" i="20"/>
  <c r="N144" i="20"/>
  <c r="N143" i="20"/>
  <c r="K155" i="20"/>
  <c r="K154" i="20"/>
  <c r="K153" i="20"/>
  <c r="K152" i="20"/>
  <c r="K151" i="20"/>
  <c r="K150" i="20"/>
  <c r="K149" i="20"/>
  <c r="K148" i="20"/>
  <c r="K147" i="20"/>
  <c r="K146" i="20"/>
  <c r="K145" i="20"/>
  <c r="K144" i="20"/>
  <c r="K143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W135" i="20"/>
  <c r="W134" i="20"/>
  <c r="W133" i="20"/>
  <c r="W132" i="20"/>
  <c r="W131" i="20"/>
  <c r="W130" i="20"/>
  <c r="W129" i="20"/>
  <c r="W128" i="20"/>
  <c r="W127" i="20"/>
  <c r="W126" i="20"/>
  <c r="W125" i="20"/>
  <c r="W124" i="20"/>
  <c r="W123" i="20"/>
  <c r="T135" i="20"/>
  <c r="T134" i="20"/>
  <c r="T133" i="20"/>
  <c r="T132" i="20"/>
  <c r="T131" i="20"/>
  <c r="T130" i="20"/>
  <c r="T129" i="20"/>
  <c r="T128" i="20"/>
  <c r="T127" i="20"/>
  <c r="T126" i="20"/>
  <c r="T125" i="20"/>
  <c r="T124" i="20"/>
  <c r="T123" i="20"/>
  <c r="Q135" i="20"/>
  <c r="Q134" i="20"/>
  <c r="Q133" i="20"/>
  <c r="Q132" i="20"/>
  <c r="Q131" i="20"/>
  <c r="Q130" i="20"/>
  <c r="Q129" i="20"/>
  <c r="Q128" i="20"/>
  <c r="Q127" i="20"/>
  <c r="Q126" i="20"/>
  <c r="Q125" i="20"/>
  <c r="Q124" i="20"/>
  <c r="Q123" i="20"/>
  <c r="N135" i="20"/>
  <c r="N134" i="20"/>
  <c r="N133" i="20"/>
  <c r="N132" i="20"/>
  <c r="N131" i="20"/>
  <c r="N130" i="20"/>
  <c r="N129" i="20"/>
  <c r="N128" i="20"/>
  <c r="N127" i="20"/>
  <c r="N126" i="20"/>
  <c r="N125" i="20"/>
  <c r="N124" i="20"/>
  <c r="N123" i="20"/>
  <c r="K135" i="20"/>
  <c r="K134" i="20"/>
  <c r="K133" i="20"/>
  <c r="K132" i="20"/>
  <c r="K131" i="20"/>
  <c r="K130" i="20"/>
  <c r="K129" i="20"/>
  <c r="K128" i="20"/>
  <c r="K127" i="20"/>
  <c r="K126" i="20"/>
  <c r="K125" i="20"/>
  <c r="K124" i="20"/>
  <c r="K123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Y136" i="20"/>
  <c r="Y135" i="20"/>
  <c r="Y134" i="20"/>
  <c r="Y133" i="20"/>
  <c r="Y132" i="20"/>
  <c r="Y131" i="20"/>
  <c r="Y130" i="20"/>
  <c r="Y129" i="20"/>
  <c r="Y128" i="20"/>
  <c r="Y127" i="20"/>
  <c r="Y126" i="20"/>
  <c r="Y125" i="20"/>
  <c r="Y124" i="20"/>
  <c r="Y123" i="20"/>
  <c r="K115" i="20"/>
  <c r="K114" i="20"/>
  <c r="K113" i="20"/>
  <c r="K112" i="20"/>
  <c r="K111" i="20"/>
  <c r="K110" i="20"/>
  <c r="K109" i="20"/>
  <c r="K108" i="20"/>
  <c r="K107" i="20"/>
  <c r="K106" i="20"/>
  <c r="K105" i="20"/>
  <c r="K104" i="20"/>
  <c r="K103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T156" i="20" l="1"/>
  <c r="W156" i="20"/>
  <c r="B156" i="20"/>
  <c r="E156" i="20"/>
  <c r="N156" i="20"/>
  <c r="Q156" i="20"/>
  <c r="K156" i="20"/>
  <c r="H156" i="20"/>
  <c r="W96" i="20"/>
  <c r="W95" i="20"/>
  <c r="W94" i="20"/>
  <c r="W93" i="20"/>
  <c r="W92" i="20"/>
  <c r="W91" i="20"/>
  <c r="W90" i="20"/>
  <c r="W89" i="20"/>
  <c r="W88" i="20"/>
  <c r="W87" i="20"/>
  <c r="W86" i="20"/>
  <c r="W85" i="20"/>
  <c r="W84" i="20"/>
  <c r="T96" i="20"/>
  <c r="T95" i="20"/>
  <c r="T94" i="20"/>
  <c r="T93" i="20"/>
  <c r="T92" i="20"/>
  <c r="T91" i="20"/>
  <c r="T90" i="20"/>
  <c r="T89" i="20"/>
  <c r="T88" i="20"/>
  <c r="T87" i="20"/>
  <c r="T86" i="20"/>
  <c r="T85" i="20"/>
  <c r="T84" i="20"/>
  <c r="N96" i="20"/>
  <c r="N95" i="20"/>
  <c r="N94" i="20"/>
  <c r="N93" i="20"/>
  <c r="N92" i="20"/>
  <c r="N91" i="20"/>
  <c r="N90" i="20"/>
  <c r="N89" i="20"/>
  <c r="N88" i="20"/>
  <c r="N87" i="20"/>
  <c r="N86" i="20"/>
  <c r="N85" i="20"/>
  <c r="N84" i="20"/>
  <c r="Q96" i="20"/>
  <c r="Q95" i="20"/>
  <c r="Q94" i="20"/>
  <c r="Q93" i="20"/>
  <c r="Q92" i="20"/>
  <c r="Q91" i="20"/>
  <c r="Q90" i="20"/>
  <c r="Q89" i="20"/>
  <c r="Q88" i="20"/>
  <c r="Q87" i="20"/>
  <c r="Q86" i="20"/>
  <c r="Q85" i="20"/>
  <c r="Q84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Q57" i="20"/>
  <c r="N57" i="20"/>
  <c r="Q56" i="20"/>
  <c r="N56" i="20"/>
  <c r="Q55" i="20"/>
  <c r="N55" i="20"/>
  <c r="Q54" i="20"/>
  <c r="N54" i="20"/>
  <c r="Q53" i="20"/>
  <c r="N53" i="20"/>
  <c r="Q52" i="20"/>
  <c r="N52" i="20"/>
  <c r="Q51" i="20"/>
  <c r="N51" i="20"/>
  <c r="Q50" i="20"/>
  <c r="N50" i="20"/>
  <c r="Q49" i="20"/>
  <c r="N49" i="20"/>
  <c r="Q48" i="20"/>
  <c r="N48" i="20"/>
  <c r="Q47" i="20"/>
  <c r="N47" i="20"/>
  <c r="Q46" i="20"/>
  <c r="N46" i="20"/>
  <c r="Q45" i="20"/>
  <c r="N45" i="20"/>
  <c r="Q37" i="20"/>
  <c r="N37" i="20"/>
  <c r="Q36" i="20"/>
  <c r="N36" i="20"/>
  <c r="Q35" i="20"/>
  <c r="N35" i="20"/>
  <c r="Q34" i="20"/>
  <c r="N34" i="20"/>
  <c r="Q33" i="20"/>
  <c r="N33" i="20"/>
  <c r="Q32" i="20"/>
  <c r="N32" i="20"/>
  <c r="Q31" i="20"/>
  <c r="N31" i="20"/>
  <c r="Q30" i="20"/>
  <c r="N30" i="20"/>
  <c r="Q29" i="20"/>
  <c r="N29" i="20"/>
  <c r="Q28" i="20"/>
  <c r="N28" i="20"/>
  <c r="Q27" i="20"/>
  <c r="N27" i="20"/>
  <c r="Q26" i="20"/>
  <c r="N26" i="20"/>
  <c r="Q25" i="20"/>
  <c r="N25" i="20"/>
  <c r="Q17" i="20"/>
  <c r="N17" i="20"/>
  <c r="Q16" i="20"/>
  <c r="N16" i="20"/>
  <c r="Q15" i="20"/>
  <c r="N15" i="20"/>
  <c r="Q14" i="20"/>
  <c r="N14" i="20"/>
  <c r="Q13" i="20"/>
  <c r="N13" i="20"/>
  <c r="Q12" i="20"/>
  <c r="N12" i="20"/>
  <c r="Q11" i="20"/>
  <c r="N11" i="20"/>
  <c r="Q10" i="20"/>
  <c r="N10" i="20"/>
  <c r="Q9" i="20"/>
  <c r="N9" i="20"/>
  <c r="Q8" i="20"/>
  <c r="N8" i="20"/>
  <c r="Q7" i="20"/>
  <c r="N7" i="20"/>
  <c r="Q6" i="20"/>
  <c r="N6" i="20"/>
  <c r="Q5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W57" i="20"/>
  <c r="W56" i="20"/>
  <c r="W55" i="20"/>
  <c r="W54" i="20"/>
  <c r="W53" i="20"/>
  <c r="W52" i="20"/>
  <c r="W51" i="20"/>
  <c r="W50" i="20"/>
  <c r="W49" i="20"/>
  <c r="W48" i="20"/>
  <c r="W47" i="20"/>
  <c r="W46" i="20"/>
  <c r="W45" i="20"/>
  <c r="T57" i="20"/>
  <c r="T56" i="20"/>
  <c r="T55" i="20"/>
  <c r="T54" i="20"/>
  <c r="T53" i="20"/>
  <c r="T52" i="20"/>
  <c r="T51" i="20"/>
  <c r="T50" i="20"/>
  <c r="T49" i="20"/>
  <c r="T48" i="20"/>
  <c r="T47" i="20"/>
  <c r="T46" i="20"/>
  <c r="T45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25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5" i="20"/>
  <c r="W17" i="20"/>
  <c r="W16" i="20"/>
  <c r="W15" i="20"/>
  <c r="W14" i="20"/>
  <c r="W13" i="20"/>
  <c r="W12" i="20"/>
  <c r="W11" i="20"/>
  <c r="W10" i="20"/>
  <c r="W9" i="20"/>
  <c r="W8" i="20"/>
  <c r="W7" i="20"/>
  <c r="W6" i="20"/>
  <c r="W5" i="20"/>
  <c r="T17" i="20"/>
  <c r="T16" i="20"/>
  <c r="T15" i="20"/>
  <c r="T14" i="20"/>
  <c r="T13" i="20"/>
  <c r="T12" i="20"/>
  <c r="T11" i="20"/>
  <c r="T10" i="20"/>
  <c r="T9" i="20"/>
  <c r="T8" i="20"/>
  <c r="T7" i="20"/>
  <c r="T6" i="20"/>
  <c r="T5" i="20"/>
  <c r="K17" i="20"/>
  <c r="K16" i="20"/>
  <c r="K15" i="20"/>
  <c r="K14" i="20"/>
  <c r="K13" i="20"/>
  <c r="K12" i="20"/>
  <c r="K11" i="20"/>
  <c r="K10" i="20"/>
  <c r="K9" i="20"/>
  <c r="K8" i="20"/>
  <c r="K7" i="20"/>
  <c r="K6" i="20"/>
  <c r="K5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B17" i="20"/>
  <c r="B16" i="20"/>
  <c r="B15" i="20"/>
  <c r="B14" i="20"/>
  <c r="B13" i="20"/>
  <c r="B12" i="20"/>
  <c r="B11" i="20"/>
  <c r="B10" i="20"/>
  <c r="B9" i="20"/>
  <c r="B8" i="20"/>
  <c r="B7" i="20"/>
  <c r="B6" i="20"/>
  <c r="E58" i="20" l="1"/>
  <c r="E38" i="20"/>
  <c r="B18" i="20"/>
  <c r="H18" i="20"/>
  <c r="T18" i="20"/>
  <c r="H38" i="20"/>
  <c r="N18" i="20"/>
  <c r="B38" i="20"/>
  <c r="W38" i="20"/>
  <c r="B58" i="20"/>
  <c r="E18" i="20"/>
  <c r="W18" i="20"/>
  <c r="K38" i="20"/>
  <c r="K18" i="20"/>
  <c r="Q38" i="20"/>
  <c r="H58" i="20"/>
  <c r="Q18" i="20"/>
  <c r="N38" i="20"/>
  <c r="T38" i="20"/>
  <c r="K58" i="20"/>
  <c r="N58" i="20"/>
  <c r="Q58" i="20"/>
  <c r="T58" i="20"/>
  <c r="W58" i="20"/>
  <c r="E194" i="20" l="1"/>
  <c r="D213" i="20"/>
  <c r="C213" i="20"/>
  <c r="K213" i="20"/>
  <c r="B213" i="20"/>
  <c r="H213" i="20"/>
  <c r="Q157" i="20"/>
  <c r="N157" i="20"/>
  <c r="K157" i="20"/>
  <c r="H157" i="20"/>
  <c r="E157" i="20"/>
  <c r="B157" i="20"/>
  <c r="E213" i="20"/>
  <c r="I194" i="20"/>
  <c r="C194" i="20"/>
  <c r="K194" i="20"/>
  <c r="B194" i="20"/>
  <c r="H194" i="20"/>
  <c r="L194" i="20" l="1"/>
  <c r="D194" i="20" l="1"/>
  <c r="C77" i="20"/>
  <c r="F97" i="20"/>
  <c r="F98" i="20" s="1"/>
  <c r="F194" i="20"/>
  <c r="AD97" i="20"/>
  <c r="AD98" i="20" s="1"/>
  <c r="AA97" i="20"/>
  <c r="AA98" i="20"/>
  <c r="C97" i="20"/>
  <c r="C98" i="20" s="1"/>
  <c r="J194" i="20"/>
  <c r="G194" i="20"/>
  <c r="M194" i="20" l="1"/>
  <c r="O77" i="20"/>
  <c r="C136" i="20" l="1"/>
  <c r="C137" i="20" s="1"/>
  <c r="F136" i="20"/>
  <c r="F137" i="20" s="1"/>
  <c r="F175" i="20"/>
  <c r="AA136" i="20" l="1"/>
  <c r="AA137" i="20" s="1"/>
  <c r="C116" i="20"/>
  <c r="AD136" i="20"/>
  <c r="AD137" i="20" s="1"/>
  <c r="C175" i="20"/>
  <c r="L175" i="20"/>
  <c r="I175" i="20"/>
  <c r="O116" i="20" l="1"/>
  <c r="O175" i="20"/>
  <c r="L191" i="20" l="1"/>
  <c r="K191" i="20"/>
  <c r="I191" i="20"/>
  <c r="H191" i="20"/>
  <c r="F191" i="20"/>
  <c r="E191" i="20"/>
  <c r="B191" i="20"/>
  <c r="Y151" i="20"/>
  <c r="L189" i="20"/>
  <c r="K189" i="20"/>
  <c r="I189" i="20"/>
  <c r="F189" i="20"/>
  <c r="E189" i="20"/>
  <c r="C189" i="20"/>
  <c r="P93" i="20"/>
  <c r="L190" i="20"/>
  <c r="K190" i="20"/>
  <c r="I190" i="20"/>
  <c r="F190" i="20"/>
  <c r="E190" i="20"/>
  <c r="C190" i="20"/>
  <c r="D164" i="20"/>
  <c r="J86" i="20"/>
  <c r="J27" i="20"/>
  <c r="M7" i="20"/>
  <c r="L183" i="20"/>
  <c r="K183" i="20"/>
  <c r="I183" i="20"/>
  <c r="F183" i="20"/>
  <c r="E183" i="20"/>
  <c r="C183" i="20"/>
  <c r="B183" i="20"/>
  <c r="D169" i="20"/>
  <c r="Y91" i="20"/>
  <c r="L188" i="20"/>
  <c r="I188" i="20"/>
  <c r="F188" i="20"/>
  <c r="E188" i="20"/>
  <c r="C188" i="20"/>
  <c r="M163" i="20"/>
  <c r="J85" i="20"/>
  <c r="L182" i="20"/>
  <c r="I182" i="20"/>
  <c r="H182" i="20"/>
  <c r="F182" i="20"/>
  <c r="C182" i="20"/>
  <c r="L187" i="20"/>
  <c r="I187" i="20"/>
  <c r="F187" i="20"/>
  <c r="E187" i="20"/>
  <c r="C187" i="20"/>
  <c r="B187" i="20"/>
  <c r="L185" i="20"/>
  <c r="I185" i="20"/>
  <c r="F185" i="20"/>
  <c r="C185" i="20"/>
  <c r="B185" i="20"/>
  <c r="S126" i="20"/>
  <c r="G106" i="20"/>
  <c r="P87" i="20"/>
  <c r="L184" i="20"/>
  <c r="I184" i="20"/>
  <c r="F184" i="20"/>
  <c r="C184" i="20"/>
  <c r="M17" i="20"/>
  <c r="L193" i="20"/>
  <c r="K193" i="20"/>
  <c r="I193" i="20"/>
  <c r="F193" i="20"/>
  <c r="C193" i="20"/>
  <c r="V128" i="20"/>
  <c r="D30" i="20"/>
  <c r="S10" i="20"/>
  <c r="L186" i="20"/>
  <c r="K186" i="20"/>
  <c r="I186" i="20"/>
  <c r="E186" i="20"/>
  <c r="C186" i="20"/>
  <c r="S95" i="20"/>
  <c r="P95" i="20"/>
  <c r="L192" i="20"/>
  <c r="I192" i="20"/>
  <c r="F192" i="20"/>
  <c r="E192" i="20"/>
  <c r="C192" i="20"/>
  <c r="Y143" i="20"/>
  <c r="P84" i="20"/>
  <c r="L181" i="20"/>
  <c r="I181" i="20"/>
  <c r="H181" i="20"/>
  <c r="F181" i="20"/>
  <c r="C181" i="20"/>
  <c r="AD5" i="20" l="1"/>
  <c r="V25" i="20"/>
  <c r="F84" i="20"/>
  <c r="AD123" i="20"/>
  <c r="F143" i="20"/>
  <c r="V36" i="20"/>
  <c r="F36" i="20"/>
  <c r="V56" i="20"/>
  <c r="O75" i="20"/>
  <c r="AA154" i="20"/>
  <c r="AA50" i="20"/>
  <c r="F50" i="20"/>
  <c r="M108" i="20"/>
  <c r="C148" i="20"/>
  <c r="V17" i="20"/>
  <c r="AD17" i="20"/>
  <c r="F37" i="20"/>
  <c r="C155" i="20"/>
  <c r="AA155" i="20"/>
  <c r="AD87" i="20"/>
  <c r="V146" i="20"/>
  <c r="M165" i="20"/>
  <c r="AA88" i="20"/>
  <c r="M107" i="20"/>
  <c r="AD127" i="20"/>
  <c r="AD147" i="20"/>
  <c r="AA11" i="20"/>
  <c r="F11" i="20"/>
  <c r="AA51" i="20"/>
  <c r="F51" i="20"/>
  <c r="C70" i="20"/>
  <c r="C90" i="20"/>
  <c r="V90" i="20"/>
  <c r="M168" i="20"/>
  <c r="F26" i="20"/>
  <c r="C65" i="20"/>
  <c r="AD85" i="20"/>
  <c r="M201" i="20"/>
  <c r="C163" i="20"/>
  <c r="F12" i="20"/>
  <c r="C110" i="20"/>
  <c r="Y150" i="20"/>
  <c r="Y27" i="20"/>
  <c r="O66" i="20"/>
  <c r="AD86" i="20"/>
  <c r="O105" i="20"/>
  <c r="AD125" i="20"/>
  <c r="AA34" i="20"/>
  <c r="V152" i="20"/>
  <c r="F152" i="20"/>
  <c r="AA13" i="20"/>
  <c r="AA33" i="20"/>
  <c r="M111" i="20"/>
  <c r="AA15" i="20"/>
  <c r="AD55" i="20"/>
  <c r="M74" i="20"/>
  <c r="V94" i="20"/>
  <c r="F94" i="20"/>
  <c r="AD94" i="20"/>
  <c r="O113" i="20"/>
  <c r="O172" i="20"/>
  <c r="B181" i="20"/>
  <c r="V5" i="20"/>
  <c r="C25" i="20"/>
  <c r="V45" i="20"/>
  <c r="Y45" i="20"/>
  <c r="Y84" i="20"/>
  <c r="AD84" i="20"/>
  <c r="C103" i="20"/>
  <c r="AD143" i="20"/>
  <c r="AD16" i="20"/>
  <c r="Y36" i="20"/>
  <c r="C95" i="20"/>
  <c r="F95" i="20"/>
  <c r="Y95" i="20"/>
  <c r="C114" i="20"/>
  <c r="C134" i="20"/>
  <c r="AD134" i="20"/>
  <c r="V154" i="20"/>
  <c r="AD154" i="20"/>
  <c r="M173" i="20"/>
  <c r="G10" i="20"/>
  <c r="AD10" i="20"/>
  <c r="Y30" i="20"/>
  <c r="C89" i="20"/>
  <c r="C128" i="20"/>
  <c r="AD128" i="20"/>
  <c r="M205" i="20"/>
  <c r="B193" i="20"/>
  <c r="D37" i="20"/>
  <c r="Y37" i="20"/>
  <c r="M76" i="20"/>
  <c r="O76" i="20"/>
  <c r="M115" i="20"/>
  <c r="O115" i="20"/>
  <c r="AD155" i="20"/>
  <c r="M212" i="20"/>
  <c r="AA28" i="20"/>
  <c r="Y28" i="20"/>
  <c r="Y48" i="20"/>
  <c r="C67" i="20"/>
  <c r="M67" i="20"/>
  <c r="O67" i="20"/>
  <c r="AA146" i="20"/>
  <c r="C9" i="20"/>
  <c r="F9" i="20"/>
  <c r="Y29" i="20"/>
  <c r="AD29" i="20"/>
  <c r="AA147" i="20"/>
  <c r="C204" i="20"/>
  <c r="O166" i="20"/>
  <c r="C11" i="20"/>
  <c r="Y11" i="20"/>
  <c r="AA31" i="20"/>
  <c r="AD31" i="20"/>
  <c r="AD51" i="20"/>
  <c r="O70" i="20"/>
  <c r="C109" i="20"/>
  <c r="C168" i="20"/>
  <c r="O168" i="20"/>
  <c r="B182" i="20"/>
  <c r="K182" i="20"/>
  <c r="F6" i="20"/>
  <c r="AA26" i="20"/>
  <c r="V46" i="20"/>
  <c r="Y46" i="20"/>
  <c r="AD46" i="20"/>
  <c r="M65" i="20"/>
  <c r="O65" i="20"/>
  <c r="M104" i="20"/>
  <c r="O104" i="20"/>
  <c r="AD124" i="20"/>
  <c r="AA144" i="20"/>
  <c r="Y144" i="20"/>
  <c r="AD144" i="20"/>
  <c r="V12" i="20"/>
  <c r="AD12" i="20"/>
  <c r="V32" i="20"/>
  <c r="F32" i="20"/>
  <c r="Y52" i="20"/>
  <c r="C130" i="20"/>
  <c r="C207" i="20"/>
  <c r="O169" i="20"/>
  <c r="V7" i="20"/>
  <c r="AA7" i="20"/>
  <c r="F7" i="20"/>
  <c r="C86" i="20"/>
  <c r="V86" i="20"/>
  <c r="C105" i="20"/>
  <c r="F125" i="20"/>
  <c r="C145" i="20"/>
  <c r="F145" i="20"/>
  <c r="Y145" i="20"/>
  <c r="AD145" i="20"/>
  <c r="AD14" i="20"/>
  <c r="C54" i="20"/>
  <c r="V54" i="20"/>
  <c r="Y54" i="20"/>
  <c r="V93" i="20"/>
  <c r="AA93" i="20"/>
  <c r="C112" i="20"/>
  <c r="C171" i="20"/>
  <c r="C13" i="20"/>
  <c r="V13" i="20"/>
  <c r="AD33" i="20"/>
  <c r="C53" i="20"/>
  <c r="O72" i="20"/>
  <c r="AA92" i="20"/>
  <c r="C151" i="20"/>
  <c r="F151" i="20"/>
  <c r="C208" i="20"/>
  <c r="M208" i="20"/>
  <c r="C170" i="20"/>
  <c r="Y15" i="20"/>
  <c r="AD15" i="20"/>
  <c r="AA55" i="20"/>
  <c r="F55" i="20"/>
  <c r="Y55" i="20"/>
  <c r="C74" i="20"/>
  <c r="C210" i="20"/>
  <c r="I45" i="20"/>
  <c r="L84" i="20"/>
  <c r="L123" i="20"/>
  <c r="F200" i="20"/>
  <c r="I36" i="20"/>
  <c r="L56" i="20"/>
  <c r="I154" i="20"/>
  <c r="F173" i="20"/>
  <c r="I10" i="20"/>
  <c r="L30" i="20"/>
  <c r="F69" i="20"/>
  <c r="F108" i="20"/>
  <c r="L148" i="20"/>
  <c r="L17" i="20"/>
  <c r="I96" i="20"/>
  <c r="I135" i="20"/>
  <c r="I48" i="20"/>
  <c r="L87" i="20"/>
  <c r="L126" i="20"/>
  <c r="F203" i="20"/>
  <c r="I29" i="20"/>
  <c r="L49" i="20"/>
  <c r="I147" i="20"/>
  <c r="F166" i="20"/>
  <c r="I11" i="20"/>
  <c r="L31" i="20"/>
  <c r="F70" i="20"/>
  <c r="F109" i="20"/>
  <c r="L149" i="20"/>
  <c r="L6" i="20"/>
  <c r="I85" i="20"/>
  <c r="I124" i="20"/>
  <c r="I52" i="20"/>
  <c r="L91" i="20"/>
  <c r="L130" i="20"/>
  <c r="F207" i="20"/>
  <c r="I27" i="20"/>
  <c r="L47" i="20"/>
  <c r="I145" i="20"/>
  <c r="F164" i="20"/>
  <c r="I14" i="20"/>
  <c r="L34" i="20"/>
  <c r="F73" i="20"/>
  <c r="F112" i="20"/>
  <c r="L152" i="20"/>
  <c r="L13" i="20"/>
  <c r="I92" i="20"/>
  <c r="I131" i="20"/>
  <c r="I55" i="20"/>
  <c r="L94" i="20"/>
  <c r="L133" i="20"/>
  <c r="F210" i="20"/>
  <c r="O5" i="20"/>
  <c r="R25" i="20"/>
  <c r="I64" i="20"/>
  <c r="I103" i="20"/>
  <c r="R143" i="20"/>
  <c r="R16" i="20"/>
  <c r="O95" i="20"/>
  <c r="O134" i="20"/>
  <c r="O50" i="20"/>
  <c r="R89" i="20"/>
  <c r="R128" i="20"/>
  <c r="I205" i="20"/>
  <c r="O37" i="20"/>
  <c r="R57" i="20"/>
  <c r="O155" i="20"/>
  <c r="I174" i="20"/>
  <c r="O8" i="20"/>
  <c r="R28" i="20"/>
  <c r="I67" i="20"/>
  <c r="I106" i="20"/>
  <c r="R146" i="20"/>
  <c r="R9" i="20"/>
  <c r="O88" i="20"/>
  <c r="O127" i="20"/>
  <c r="O51" i="20"/>
  <c r="R90" i="20"/>
  <c r="R129" i="20"/>
  <c r="I206" i="20"/>
  <c r="O26" i="20"/>
  <c r="R46" i="20"/>
  <c r="O144" i="20"/>
  <c r="I163" i="20"/>
  <c r="O12" i="20"/>
  <c r="R32" i="20"/>
  <c r="I71" i="20"/>
  <c r="I110" i="20"/>
  <c r="R150" i="20"/>
  <c r="R7" i="20"/>
  <c r="O86" i="20"/>
  <c r="O125" i="20"/>
  <c r="O54" i="20"/>
  <c r="R93" i="20"/>
  <c r="R132" i="20"/>
  <c r="I209" i="20"/>
  <c r="O33" i="20"/>
  <c r="R53" i="20"/>
  <c r="O151" i="20"/>
  <c r="I170" i="20"/>
  <c r="O15" i="20"/>
  <c r="R35" i="20"/>
  <c r="I74" i="20"/>
  <c r="I113" i="20"/>
  <c r="R153" i="20"/>
  <c r="U45" i="20"/>
  <c r="X84" i="20"/>
  <c r="X123" i="20"/>
  <c r="L200" i="20"/>
  <c r="U36" i="20"/>
  <c r="X56" i="20"/>
  <c r="U154" i="20"/>
  <c r="L173" i="20"/>
  <c r="U10" i="20"/>
  <c r="X30" i="20"/>
  <c r="L69" i="20"/>
  <c r="L108" i="20"/>
  <c r="X148" i="20"/>
  <c r="X17" i="20"/>
  <c r="U96" i="20"/>
  <c r="U135" i="20"/>
  <c r="U48" i="20"/>
  <c r="X87" i="20"/>
  <c r="X126" i="20"/>
  <c r="L203" i="20"/>
  <c r="U29" i="20"/>
  <c r="X49" i="20"/>
  <c r="U147" i="20"/>
  <c r="L166" i="20"/>
  <c r="U11" i="20"/>
  <c r="X31" i="20"/>
  <c r="L70" i="20"/>
  <c r="L109" i="20"/>
  <c r="X149" i="20"/>
  <c r="X6" i="20"/>
  <c r="U85" i="20"/>
  <c r="U124" i="20"/>
  <c r="U52" i="20"/>
  <c r="X91" i="20"/>
  <c r="X130" i="20"/>
  <c r="L207" i="20"/>
  <c r="U27" i="20"/>
  <c r="X47" i="20"/>
  <c r="U145" i="20"/>
  <c r="L164" i="20"/>
  <c r="U14" i="20"/>
  <c r="X34" i="20"/>
  <c r="L73" i="20"/>
  <c r="L112" i="20"/>
  <c r="X152" i="20"/>
  <c r="X13" i="20"/>
  <c r="U92" i="20"/>
  <c r="U131" i="20"/>
  <c r="U55" i="20"/>
  <c r="X94" i="20"/>
  <c r="X133" i="20"/>
  <c r="L210" i="20"/>
  <c r="K181" i="20"/>
  <c r="C200" i="20"/>
  <c r="D162" i="20"/>
  <c r="C162" i="20"/>
  <c r="O162" i="20"/>
  <c r="AA16" i="20"/>
  <c r="C75" i="20"/>
  <c r="M75" i="20"/>
  <c r="Y154" i="20"/>
  <c r="M211" i="20"/>
  <c r="C173" i="20"/>
  <c r="G186" i="20"/>
  <c r="F186" i="20"/>
  <c r="F30" i="20"/>
  <c r="F148" i="20"/>
  <c r="C205" i="20"/>
  <c r="F57" i="20"/>
  <c r="F96" i="20"/>
  <c r="Y96" i="20"/>
  <c r="AD135" i="20"/>
  <c r="AD8" i="20"/>
  <c r="AA87" i="20"/>
  <c r="V49" i="20"/>
  <c r="Y88" i="20"/>
  <c r="K187" i="20"/>
  <c r="AA90" i="20"/>
  <c r="AD129" i="20"/>
  <c r="AA149" i="20"/>
  <c r="C206" i="20"/>
  <c r="Y85" i="20"/>
  <c r="C104" i="20"/>
  <c r="M188" i="20"/>
  <c r="K188" i="20"/>
  <c r="C32" i="20"/>
  <c r="F130" i="20"/>
  <c r="AA150" i="20"/>
  <c r="AD7" i="20"/>
  <c r="V47" i="20"/>
  <c r="M105" i="20"/>
  <c r="F13" i="20"/>
  <c r="V53" i="20"/>
  <c r="AD131" i="20"/>
  <c r="AD151" i="20"/>
  <c r="M170" i="20"/>
  <c r="V35" i="20"/>
  <c r="C55" i="20"/>
  <c r="AA5" i="20"/>
  <c r="F5" i="20"/>
  <c r="Y5" i="20"/>
  <c r="AA25" i="20"/>
  <c r="C45" i="20"/>
  <c r="AA45" i="20"/>
  <c r="F45" i="20"/>
  <c r="AD45" i="20"/>
  <c r="C64" i="20"/>
  <c r="M64" i="20"/>
  <c r="O64" i="20"/>
  <c r="M103" i="20"/>
  <c r="V123" i="20"/>
  <c r="AA123" i="20"/>
  <c r="F123" i="20"/>
  <c r="M162" i="20"/>
  <c r="C16" i="20"/>
  <c r="V16" i="20"/>
  <c r="AA36" i="20"/>
  <c r="D95" i="20"/>
  <c r="V95" i="20"/>
  <c r="AA95" i="20"/>
  <c r="AD95" i="20"/>
  <c r="M114" i="20"/>
  <c r="O114" i="20"/>
  <c r="AA134" i="20"/>
  <c r="F154" i="20"/>
  <c r="C211" i="20"/>
  <c r="O173" i="20"/>
  <c r="C10" i="20"/>
  <c r="V10" i="20"/>
  <c r="C30" i="20"/>
  <c r="V30" i="20"/>
  <c r="AA30" i="20"/>
  <c r="V50" i="20"/>
  <c r="Y50" i="20"/>
  <c r="C69" i="20"/>
  <c r="O69" i="20"/>
  <c r="Y89" i="20"/>
  <c r="AD89" i="20"/>
  <c r="D128" i="20"/>
  <c r="AA128" i="20"/>
  <c r="Y148" i="20"/>
  <c r="AD148" i="20"/>
  <c r="AA37" i="20"/>
  <c r="C57" i="20"/>
  <c r="V57" i="20"/>
  <c r="Y57" i="20"/>
  <c r="C76" i="20"/>
  <c r="C135" i="20"/>
  <c r="F155" i="20"/>
  <c r="M174" i="20"/>
  <c r="C8" i="20"/>
  <c r="V8" i="20"/>
  <c r="AA8" i="20"/>
  <c r="F8" i="20"/>
  <c r="Y8" i="20"/>
  <c r="V28" i="20"/>
  <c r="C48" i="20"/>
  <c r="AA48" i="20"/>
  <c r="F48" i="20"/>
  <c r="AD48" i="20"/>
  <c r="F87" i="20"/>
  <c r="M106" i="20"/>
  <c r="O106" i="20"/>
  <c r="V126" i="20"/>
  <c r="AA126" i="20"/>
  <c r="AD126" i="20"/>
  <c r="C146" i="20"/>
  <c r="AD146" i="20"/>
  <c r="C203" i="20"/>
  <c r="D9" i="20"/>
  <c r="K185" i="20"/>
  <c r="AA29" i="20"/>
  <c r="AD49" i="20"/>
  <c r="M68" i="20"/>
  <c r="O68" i="20"/>
  <c r="F88" i="20"/>
  <c r="D107" i="20"/>
  <c r="C107" i="20"/>
  <c r="C127" i="20"/>
  <c r="V127" i="20"/>
  <c r="AA127" i="20"/>
  <c r="F127" i="20"/>
  <c r="C147" i="20"/>
  <c r="Y147" i="20"/>
  <c r="C166" i="20"/>
  <c r="C31" i="20"/>
  <c r="V31" i="20"/>
  <c r="F31" i="20"/>
  <c r="C51" i="20"/>
  <c r="V51" i="20"/>
  <c r="F90" i="20"/>
  <c r="Y90" i="20"/>
  <c r="AD90" i="20"/>
  <c r="O109" i="20"/>
  <c r="V149" i="20"/>
  <c r="F149" i="20"/>
  <c r="M206" i="20"/>
  <c r="Y6" i="20"/>
  <c r="V26" i="20"/>
  <c r="C46" i="20"/>
  <c r="AA46" i="20"/>
  <c r="F46" i="20"/>
  <c r="F85" i="20"/>
  <c r="C124" i="20"/>
  <c r="C144" i="20"/>
  <c r="V144" i="20"/>
  <c r="C201" i="20"/>
  <c r="B188" i="20"/>
  <c r="AA12" i="20"/>
  <c r="Y32" i="20"/>
  <c r="AD32" i="20"/>
  <c r="C52" i="20"/>
  <c r="AA52" i="20"/>
  <c r="F52" i="20"/>
  <c r="AD52" i="20"/>
  <c r="C91" i="20"/>
  <c r="V91" i="20"/>
  <c r="AA91" i="20"/>
  <c r="F91" i="20"/>
  <c r="AD91" i="20"/>
  <c r="C150" i="20"/>
  <c r="F150" i="20"/>
  <c r="Y7" i="20"/>
  <c r="AD27" i="20"/>
  <c r="AD47" i="20"/>
  <c r="AA145" i="20"/>
  <c r="C164" i="20"/>
  <c r="M164" i="20"/>
  <c r="O164" i="20"/>
  <c r="B190" i="20"/>
  <c r="AA14" i="20"/>
  <c r="F14" i="20"/>
  <c r="Y14" i="20"/>
  <c r="C34" i="20"/>
  <c r="V34" i="20"/>
  <c r="AA54" i="20"/>
  <c r="F54" i="20"/>
  <c r="AD54" i="20"/>
  <c r="O73" i="20"/>
  <c r="V132" i="20"/>
  <c r="AA132" i="20"/>
  <c r="F132" i="20"/>
  <c r="C152" i="20"/>
  <c r="AD152" i="20"/>
  <c r="C209" i="20"/>
  <c r="M209" i="20"/>
  <c r="C33" i="20"/>
  <c r="Y33" i="20"/>
  <c r="Y53" i="20"/>
  <c r="AD53" i="20"/>
  <c r="Y92" i="20"/>
  <c r="AD92" i="20"/>
  <c r="C111" i="20"/>
  <c r="AA131" i="20"/>
  <c r="F131" i="20"/>
  <c r="V151" i="20"/>
  <c r="AA151" i="20"/>
  <c r="D191" i="20"/>
  <c r="C191" i="20"/>
  <c r="C35" i="20"/>
  <c r="AA35" i="20"/>
  <c r="Y35" i="20"/>
  <c r="O74" i="20"/>
  <c r="V133" i="20"/>
  <c r="AA133" i="20"/>
  <c r="F133" i="20"/>
  <c r="AD133" i="20"/>
  <c r="AD153" i="20"/>
  <c r="M172" i="20"/>
  <c r="I25" i="20"/>
  <c r="L45" i="20"/>
  <c r="I143" i="20"/>
  <c r="F162" i="20"/>
  <c r="I16" i="20"/>
  <c r="L36" i="20"/>
  <c r="F75" i="20"/>
  <c r="F114" i="20"/>
  <c r="L154" i="20"/>
  <c r="L10" i="20"/>
  <c r="I89" i="20"/>
  <c r="I128" i="20"/>
  <c r="I57" i="20"/>
  <c r="L96" i="20"/>
  <c r="L135" i="20"/>
  <c r="F212" i="20"/>
  <c r="I28" i="20"/>
  <c r="L48" i="20"/>
  <c r="I146" i="20"/>
  <c r="F165" i="20"/>
  <c r="I9" i="20"/>
  <c r="L29" i="20"/>
  <c r="F68" i="20"/>
  <c r="F107" i="20"/>
  <c r="L147" i="20"/>
  <c r="L11" i="20"/>
  <c r="I90" i="20"/>
  <c r="I129" i="20"/>
  <c r="I46" i="20"/>
  <c r="L85" i="20"/>
  <c r="L124" i="20"/>
  <c r="F201" i="20"/>
  <c r="I32" i="20"/>
  <c r="L52" i="20"/>
  <c r="I150" i="20"/>
  <c r="F169" i="20"/>
  <c r="I7" i="20"/>
  <c r="L27" i="20"/>
  <c r="F66" i="20"/>
  <c r="F105" i="20"/>
  <c r="L145" i="20"/>
  <c r="L14" i="20"/>
  <c r="I93" i="20"/>
  <c r="I132" i="20"/>
  <c r="I53" i="20"/>
  <c r="L92" i="20"/>
  <c r="L131" i="20"/>
  <c r="F208" i="20"/>
  <c r="I35" i="20"/>
  <c r="L55" i="20"/>
  <c r="I153" i="20"/>
  <c r="F172" i="20"/>
  <c r="R5" i="20"/>
  <c r="O84" i="20"/>
  <c r="O123" i="20"/>
  <c r="O56" i="20"/>
  <c r="R95" i="20"/>
  <c r="R134" i="20"/>
  <c r="I211" i="20"/>
  <c r="O30" i="20"/>
  <c r="R50" i="20"/>
  <c r="O148" i="20"/>
  <c r="I167" i="20"/>
  <c r="O17" i="20"/>
  <c r="R37" i="20"/>
  <c r="I76" i="20"/>
  <c r="I115" i="20"/>
  <c r="R155" i="20"/>
  <c r="R8" i="20"/>
  <c r="O87" i="20"/>
  <c r="O126" i="20"/>
  <c r="O49" i="20"/>
  <c r="R88" i="20"/>
  <c r="R127" i="20"/>
  <c r="I204" i="20"/>
  <c r="O31" i="20"/>
  <c r="R51" i="20"/>
  <c r="O149" i="20"/>
  <c r="I168" i="20"/>
  <c r="O6" i="20"/>
  <c r="R26" i="20"/>
  <c r="I65" i="20"/>
  <c r="I104" i="20"/>
  <c r="R144" i="20"/>
  <c r="R12" i="20"/>
  <c r="O91" i="20"/>
  <c r="O130" i="20"/>
  <c r="O47" i="20"/>
  <c r="R86" i="20"/>
  <c r="R125" i="20"/>
  <c r="I202" i="20"/>
  <c r="O34" i="20"/>
  <c r="R54" i="20"/>
  <c r="O152" i="20"/>
  <c r="I171" i="20"/>
  <c r="O13" i="20"/>
  <c r="R33" i="20"/>
  <c r="I72" i="20"/>
  <c r="I111" i="20"/>
  <c r="R151" i="20"/>
  <c r="R15" i="20"/>
  <c r="O94" i="20"/>
  <c r="O133" i="20"/>
  <c r="U25" i="20"/>
  <c r="X45" i="20"/>
  <c r="U143" i="20"/>
  <c r="L162" i="20"/>
  <c r="U16" i="20"/>
  <c r="X36" i="20"/>
  <c r="L75" i="20"/>
  <c r="L114" i="20"/>
  <c r="X154" i="20"/>
  <c r="X10" i="20"/>
  <c r="U89" i="20"/>
  <c r="U128" i="20"/>
  <c r="U57" i="20"/>
  <c r="X96" i="20"/>
  <c r="X135" i="20"/>
  <c r="L212" i="20"/>
  <c r="U28" i="20"/>
  <c r="X48" i="20"/>
  <c r="U146" i="20"/>
  <c r="L165" i="20"/>
  <c r="U9" i="20"/>
  <c r="X29" i="20"/>
  <c r="L68" i="20"/>
  <c r="L107" i="20"/>
  <c r="X147" i="20"/>
  <c r="X11" i="20"/>
  <c r="U90" i="20"/>
  <c r="U129" i="20"/>
  <c r="U46" i="20"/>
  <c r="X85" i="20"/>
  <c r="X124" i="20"/>
  <c r="L201" i="20"/>
  <c r="U32" i="20"/>
  <c r="X52" i="20"/>
  <c r="U150" i="20"/>
  <c r="L169" i="20"/>
  <c r="U7" i="20"/>
  <c r="X27" i="20"/>
  <c r="L66" i="20"/>
  <c r="L105" i="20"/>
  <c r="X145" i="20"/>
  <c r="X14" i="20"/>
  <c r="U93" i="20"/>
  <c r="U132" i="20"/>
  <c r="U53" i="20"/>
  <c r="X92" i="20"/>
  <c r="X131" i="20"/>
  <c r="L208" i="20"/>
  <c r="U35" i="20"/>
  <c r="X55" i="20"/>
  <c r="U153" i="20"/>
  <c r="L172" i="20"/>
  <c r="I5" i="20"/>
  <c r="L25" i="20"/>
  <c r="F64" i="20"/>
  <c r="F103" i="20"/>
  <c r="L143" i="20"/>
  <c r="L16" i="20"/>
  <c r="I95" i="20"/>
  <c r="I134" i="20"/>
  <c r="I50" i="20"/>
  <c r="L89" i="20"/>
  <c r="L128" i="20"/>
  <c r="F205" i="20"/>
  <c r="I37" i="20"/>
  <c r="L57" i="20"/>
  <c r="I155" i="20"/>
  <c r="F174" i="20"/>
  <c r="I8" i="20"/>
  <c r="L28" i="20"/>
  <c r="F67" i="20"/>
  <c r="F106" i="20"/>
  <c r="L146" i="20"/>
  <c r="L9" i="20"/>
  <c r="I88" i="20"/>
  <c r="I127" i="20"/>
  <c r="I51" i="20"/>
  <c r="L90" i="20"/>
  <c r="L129" i="20"/>
  <c r="F206" i="20"/>
  <c r="I26" i="20"/>
  <c r="L46" i="20"/>
  <c r="I144" i="20"/>
  <c r="F163" i="20"/>
  <c r="I12" i="20"/>
  <c r="L32" i="20"/>
  <c r="F71" i="20"/>
  <c r="F110" i="20"/>
  <c r="L150" i="20"/>
  <c r="L7" i="20"/>
  <c r="I86" i="20"/>
  <c r="I125" i="20"/>
  <c r="I54" i="20"/>
  <c r="L93" i="20"/>
  <c r="L132" i="20"/>
  <c r="F209" i="20"/>
  <c r="I33" i="20"/>
  <c r="L53" i="20"/>
  <c r="I151" i="20"/>
  <c r="F170" i="20"/>
  <c r="I15" i="20"/>
  <c r="L35" i="20"/>
  <c r="F74" i="20"/>
  <c r="F113" i="20"/>
  <c r="L153" i="20"/>
  <c r="O45" i="20"/>
  <c r="R84" i="20"/>
  <c r="R123" i="20"/>
  <c r="I200" i="20"/>
  <c r="O36" i="20"/>
  <c r="R56" i="20"/>
  <c r="O154" i="20"/>
  <c r="I173" i="20"/>
  <c r="O10" i="20"/>
  <c r="R30" i="20"/>
  <c r="J69" i="20"/>
  <c r="I69" i="20"/>
  <c r="I108" i="20"/>
  <c r="R148" i="20"/>
  <c r="R17" i="20"/>
  <c r="O96" i="20"/>
  <c r="O135" i="20"/>
  <c r="O48" i="20"/>
  <c r="R87" i="20"/>
  <c r="R126" i="20"/>
  <c r="I203" i="20"/>
  <c r="O29" i="20"/>
  <c r="R49" i="20"/>
  <c r="O147" i="20"/>
  <c r="I166" i="20"/>
  <c r="O11" i="20"/>
  <c r="R31" i="20"/>
  <c r="I70" i="20"/>
  <c r="I109" i="20"/>
  <c r="R149" i="20"/>
  <c r="R6" i="20"/>
  <c r="O85" i="20"/>
  <c r="O124" i="20"/>
  <c r="O52" i="20"/>
  <c r="R91" i="20"/>
  <c r="R130" i="20"/>
  <c r="I207" i="20"/>
  <c r="O27" i="20"/>
  <c r="R47" i="20"/>
  <c r="O145" i="20"/>
  <c r="I164" i="20"/>
  <c r="O14" i="20"/>
  <c r="R34" i="20"/>
  <c r="I73" i="20"/>
  <c r="I112" i="20"/>
  <c r="R152" i="20"/>
  <c r="R13" i="20"/>
  <c r="O92" i="20"/>
  <c r="O131" i="20"/>
  <c r="O55" i="20"/>
  <c r="R94" i="20"/>
  <c r="R133" i="20"/>
  <c r="I210" i="20"/>
  <c r="U5" i="20"/>
  <c r="X25" i="20"/>
  <c r="L64" i="20"/>
  <c r="L103" i="20"/>
  <c r="X143" i="20"/>
  <c r="X16" i="20"/>
  <c r="U95" i="20"/>
  <c r="U134" i="20"/>
  <c r="U50" i="20"/>
  <c r="X89" i="20"/>
  <c r="X128" i="20"/>
  <c r="L205" i="20"/>
  <c r="U37" i="20"/>
  <c r="X57" i="20"/>
  <c r="U155" i="20"/>
  <c r="L174" i="20"/>
  <c r="U8" i="20"/>
  <c r="X28" i="20"/>
  <c r="L67" i="20"/>
  <c r="L106" i="20"/>
  <c r="X146" i="20"/>
  <c r="X9" i="20"/>
  <c r="U88" i="20"/>
  <c r="U127" i="20"/>
  <c r="U51" i="20"/>
  <c r="X90" i="20"/>
  <c r="X129" i="20"/>
  <c r="L206" i="20"/>
  <c r="U26" i="20"/>
  <c r="X46" i="20"/>
  <c r="U144" i="20"/>
  <c r="L163" i="20"/>
  <c r="U12" i="20"/>
  <c r="X32" i="20"/>
  <c r="L71" i="20"/>
  <c r="L110" i="20"/>
  <c r="X150" i="20"/>
  <c r="X7" i="20"/>
  <c r="U86" i="20"/>
  <c r="U125" i="20"/>
  <c r="U54" i="20"/>
  <c r="X93" i="20"/>
  <c r="X132" i="20"/>
  <c r="L209" i="20"/>
  <c r="U33" i="20"/>
  <c r="X53" i="20"/>
  <c r="U151" i="20"/>
  <c r="L170" i="20"/>
  <c r="U15" i="20"/>
  <c r="X35" i="20"/>
  <c r="L74" i="20"/>
  <c r="L113" i="20"/>
  <c r="X153" i="20"/>
  <c r="D5" i="20"/>
  <c r="C5" i="20"/>
  <c r="G25" i="20"/>
  <c r="F25" i="20"/>
  <c r="Y25" i="20"/>
  <c r="AD25" i="20"/>
  <c r="O103" i="20"/>
  <c r="C36" i="20"/>
  <c r="Y56" i="20"/>
  <c r="V134" i="20"/>
  <c r="C50" i="20"/>
  <c r="F89" i="20"/>
  <c r="M167" i="20"/>
  <c r="C17" i="20"/>
  <c r="V37" i="20"/>
  <c r="AA57" i="20"/>
  <c r="O174" i="20"/>
  <c r="C87" i="20"/>
  <c r="V87" i="20"/>
  <c r="C126" i="20"/>
  <c r="Y9" i="20"/>
  <c r="AD9" i="20"/>
  <c r="F29" i="20"/>
  <c r="V88" i="20"/>
  <c r="AD88" i="20"/>
  <c r="O107" i="20"/>
  <c r="M204" i="20"/>
  <c r="G90" i="20"/>
  <c r="C129" i="20"/>
  <c r="C149" i="20"/>
  <c r="C6" i="20"/>
  <c r="V6" i="20"/>
  <c r="C26" i="20"/>
  <c r="AA85" i="20"/>
  <c r="O163" i="20"/>
  <c r="Y12" i="20"/>
  <c r="V130" i="20"/>
  <c r="AA130" i="20"/>
  <c r="V150" i="20"/>
  <c r="AA27" i="20"/>
  <c r="M66" i="20"/>
  <c r="F86" i="20"/>
  <c r="Y86" i="20"/>
  <c r="AA125" i="20"/>
  <c r="O112" i="20"/>
  <c r="M171" i="20"/>
  <c r="B189" i="20"/>
  <c r="C92" i="20"/>
  <c r="O111" i="20"/>
  <c r="O170" i="20"/>
  <c r="C15" i="20"/>
  <c r="F15" i="20"/>
  <c r="V153" i="20"/>
  <c r="F153" i="20"/>
  <c r="Y153" i="20"/>
  <c r="C172" i="20"/>
  <c r="C84" i="20"/>
  <c r="V84" i="20"/>
  <c r="AA84" i="20"/>
  <c r="C123" i="20"/>
  <c r="C143" i="20"/>
  <c r="V143" i="20"/>
  <c r="AA143" i="20"/>
  <c r="M200" i="20"/>
  <c r="D192" i="20"/>
  <c r="B192" i="20"/>
  <c r="K192" i="20"/>
  <c r="F16" i="20"/>
  <c r="Y16" i="20"/>
  <c r="AD36" i="20"/>
  <c r="C56" i="20"/>
  <c r="AA56" i="20"/>
  <c r="F56" i="20"/>
  <c r="AD56" i="20"/>
  <c r="F134" i="20"/>
  <c r="C154" i="20"/>
  <c r="B186" i="20"/>
  <c r="AA10" i="20"/>
  <c r="F10" i="20"/>
  <c r="Y10" i="20"/>
  <c r="AD30" i="20"/>
  <c r="AD50" i="20"/>
  <c r="V89" i="20"/>
  <c r="AA89" i="20"/>
  <c r="C108" i="20"/>
  <c r="O108" i="20"/>
  <c r="F128" i="20"/>
  <c r="V148" i="20"/>
  <c r="AA148" i="20"/>
  <c r="C167" i="20"/>
  <c r="O167" i="20"/>
  <c r="AA17" i="20"/>
  <c r="F17" i="20"/>
  <c r="C37" i="20"/>
  <c r="AD37" i="20"/>
  <c r="AD57" i="20"/>
  <c r="C96" i="20"/>
  <c r="AA96" i="20"/>
  <c r="AD96" i="20"/>
  <c r="D115" i="20"/>
  <c r="C115" i="20"/>
  <c r="AA135" i="20"/>
  <c r="F135" i="20"/>
  <c r="V155" i="20"/>
  <c r="Y155" i="20"/>
  <c r="C212" i="20"/>
  <c r="C174" i="20"/>
  <c r="B184" i="20"/>
  <c r="K184" i="20"/>
  <c r="C28" i="20"/>
  <c r="D38" i="20" s="1"/>
  <c r="F28" i="20"/>
  <c r="AD28" i="20"/>
  <c r="C106" i="20"/>
  <c r="F126" i="20"/>
  <c r="F146" i="20"/>
  <c r="Y146" i="20"/>
  <c r="C165" i="20"/>
  <c r="O165" i="20"/>
  <c r="V9" i="20"/>
  <c r="AA9" i="20"/>
  <c r="C29" i="20"/>
  <c r="C49" i="20"/>
  <c r="AA49" i="20"/>
  <c r="F49" i="20"/>
  <c r="C68" i="20"/>
  <c r="C88" i="20"/>
  <c r="F147" i="20"/>
  <c r="AD11" i="20"/>
  <c r="Y51" i="20"/>
  <c r="V129" i="20"/>
  <c r="AA129" i="20"/>
  <c r="F129" i="20"/>
  <c r="AD149" i="20"/>
  <c r="AA6" i="20"/>
  <c r="AD6" i="20"/>
  <c r="D26" i="20"/>
  <c r="Y26" i="20"/>
  <c r="AD26" i="20"/>
  <c r="C85" i="20"/>
  <c r="AA124" i="20"/>
  <c r="F124" i="20"/>
  <c r="F144" i="20"/>
  <c r="C12" i="20"/>
  <c r="AA32" i="20"/>
  <c r="C71" i="20"/>
  <c r="M71" i="20"/>
  <c r="O71" i="20"/>
  <c r="M110" i="20"/>
  <c r="O110" i="20"/>
  <c r="AD130" i="20"/>
  <c r="AD150" i="20"/>
  <c r="C169" i="20"/>
  <c r="M169" i="20"/>
  <c r="D7" i="20"/>
  <c r="C7" i="20"/>
  <c r="C27" i="20"/>
  <c r="F27" i="20"/>
  <c r="C47" i="20"/>
  <c r="AA47" i="20"/>
  <c r="F47" i="20"/>
  <c r="C66" i="20"/>
  <c r="AA86" i="20"/>
  <c r="C125" i="20"/>
  <c r="V125" i="20"/>
  <c r="C202" i="20"/>
  <c r="M202" i="20"/>
  <c r="C14" i="20"/>
  <c r="F34" i="20"/>
  <c r="AD34" i="20"/>
  <c r="C73" i="20"/>
  <c r="C93" i="20"/>
  <c r="F93" i="20"/>
  <c r="Y93" i="20"/>
  <c r="AD93" i="20"/>
  <c r="C132" i="20"/>
  <c r="AD132" i="20"/>
  <c r="AA152" i="20"/>
  <c r="O171" i="20"/>
  <c r="AD13" i="20"/>
  <c r="V33" i="20"/>
  <c r="F33" i="20"/>
  <c r="AA53" i="20"/>
  <c r="F53" i="20"/>
  <c r="C72" i="20"/>
  <c r="M72" i="20"/>
  <c r="F92" i="20"/>
  <c r="C131" i="20"/>
  <c r="F35" i="20"/>
  <c r="AD35" i="20"/>
  <c r="C94" i="20"/>
  <c r="AA94" i="20"/>
  <c r="C113" i="20"/>
  <c r="C133" i="20"/>
  <c r="C153" i="20"/>
  <c r="AA153" i="20"/>
  <c r="L5" i="20"/>
  <c r="I84" i="20"/>
  <c r="I123" i="20"/>
  <c r="I56" i="20"/>
  <c r="L95" i="20"/>
  <c r="L134" i="20"/>
  <c r="F211" i="20"/>
  <c r="I30" i="20"/>
  <c r="L50" i="20"/>
  <c r="I148" i="20"/>
  <c r="F167" i="20"/>
  <c r="I17" i="20"/>
  <c r="L37" i="20"/>
  <c r="F76" i="20"/>
  <c r="F115" i="20"/>
  <c r="L155" i="20"/>
  <c r="L8" i="20"/>
  <c r="I87" i="20"/>
  <c r="I126" i="20"/>
  <c r="I49" i="20"/>
  <c r="L88" i="20"/>
  <c r="L127" i="20"/>
  <c r="F204" i="20"/>
  <c r="I31" i="20"/>
  <c r="L51" i="20"/>
  <c r="I149" i="20"/>
  <c r="F168" i="20"/>
  <c r="I6" i="20"/>
  <c r="L26" i="20"/>
  <c r="F65" i="20"/>
  <c r="F104" i="20"/>
  <c r="L144" i="20"/>
  <c r="L12" i="20"/>
  <c r="I91" i="20"/>
  <c r="I130" i="20"/>
  <c r="I47" i="20"/>
  <c r="L86" i="20"/>
  <c r="L125" i="20"/>
  <c r="F202" i="20"/>
  <c r="I34" i="20"/>
  <c r="L54" i="20"/>
  <c r="I152" i="20"/>
  <c r="F171" i="20"/>
  <c r="I13" i="20"/>
  <c r="L33" i="20"/>
  <c r="F72" i="20"/>
  <c r="F111" i="20"/>
  <c r="L151" i="20"/>
  <c r="L15" i="20"/>
  <c r="I94" i="20"/>
  <c r="I133" i="20"/>
  <c r="O25" i="20"/>
  <c r="R45" i="20"/>
  <c r="O143" i="20"/>
  <c r="I162" i="20"/>
  <c r="O16" i="20"/>
  <c r="R36" i="20"/>
  <c r="I75" i="20"/>
  <c r="I114" i="20"/>
  <c r="R154" i="20"/>
  <c r="R10" i="20"/>
  <c r="O89" i="20"/>
  <c r="O128" i="20"/>
  <c r="O57" i="20"/>
  <c r="R96" i="20"/>
  <c r="R135" i="20"/>
  <c r="I212" i="20"/>
  <c r="O28" i="20"/>
  <c r="R48" i="20"/>
  <c r="O146" i="20"/>
  <c r="I165" i="20"/>
  <c r="O9" i="20"/>
  <c r="R29" i="20"/>
  <c r="I68" i="20"/>
  <c r="I107" i="20"/>
  <c r="R147" i="20"/>
  <c r="R11" i="20"/>
  <c r="O90" i="20"/>
  <c r="O129" i="20"/>
  <c r="O46" i="20"/>
  <c r="R85" i="20"/>
  <c r="R124" i="20"/>
  <c r="I201" i="20"/>
  <c r="O32" i="20"/>
  <c r="R52" i="20"/>
  <c r="O150" i="20"/>
  <c r="I169" i="20"/>
  <c r="O7" i="20"/>
  <c r="R27" i="20"/>
  <c r="I66" i="20"/>
  <c r="I105" i="20"/>
  <c r="R145" i="20"/>
  <c r="R14" i="20"/>
  <c r="O93" i="20"/>
  <c r="O132" i="20"/>
  <c r="O53" i="20"/>
  <c r="R92" i="20"/>
  <c r="R131" i="20"/>
  <c r="I208" i="20"/>
  <c r="O35" i="20"/>
  <c r="R55" i="20"/>
  <c r="O153" i="20"/>
  <c r="I172" i="20"/>
  <c r="X5" i="20"/>
  <c r="U84" i="20"/>
  <c r="U123" i="20"/>
  <c r="U56" i="20"/>
  <c r="X95" i="20"/>
  <c r="X134" i="20"/>
  <c r="L211" i="20"/>
  <c r="U30" i="20"/>
  <c r="X50" i="20"/>
  <c r="U148" i="20"/>
  <c r="L167" i="20"/>
  <c r="U17" i="20"/>
  <c r="X37" i="20"/>
  <c r="L76" i="20"/>
  <c r="L115" i="20"/>
  <c r="X155" i="20"/>
  <c r="X8" i="20"/>
  <c r="U87" i="20"/>
  <c r="U126" i="20"/>
  <c r="U49" i="20"/>
  <c r="X88" i="20"/>
  <c r="X127" i="20"/>
  <c r="L204" i="20"/>
  <c r="U31" i="20"/>
  <c r="X51" i="20"/>
  <c r="U149" i="20"/>
  <c r="L168" i="20"/>
  <c r="U6" i="20"/>
  <c r="X26" i="20"/>
  <c r="L65" i="20"/>
  <c r="L104" i="20"/>
  <c r="X144" i="20"/>
  <c r="X12" i="20"/>
  <c r="U91" i="20"/>
  <c r="U130" i="20"/>
  <c r="U47" i="20"/>
  <c r="X86" i="20"/>
  <c r="X125" i="20"/>
  <c r="L202" i="20"/>
  <c r="U34" i="20"/>
  <c r="X54" i="20"/>
  <c r="U152" i="20"/>
  <c r="L171" i="20"/>
  <c r="U13" i="20"/>
  <c r="X33" i="20"/>
  <c r="L72" i="20"/>
  <c r="L111" i="20"/>
  <c r="X151" i="20"/>
  <c r="X15" i="20"/>
  <c r="U94" i="20"/>
  <c r="U133" i="20"/>
  <c r="H192" i="20"/>
  <c r="P16" i="20"/>
  <c r="J114" i="20"/>
  <c r="S154" i="20"/>
  <c r="P134" i="20"/>
  <c r="J211" i="20"/>
  <c r="S16" i="20"/>
  <c r="S36" i="20"/>
  <c r="P56" i="20"/>
  <c r="S56" i="20"/>
  <c r="J75" i="20"/>
  <c r="P154" i="20"/>
  <c r="P36" i="20"/>
  <c r="S134" i="20"/>
  <c r="J173" i="20"/>
  <c r="H186" i="20"/>
  <c r="P148" i="20"/>
  <c r="P10" i="20"/>
  <c r="P89" i="20"/>
  <c r="J205" i="20"/>
  <c r="P128" i="20"/>
  <c r="S128" i="20"/>
  <c r="S148" i="20"/>
  <c r="P30" i="20"/>
  <c r="P50" i="20"/>
  <c r="S50" i="20"/>
  <c r="S89" i="20"/>
  <c r="J167" i="20"/>
  <c r="H193" i="20"/>
  <c r="S17" i="20"/>
  <c r="P57" i="20"/>
  <c r="S57" i="20"/>
  <c r="P155" i="20"/>
  <c r="P96" i="20"/>
  <c r="S96" i="20"/>
  <c r="P135" i="20"/>
  <c r="J212" i="20"/>
  <c r="P37" i="20"/>
  <c r="P17" i="20"/>
  <c r="S37" i="20"/>
  <c r="J76" i="20"/>
  <c r="J115" i="20"/>
  <c r="S135" i="20"/>
  <c r="S155" i="20"/>
  <c r="J174" i="20"/>
  <c r="H184" i="20"/>
  <c r="P28" i="20"/>
  <c r="S28" i="20"/>
  <c r="P8" i="20"/>
  <c r="S8" i="20"/>
  <c r="J106" i="20"/>
  <c r="P126" i="20"/>
  <c r="P146" i="20"/>
  <c r="P48" i="20"/>
  <c r="J203" i="20"/>
  <c r="J165" i="20"/>
  <c r="S48" i="20"/>
  <c r="J67" i="20"/>
  <c r="S87" i="20"/>
  <c r="S146" i="20"/>
  <c r="H185" i="20"/>
  <c r="J204" i="20"/>
  <c r="J68" i="20"/>
  <c r="S9" i="20"/>
  <c r="S88" i="20"/>
  <c r="P127" i="20"/>
  <c r="P9" i="20"/>
  <c r="P29" i="20"/>
  <c r="S29" i="20"/>
  <c r="P49" i="20"/>
  <c r="S49" i="20"/>
  <c r="P88" i="20"/>
  <c r="J107" i="20"/>
  <c r="S127" i="20"/>
  <c r="S147" i="20"/>
  <c r="H187" i="20"/>
  <c r="P31" i="20"/>
  <c r="S90" i="20"/>
  <c r="J109" i="20"/>
  <c r="S129" i="20"/>
  <c r="J70" i="20"/>
  <c r="S51" i="20"/>
  <c r="J168" i="20"/>
  <c r="S11" i="20"/>
  <c r="P129" i="20"/>
  <c r="P51" i="20"/>
  <c r="P90" i="20"/>
  <c r="P149" i="20"/>
  <c r="J206" i="20"/>
  <c r="J182" i="20"/>
  <c r="J65" i="20"/>
  <c r="S144" i="20"/>
  <c r="J163" i="20"/>
  <c r="S26" i="20"/>
  <c r="P46" i="20"/>
  <c r="S46" i="20"/>
  <c r="J104" i="20"/>
  <c r="P144" i="20"/>
  <c r="P26" i="20"/>
  <c r="S85" i="20"/>
  <c r="S124" i="20"/>
  <c r="J201" i="20"/>
  <c r="P6" i="20"/>
  <c r="J188" i="20"/>
  <c r="H188" i="20"/>
  <c r="S32" i="20"/>
  <c r="J71" i="20"/>
  <c r="S91" i="20"/>
  <c r="J110" i="20"/>
  <c r="P12" i="20"/>
  <c r="S12" i="20"/>
  <c r="S52" i="20"/>
  <c r="P91" i="20"/>
  <c r="P150" i="20"/>
  <c r="S150" i="20"/>
  <c r="P32" i="20"/>
  <c r="P130" i="20"/>
  <c r="J169" i="20"/>
  <c r="J183" i="20"/>
  <c r="H183" i="20"/>
  <c r="S7" i="20"/>
  <c r="S27" i="20"/>
  <c r="P47" i="20"/>
  <c r="J66" i="20"/>
  <c r="S86" i="20"/>
  <c r="J105" i="20"/>
  <c r="S125" i="20"/>
  <c r="S145" i="20"/>
  <c r="J202" i="20"/>
  <c r="P125" i="20"/>
  <c r="P7" i="20"/>
  <c r="P86" i="20"/>
  <c r="H190" i="20"/>
  <c r="P54" i="20"/>
  <c r="S54" i="20"/>
  <c r="S93" i="20"/>
  <c r="S132" i="20"/>
  <c r="P132" i="20"/>
  <c r="S14" i="20"/>
  <c r="P34" i="20"/>
  <c r="J112" i="20"/>
  <c r="P152" i="20"/>
  <c r="J209" i="20"/>
  <c r="J171" i="20"/>
  <c r="H189" i="20"/>
  <c r="J189" i="20"/>
  <c r="P13" i="20"/>
  <c r="S33" i="20"/>
  <c r="S92" i="20"/>
  <c r="J111" i="20"/>
  <c r="P53" i="20"/>
  <c r="J72" i="20"/>
  <c r="S131" i="20"/>
  <c r="P151" i="20"/>
  <c r="S151" i="20"/>
  <c r="J208" i="20"/>
  <c r="P33" i="20"/>
  <c r="S53" i="20"/>
  <c r="J170" i="20"/>
  <c r="P153" i="20"/>
  <c r="P35" i="20"/>
  <c r="J113" i="20"/>
  <c r="S35" i="20"/>
  <c r="P94" i="20"/>
  <c r="S153" i="20"/>
  <c r="S15" i="20"/>
  <c r="P55" i="20"/>
  <c r="S55" i="20"/>
  <c r="J74" i="20"/>
  <c r="P15" i="20"/>
  <c r="P133" i="20"/>
  <c r="J172" i="20"/>
  <c r="S25" i="20"/>
  <c r="J103" i="20"/>
  <c r="P123" i="20"/>
  <c r="P5" i="20"/>
  <c r="P25" i="20"/>
  <c r="S123" i="20"/>
  <c r="P143" i="20"/>
  <c r="S143" i="20"/>
  <c r="S5" i="20"/>
  <c r="P45" i="20"/>
  <c r="S45" i="20"/>
  <c r="J200" i="20"/>
  <c r="J64" i="20"/>
  <c r="S84" i="20"/>
  <c r="J162" i="20"/>
  <c r="J16" i="20"/>
  <c r="Z36" i="20"/>
  <c r="M36" i="20"/>
  <c r="M95" i="20"/>
  <c r="G114" i="20"/>
  <c r="J134" i="20"/>
  <c r="M134" i="20"/>
  <c r="M154" i="20"/>
  <c r="G211" i="20"/>
  <c r="G173" i="20"/>
  <c r="M16" i="20"/>
  <c r="J36" i="20"/>
  <c r="J95" i="20"/>
  <c r="AC36" i="20"/>
  <c r="J56" i="20"/>
  <c r="Z56" i="20"/>
  <c r="M56" i="20"/>
  <c r="AC56" i="20"/>
  <c r="G75" i="20"/>
  <c r="J154" i="20"/>
  <c r="J30" i="20"/>
  <c r="Z30" i="20"/>
  <c r="M30" i="20"/>
  <c r="J89" i="20"/>
  <c r="M148" i="20"/>
  <c r="AB10" i="20"/>
  <c r="Z10" i="20"/>
  <c r="M10" i="20"/>
  <c r="G69" i="20"/>
  <c r="G108" i="20"/>
  <c r="J128" i="20"/>
  <c r="M128" i="20"/>
  <c r="J148" i="20"/>
  <c r="J10" i="20"/>
  <c r="J50" i="20"/>
  <c r="Z50" i="20"/>
  <c r="M50" i="20"/>
  <c r="M89" i="20"/>
  <c r="G205" i="20"/>
  <c r="G167" i="20"/>
  <c r="AC30" i="20"/>
  <c r="AC50" i="20"/>
  <c r="E193" i="20"/>
  <c r="J17" i="20"/>
  <c r="Z37" i="20"/>
  <c r="J96" i="20"/>
  <c r="M96" i="20"/>
  <c r="J57" i="20"/>
  <c r="G76" i="20"/>
  <c r="M155" i="20"/>
  <c r="J37" i="20"/>
  <c r="AC37" i="20"/>
  <c r="Z57" i="20"/>
  <c r="M57" i="20"/>
  <c r="G115" i="20"/>
  <c r="J135" i="20"/>
  <c r="J155" i="20"/>
  <c r="G174" i="20"/>
  <c r="M37" i="20"/>
  <c r="AC57" i="20"/>
  <c r="M135" i="20"/>
  <c r="G212" i="20"/>
  <c r="G184" i="20"/>
  <c r="E184" i="20"/>
  <c r="Z28" i="20"/>
  <c r="AC28" i="20"/>
  <c r="M126" i="20"/>
  <c r="G203" i="20"/>
  <c r="J28" i="20"/>
  <c r="M28" i="20"/>
  <c r="M146" i="20"/>
  <c r="G165" i="20"/>
  <c r="J48" i="20"/>
  <c r="AB48" i="20"/>
  <c r="Z48" i="20"/>
  <c r="M48" i="20"/>
  <c r="AC48" i="20"/>
  <c r="G67" i="20"/>
  <c r="J8" i="20"/>
  <c r="M8" i="20"/>
  <c r="J87" i="20"/>
  <c r="M87" i="20"/>
  <c r="J126" i="20"/>
  <c r="J146" i="20"/>
  <c r="E185" i="20"/>
  <c r="AC29" i="20"/>
  <c r="G68" i="20"/>
  <c r="J88" i="20"/>
  <c r="M9" i="20"/>
  <c r="Z29" i="20"/>
  <c r="M29" i="20"/>
  <c r="AC49" i="20"/>
  <c r="M88" i="20"/>
  <c r="M147" i="20"/>
  <c r="J9" i="20"/>
  <c r="G204" i="20"/>
  <c r="G166" i="20"/>
  <c r="J49" i="20"/>
  <c r="Z49" i="20"/>
  <c r="M49" i="20"/>
  <c r="G107" i="20"/>
  <c r="J127" i="20"/>
  <c r="M127" i="20"/>
  <c r="J51" i="20"/>
  <c r="J129" i="20"/>
  <c r="M149" i="20"/>
  <c r="Z51" i="20"/>
  <c r="J90" i="20"/>
  <c r="J149" i="20"/>
  <c r="G206" i="20"/>
  <c r="M51" i="20"/>
  <c r="M90" i="20"/>
  <c r="M129" i="20"/>
  <c r="G168" i="20"/>
  <c r="M11" i="20"/>
  <c r="J31" i="20"/>
  <c r="Z31" i="20"/>
  <c r="AC31" i="20"/>
  <c r="AC51" i="20"/>
  <c r="E182" i="20"/>
  <c r="M6" i="20"/>
  <c r="J26" i="20"/>
  <c r="Z26" i="20"/>
  <c r="M26" i="20"/>
  <c r="G65" i="20"/>
  <c r="AE46" i="20"/>
  <c r="AC46" i="20"/>
  <c r="J144" i="20"/>
  <c r="J6" i="20"/>
  <c r="J46" i="20"/>
  <c r="Z46" i="20"/>
  <c r="G104" i="20"/>
  <c r="G201" i="20"/>
  <c r="G163" i="20"/>
  <c r="AC26" i="20"/>
  <c r="M46" i="20"/>
  <c r="M85" i="20"/>
  <c r="M124" i="20"/>
  <c r="M144" i="20"/>
  <c r="M12" i="20"/>
  <c r="J130" i="20"/>
  <c r="G169" i="20"/>
  <c r="J12" i="20"/>
  <c r="G71" i="20"/>
  <c r="M32" i="20"/>
  <c r="AC32" i="20"/>
  <c r="Z52" i="20"/>
  <c r="M52" i="20"/>
  <c r="G110" i="20"/>
  <c r="J150" i="20"/>
  <c r="M150" i="20"/>
  <c r="J32" i="20"/>
  <c r="Z32" i="20"/>
  <c r="AC52" i="20"/>
  <c r="J91" i="20"/>
  <c r="G183" i="20"/>
  <c r="J7" i="20"/>
  <c r="M125" i="20"/>
  <c r="J47" i="20"/>
  <c r="J125" i="20"/>
  <c r="M145" i="20"/>
  <c r="G202" i="20"/>
  <c r="M27" i="20"/>
  <c r="G66" i="20"/>
  <c r="M86" i="20"/>
  <c r="G105" i="20"/>
  <c r="J145" i="20"/>
  <c r="G164" i="20"/>
  <c r="M14" i="20"/>
  <c r="J34" i="20"/>
  <c r="AC34" i="20"/>
  <c r="J93" i="20"/>
  <c r="M93" i="20"/>
  <c r="M132" i="20"/>
  <c r="G171" i="20"/>
  <c r="J54" i="20"/>
  <c r="Z54" i="20"/>
  <c r="M54" i="20"/>
  <c r="AC54" i="20"/>
  <c r="Z34" i="20"/>
  <c r="J132" i="20"/>
  <c r="J152" i="20"/>
  <c r="G209" i="20"/>
  <c r="AC33" i="20"/>
  <c r="J53" i="20"/>
  <c r="Z33" i="20"/>
  <c r="M33" i="20"/>
  <c r="AC53" i="20"/>
  <c r="G170" i="20"/>
  <c r="J13" i="20"/>
  <c r="J151" i="20"/>
  <c r="M151" i="20"/>
  <c r="G208" i="20"/>
  <c r="J33" i="20"/>
  <c r="Z53" i="20"/>
  <c r="M53" i="20"/>
  <c r="G72" i="20"/>
  <c r="M92" i="20"/>
  <c r="G111" i="20"/>
  <c r="M131" i="20"/>
  <c r="M15" i="20"/>
  <c r="AE15" i="20"/>
  <c r="AC35" i="20"/>
  <c r="J94" i="20"/>
  <c r="J35" i="20"/>
  <c r="Z55" i="20"/>
  <c r="M55" i="20"/>
  <c r="G74" i="20"/>
  <c r="Z35" i="20"/>
  <c r="M35" i="20"/>
  <c r="J133" i="20"/>
  <c r="G172" i="20"/>
  <c r="J15" i="20"/>
  <c r="AC55" i="20"/>
  <c r="G113" i="20"/>
  <c r="J153" i="20"/>
  <c r="M153" i="20"/>
  <c r="E181" i="20"/>
  <c r="J25" i="20"/>
  <c r="AC25" i="20"/>
  <c r="J123" i="20"/>
  <c r="M143" i="20"/>
  <c r="G162" i="20"/>
  <c r="J5" i="20"/>
  <c r="J84" i="20"/>
  <c r="M84" i="20"/>
  <c r="G103" i="20"/>
  <c r="J143" i="20"/>
  <c r="G200" i="20"/>
  <c r="M5" i="20"/>
  <c r="Z25" i="20"/>
  <c r="M25" i="20"/>
  <c r="J45" i="20"/>
  <c r="AB45" i="20"/>
  <c r="Z45" i="20"/>
  <c r="M45" i="20"/>
  <c r="AC45" i="20"/>
  <c r="G64" i="20"/>
  <c r="M123" i="20"/>
  <c r="AC47" i="20"/>
  <c r="Z47" i="20"/>
  <c r="D105" i="20"/>
  <c r="AC27" i="20"/>
  <c r="Z27" i="20"/>
  <c r="D103" i="20"/>
  <c r="M186" i="20"/>
  <c r="G181" i="20"/>
  <c r="J181" i="20"/>
  <c r="J185" i="20"/>
  <c r="D29" i="20"/>
  <c r="AE49" i="20"/>
  <c r="M187" i="20"/>
  <c r="AE57" i="20"/>
  <c r="D68" i="20"/>
  <c r="D187" i="20"/>
  <c r="G129" i="20"/>
  <c r="D168" i="20"/>
  <c r="D104" i="20"/>
  <c r="D202" i="20"/>
  <c r="D182" i="20"/>
  <c r="D183" i="20"/>
  <c r="D130" i="20"/>
  <c r="D209" i="20"/>
  <c r="D171" i="20"/>
  <c r="M189" i="20"/>
  <c r="D172" i="20"/>
  <c r="D186" i="20"/>
  <c r="AB29" i="20"/>
  <c r="M192" i="20"/>
  <c r="M184" i="20"/>
  <c r="M185" i="20"/>
  <c r="M182" i="20"/>
  <c r="M191" i="20"/>
  <c r="M190" i="20"/>
  <c r="AB15" i="20"/>
  <c r="Y31" i="20"/>
  <c r="V27" i="20"/>
  <c r="Y34" i="20"/>
  <c r="Y94" i="20"/>
  <c r="J190" i="20"/>
  <c r="AB54" i="20"/>
  <c r="AB14" i="20"/>
  <c r="AB9" i="20"/>
  <c r="AB34" i="20"/>
  <c r="S130" i="20"/>
  <c r="P145" i="20"/>
  <c r="G193" i="20"/>
  <c r="G191" i="20"/>
  <c r="AE85" i="20"/>
  <c r="AB26" i="20"/>
  <c r="AB6" i="20"/>
  <c r="J11" i="20"/>
  <c r="J92" i="20"/>
  <c r="D181" i="20"/>
  <c r="D193" i="20"/>
  <c r="AE5" i="20"/>
  <c r="AE25" i="20"/>
  <c r="AB57" i="20"/>
  <c r="AE47" i="20"/>
  <c r="AB32" i="20"/>
  <c r="AE54" i="20"/>
  <c r="AB55" i="20"/>
  <c r="AB36" i="20"/>
  <c r="G192" i="20"/>
  <c r="AE45" i="20"/>
  <c r="AE30" i="20"/>
  <c r="AE37" i="20"/>
  <c r="D135" i="20"/>
  <c r="AB50" i="20"/>
  <c r="AB56" i="20"/>
  <c r="AB28" i="20"/>
  <c r="D165" i="20"/>
  <c r="D185" i="20"/>
  <c r="G187" i="20"/>
  <c r="AB51" i="20"/>
  <c r="D6" i="20"/>
  <c r="D204" i="20"/>
  <c r="AB31" i="20"/>
  <c r="D65" i="20"/>
  <c r="D188" i="20"/>
  <c r="AE27" i="20"/>
  <c r="D125" i="20"/>
  <c r="D189" i="20"/>
  <c r="AB33" i="20"/>
  <c r="G190" i="20"/>
  <c r="AE35" i="20"/>
  <c r="AE55" i="20"/>
  <c r="AE10" i="20"/>
  <c r="AE50" i="20"/>
  <c r="AE96" i="20"/>
  <c r="AB25" i="20"/>
  <c r="AE16" i="20"/>
  <c r="AE56" i="20"/>
  <c r="AE36" i="20"/>
  <c r="AB30" i="20"/>
  <c r="AE88" i="20"/>
  <c r="D57" i="20"/>
  <c r="AE8" i="20"/>
  <c r="AE48" i="20"/>
  <c r="AB37" i="20"/>
  <c r="AE28" i="20"/>
  <c r="AE29" i="20"/>
  <c r="AB49" i="20"/>
  <c r="AE51" i="20"/>
  <c r="AE31" i="20"/>
  <c r="D12" i="20"/>
  <c r="AE32" i="20"/>
  <c r="AB91" i="20"/>
  <c r="AE26" i="20"/>
  <c r="AB46" i="20"/>
  <c r="G46" i="20"/>
  <c r="AB52" i="20"/>
  <c r="AE52" i="20"/>
  <c r="AB27" i="20"/>
  <c r="G125" i="20"/>
  <c r="G52" i="20"/>
  <c r="AB47" i="20"/>
  <c r="AE34" i="20"/>
  <c r="AE53" i="20"/>
  <c r="D72" i="20"/>
  <c r="AE33" i="20"/>
  <c r="AB53" i="20"/>
  <c r="G53" i="20"/>
  <c r="D15" i="20"/>
  <c r="AB35" i="20"/>
  <c r="AE38" i="20" l="1"/>
  <c r="AA18" i="20"/>
  <c r="C156" i="20"/>
  <c r="C157" i="20" s="1"/>
  <c r="C38" i="20"/>
  <c r="AE90" i="20"/>
  <c r="G35" i="20"/>
  <c r="D92" i="20"/>
  <c r="D151" i="20"/>
  <c r="D208" i="20"/>
  <c r="D73" i="20"/>
  <c r="D93" i="20"/>
  <c r="D207" i="20"/>
  <c r="G26" i="20"/>
  <c r="D144" i="20"/>
  <c r="G11" i="20"/>
  <c r="D126" i="20"/>
  <c r="G16" i="20"/>
  <c r="G45" i="20"/>
  <c r="D163" i="20"/>
  <c r="M112" i="20"/>
  <c r="Y47" i="20"/>
  <c r="V85" i="20"/>
  <c r="G5" i="20"/>
  <c r="G15" i="20"/>
  <c r="AD18" i="20"/>
  <c r="X58" i="20"/>
  <c r="Y58" i="20" s="1"/>
  <c r="L58" i="20"/>
  <c r="M58" i="20" s="1"/>
  <c r="O18" i="20"/>
  <c r="P18" i="20" s="1"/>
  <c r="F58" i="20"/>
  <c r="G58" i="20" s="1"/>
  <c r="D74" i="20"/>
  <c r="G131" i="20"/>
  <c r="G92" i="20"/>
  <c r="G151" i="20"/>
  <c r="D131" i="20"/>
  <c r="D112" i="20"/>
  <c r="D14" i="20"/>
  <c r="G34" i="20"/>
  <c r="D85" i="20"/>
  <c r="D124" i="20"/>
  <c r="D206" i="20"/>
  <c r="G127" i="20"/>
  <c r="G88" i="20"/>
  <c r="D149" i="20"/>
  <c r="D70" i="20"/>
  <c r="D147" i="20"/>
  <c r="D127" i="20"/>
  <c r="G49" i="20"/>
  <c r="G8" i="20"/>
  <c r="G135" i="20"/>
  <c r="D96" i="20"/>
  <c r="D134" i="20"/>
  <c r="G56" i="20"/>
  <c r="D64" i="20"/>
  <c r="M181" i="20"/>
  <c r="G89" i="20"/>
  <c r="D50" i="20"/>
  <c r="D75" i="20"/>
  <c r="G143" i="20"/>
  <c r="D25" i="20"/>
  <c r="G153" i="20"/>
  <c r="G28" i="20"/>
  <c r="G148" i="20"/>
  <c r="D17" i="20"/>
  <c r="G154" i="20"/>
  <c r="D212" i="20"/>
  <c r="D10" i="20"/>
  <c r="AE84" i="20"/>
  <c r="D184" i="20"/>
  <c r="V55" i="20"/>
  <c r="V131" i="20"/>
  <c r="V14" i="20"/>
  <c r="M207" i="20"/>
  <c r="V124" i="20"/>
  <c r="V147" i="20"/>
  <c r="Y49" i="20"/>
  <c r="V29" i="20"/>
  <c r="M113" i="20"/>
  <c r="D148" i="20"/>
  <c r="X156" i="20"/>
  <c r="Y156" i="20" s="1"/>
  <c r="U18" i="20"/>
  <c r="V18" i="20" s="1"/>
  <c r="O58" i="20"/>
  <c r="P58" i="20" s="1"/>
  <c r="L156" i="20"/>
  <c r="M156" i="20" s="1"/>
  <c r="I18" i="20"/>
  <c r="J18" i="20" s="1"/>
  <c r="G36" i="20"/>
  <c r="AA58" i="20"/>
  <c r="C58" i="20"/>
  <c r="D58" i="20" s="1"/>
  <c r="D76" i="20"/>
  <c r="O156" i="20"/>
  <c r="P156" i="20" s="1"/>
  <c r="F38" i="20"/>
  <c r="G38" i="20" s="1"/>
  <c r="G94" i="20"/>
  <c r="G14" i="20"/>
  <c r="G132" i="20"/>
  <c r="D46" i="20"/>
  <c r="D88" i="20"/>
  <c r="D167" i="20"/>
  <c r="D89" i="20"/>
  <c r="G123" i="20"/>
  <c r="G149" i="20"/>
  <c r="G134" i="20"/>
  <c r="Y87" i="20"/>
  <c r="V96" i="20"/>
  <c r="I213" i="20"/>
  <c r="R156" i="20"/>
  <c r="S156" i="20" s="1"/>
  <c r="D210" i="20"/>
  <c r="D113" i="20"/>
  <c r="D55" i="20"/>
  <c r="D94" i="20"/>
  <c r="D53" i="20"/>
  <c r="G33" i="20"/>
  <c r="D111" i="20"/>
  <c r="G152" i="20"/>
  <c r="D152" i="20"/>
  <c r="D132" i="20"/>
  <c r="G54" i="20"/>
  <c r="D34" i="20"/>
  <c r="D190" i="20"/>
  <c r="G130" i="20"/>
  <c r="D91" i="20"/>
  <c r="D52" i="20"/>
  <c r="G12" i="20"/>
  <c r="G144" i="20"/>
  <c r="G6" i="20"/>
  <c r="D71" i="20"/>
  <c r="D32" i="20"/>
  <c r="D129" i="20"/>
  <c r="D49" i="20"/>
  <c r="G29" i="20"/>
  <c r="D109" i="20"/>
  <c r="G9" i="20"/>
  <c r="G48" i="20"/>
  <c r="D203" i="20"/>
  <c r="D106" i="20"/>
  <c r="D8" i="20"/>
  <c r="G155" i="20"/>
  <c r="D155" i="20"/>
  <c r="D200" i="20"/>
  <c r="D143" i="20"/>
  <c r="D45" i="20"/>
  <c r="G30" i="20"/>
  <c r="D114" i="20"/>
  <c r="D36" i="20"/>
  <c r="D170" i="20"/>
  <c r="D133" i="20"/>
  <c r="G150" i="20"/>
  <c r="D201" i="20"/>
  <c r="D166" i="20"/>
  <c r="D51" i="20"/>
  <c r="D48" i="20"/>
  <c r="D108" i="20"/>
  <c r="D56" i="20"/>
  <c r="G17" i="20"/>
  <c r="D154" i="20"/>
  <c r="M210" i="20"/>
  <c r="M73" i="20"/>
  <c r="V52" i="20"/>
  <c r="M166" i="20"/>
  <c r="V48" i="20"/>
  <c r="V15" i="20"/>
  <c r="G84" i="20"/>
  <c r="X38" i="20"/>
  <c r="Y38" i="20" s="1"/>
  <c r="L38" i="20"/>
  <c r="M38" i="20" s="1"/>
  <c r="F156" i="20"/>
  <c r="AD38" i="20"/>
  <c r="I38" i="20"/>
  <c r="J38" i="20" s="1"/>
  <c r="R58" i="20"/>
  <c r="S58" i="20" s="1"/>
  <c r="AA156" i="20"/>
  <c r="AA157" i="20" s="1"/>
  <c r="AD58" i="20"/>
  <c r="F18" i="20"/>
  <c r="G18" i="20" s="1"/>
  <c r="G95" i="20"/>
  <c r="G91" i="20"/>
  <c r="G32" i="20"/>
  <c r="M183" i="20"/>
  <c r="G147" i="20"/>
  <c r="D28" i="20"/>
  <c r="D205" i="20"/>
  <c r="D123" i="20"/>
  <c r="G128" i="20"/>
  <c r="D173" i="20"/>
  <c r="D69" i="20"/>
  <c r="V145" i="20"/>
  <c r="Y149" i="20"/>
  <c r="V135" i="20"/>
  <c r="L213" i="20"/>
  <c r="F213" i="20"/>
  <c r="G50" i="20"/>
  <c r="R18" i="20"/>
  <c r="S18" i="20" s="1"/>
  <c r="G87" i="20"/>
  <c r="X18" i="20"/>
  <c r="Y18" i="20" s="1"/>
  <c r="M69" i="20"/>
  <c r="D35" i="20"/>
  <c r="G133" i="20"/>
  <c r="G13" i="20"/>
  <c r="D33" i="20"/>
  <c r="D13" i="20"/>
  <c r="G93" i="20"/>
  <c r="D54" i="20"/>
  <c r="G124" i="20"/>
  <c r="G85" i="20"/>
  <c r="D110" i="20"/>
  <c r="G51" i="20"/>
  <c r="D31" i="20"/>
  <c r="D11" i="20"/>
  <c r="G146" i="20"/>
  <c r="D146" i="20"/>
  <c r="D67" i="20"/>
  <c r="G96" i="20"/>
  <c r="G37" i="20"/>
  <c r="D211" i="20"/>
  <c r="D16" i="20"/>
  <c r="D153" i="20"/>
  <c r="G31" i="20"/>
  <c r="D90" i="20"/>
  <c r="G126" i="20"/>
  <c r="D174" i="20"/>
  <c r="M193" i="20"/>
  <c r="G57" i="20"/>
  <c r="V92" i="20"/>
  <c r="Y13" i="20"/>
  <c r="Y152" i="20"/>
  <c r="M109" i="20"/>
  <c r="M70" i="20"/>
  <c r="V11" i="20"/>
  <c r="M203" i="20"/>
  <c r="Y17" i="20"/>
  <c r="O157" i="20"/>
  <c r="G55" i="20"/>
  <c r="D150" i="20"/>
  <c r="D87" i="20"/>
  <c r="D84" i="20"/>
  <c r="C18" i="20"/>
  <c r="D18" i="20" s="1"/>
  <c r="U156" i="20"/>
  <c r="V156" i="20" s="1"/>
  <c r="U38" i="20"/>
  <c r="V38" i="20" s="1"/>
  <c r="I156" i="20"/>
  <c r="J156" i="20" s="1"/>
  <c r="U58" i="20"/>
  <c r="V58" i="20" s="1"/>
  <c r="R38" i="20"/>
  <c r="S38" i="20" s="1"/>
  <c r="I58" i="20"/>
  <c r="J58" i="20" s="1"/>
  <c r="O38" i="20"/>
  <c r="P38" i="20" s="1"/>
  <c r="L18" i="20"/>
  <c r="M18" i="20" s="1"/>
  <c r="AD156" i="20"/>
  <c r="AD157" i="20" s="1"/>
  <c r="AA38" i="20"/>
  <c r="J192" i="20"/>
  <c r="J186" i="20"/>
  <c r="S30" i="20"/>
  <c r="J108" i="20"/>
  <c r="J193" i="20"/>
  <c r="J184" i="20"/>
  <c r="J166" i="20"/>
  <c r="P147" i="20"/>
  <c r="J187" i="20"/>
  <c r="S31" i="20"/>
  <c r="AC58" i="20"/>
  <c r="AE58" i="20" s="1"/>
  <c r="P11" i="20"/>
  <c r="S149" i="20"/>
  <c r="P124" i="20"/>
  <c r="P85" i="20"/>
  <c r="S6" i="20"/>
  <c r="P52" i="20"/>
  <c r="J207" i="20"/>
  <c r="S47" i="20"/>
  <c r="J164" i="20"/>
  <c r="P27" i="20"/>
  <c r="S152" i="20"/>
  <c r="J73" i="20"/>
  <c r="P14" i="20"/>
  <c r="S34" i="20"/>
  <c r="S13" i="20"/>
  <c r="P92" i="20"/>
  <c r="P131" i="20"/>
  <c r="Z58" i="20"/>
  <c r="AB58" i="20" s="1"/>
  <c r="J191" i="20"/>
  <c r="Z38" i="20"/>
  <c r="AB38" i="20" s="1"/>
  <c r="AC38" i="20"/>
  <c r="S94" i="20"/>
  <c r="S133" i="20"/>
  <c r="J210" i="20"/>
  <c r="AC95" i="20"/>
  <c r="AC16" i="20"/>
  <c r="Z95" i="20"/>
  <c r="AE95" i="20"/>
  <c r="N75" i="20"/>
  <c r="AB16" i="20"/>
  <c r="Z16" i="20"/>
  <c r="AC89" i="20"/>
  <c r="AC10" i="20"/>
  <c r="Z89" i="20"/>
  <c r="Z96" i="20"/>
  <c r="AC17" i="20"/>
  <c r="AE17" i="20"/>
  <c r="AB17" i="20"/>
  <c r="Z17" i="20"/>
  <c r="AC96" i="20"/>
  <c r="Z87" i="20"/>
  <c r="AC87" i="20"/>
  <c r="Z8" i="20"/>
  <c r="AC8" i="20"/>
  <c r="G185" i="20"/>
  <c r="AC88" i="20"/>
  <c r="J147" i="20"/>
  <c r="J29" i="20"/>
  <c r="Z9" i="20"/>
  <c r="AC9" i="20"/>
  <c r="Z11" i="20"/>
  <c r="AC11" i="20"/>
  <c r="AC90" i="20"/>
  <c r="M31" i="20"/>
  <c r="Z90" i="20"/>
  <c r="G109" i="20"/>
  <c r="G70" i="20"/>
  <c r="N70" i="20"/>
  <c r="G182" i="20"/>
  <c r="N65" i="20"/>
  <c r="Z6" i="20"/>
  <c r="AC6" i="20"/>
  <c r="J124" i="20"/>
  <c r="Z85" i="20"/>
  <c r="AC85" i="20"/>
  <c r="G188" i="20"/>
  <c r="N71" i="20"/>
  <c r="G207" i="20"/>
  <c r="Z12" i="20"/>
  <c r="AC12" i="20"/>
  <c r="J52" i="20"/>
  <c r="M130" i="20"/>
  <c r="M91" i="20"/>
  <c r="AC91" i="20"/>
  <c r="Z91" i="20"/>
  <c r="M47" i="20"/>
  <c r="AC93" i="20"/>
  <c r="N73" i="20"/>
  <c r="Z14" i="20"/>
  <c r="G112" i="20"/>
  <c r="M152" i="20"/>
  <c r="G73" i="20"/>
  <c r="J14" i="20"/>
  <c r="Z93" i="20"/>
  <c r="AC14" i="20"/>
  <c r="M34" i="20"/>
  <c r="G189" i="20"/>
  <c r="J131" i="20"/>
  <c r="Z13" i="20"/>
  <c r="AC92" i="20"/>
  <c r="M13" i="20"/>
  <c r="AC13" i="20"/>
  <c r="Z92" i="20"/>
  <c r="N72" i="20"/>
  <c r="AC94" i="20"/>
  <c r="M94" i="20"/>
  <c r="Z94" i="20"/>
  <c r="G210" i="20"/>
  <c r="M133" i="20"/>
  <c r="Z15" i="20"/>
  <c r="AC15" i="20"/>
  <c r="J55" i="20"/>
  <c r="Z84" i="20"/>
  <c r="AC5" i="20"/>
  <c r="AB5" i="20"/>
  <c r="Z5" i="20"/>
  <c r="AC86" i="20"/>
  <c r="Z86" i="20"/>
  <c r="G47" i="20"/>
  <c r="G27" i="20"/>
  <c r="G7" i="20"/>
  <c r="D47" i="20"/>
  <c r="D27" i="20"/>
  <c r="Z7" i="20"/>
  <c r="G145" i="20"/>
  <c r="G86" i="20"/>
  <c r="D66" i="20"/>
  <c r="P66" i="20"/>
  <c r="D86" i="20"/>
  <c r="D145" i="20"/>
  <c r="AB7" i="20"/>
  <c r="AC7" i="20"/>
  <c r="R97" i="20"/>
  <c r="R98" i="20" s="1"/>
  <c r="Q97" i="20"/>
  <c r="Q98" i="20" s="1"/>
  <c r="K97" i="20"/>
  <c r="K98" i="20" s="1"/>
  <c r="W97" i="20"/>
  <c r="W98" i="20" s="1"/>
  <c r="AB93" i="20"/>
  <c r="M213" i="20"/>
  <c r="P67" i="20"/>
  <c r="AE91" i="20"/>
  <c r="AE94" i="20"/>
  <c r="AE93" i="20"/>
  <c r="P73" i="20"/>
  <c r="AE6" i="20"/>
  <c r="AB85" i="20"/>
  <c r="P75" i="20"/>
  <c r="AE14" i="20"/>
  <c r="AE86" i="20"/>
  <c r="AE12" i="20"/>
  <c r="P65" i="20"/>
  <c r="AB11" i="20"/>
  <c r="AE9" i="20"/>
  <c r="AE11" i="20"/>
  <c r="AB8" i="20"/>
  <c r="AB89" i="20"/>
  <c r="AB96" i="20"/>
  <c r="AE13" i="20"/>
  <c r="AB13" i="20"/>
  <c r="P72" i="20"/>
  <c r="AE92" i="20"/>
  <c r="AB12" i="20"/>
  <c r="P71" i="20"/>
  <c r="AB90" i="20"/>
  <c r="AE87" i="20"/>
  <c r="AB94" i="20"/>
  <c r="AB86" i="20"/>
  <c r="AE7" i="20"/>
  <c r="P70" i="20"/>
  <c r="AB87" i="20"/>
  <c r="AE89" i="20"/>
  <c r="AB95" i="20"/>
  <c r="AB84" i="20"/>
  <c r="R157" i="20" l="1"/>
  <c r="D156" i="20"/>
  <c r="D157" i="20" s="1"/>
  <c r="L157" i="20"/>
  <c r="AC84" i="20"/>
  <c r="N64" i="20"/>
  <c r="P64" i="20"/>
  <c r="Z18" i="20"/>
  <c r="AB18" i="20" s="1"/>
  <c r="K77" i="20"/>
  <c r="I157" i="20"/>
  <c r="U157" i="20"/>
  <c r="AB92" i="20"/>
  <c r="G156" i="20"/>
  <c r="G157" i="20" s="1"/>
  <c r="F157" i="20"/>
  <c r="X157" i="20"/>
  <c r="AC18" i="20"/>
  <c r="AE18" i="20" s="1"/>
  <c r="H77" i="20"/>
  <c r="N69" i="20"/>
  <c r="N76" i="20"/>
  <c r="N67" i="20"/>
  <c r="N68" i="20"/>
  <c r="Z88" i="20"/>
  <c r="N74" i="20"/>
  <c r="E77" i="20"/>
  <c r="B77" i="20"/>
  <c r="N66" i="20"/>
  <c r="AC97" i="20"/>
  <c r="AC98" i="20" s="1"/>
  <c r="T97" i="20"/>
  <c r="T98" i="20" s="1"/>
  <c r="G213" i="20"/>
  <c r="J157" i="20"/>
  <c r="M97" i="20"/>
  <c r="M98" i="20" s="1"/>
  <c r="M157" i="20"/>
  <c r="S97" i="20"/>
  <c r="S98" i="20" s="1"/>
  <c r="B97" i="20"/>
  <c r="B98" i="20" s="1"/>
  <c r="S157" i="20"/>
  <c r="N97" i="20"/>
  <c r="N98" i="20" s="1"/>
  <c r="J213" i="20"/>
  <c r="P157" i="20"/>
  <c r="L97" i="20"/>
  <c r="L98" i="20" s="1"/>
  <c r="E97" i="20"/>
  <c r="E98" i="20" s="1"/>
  <c r="H97" i="20"/>
  <c r="H98" i="20" s="1"/>
  <c r="X97" i="20"/>
  <c r="X98" i="20" s="1"/>
  <c r="AE97" i="20"/>
  <c r="AE98" i="20" s="1"/>
  <c r="P76" i="20"/>
  <c r="AB88" i="20"/>
  <c r="P68" i="20"/>
  <c r="P69" i="20"/>
  <c r="P74" i="20"/>
  <c r="J116" i="20" l="1"/>
  <c r="L77" i="20"/>
  <c r="W157" i="20"/>
  <c r="I77" i="20"/>
  <c r="T157" i="20"/>
  <c r="N173" i="20"/>
  <c r="Z150" i="20"/>
  <c r="N164" i="20"/>
  <c r="N77" i="20"/>
  <c r="I97" i="20"/>
  <c r="I98" i="20" s="1"/>
  <c r="D97" i="20"/>
  <c r="D98" i="20" s="1"/>
  <c r="Z97" i="20"/>
  <c r="Z98" i="20" s="1"/>
  <c r="F77" i="20"/>
  <c r="G97" i="20"/>
  <c r="G98" i="20" s="1"/>
  <c r="O97" i="20"/>
  <c r="O98" i="20" s="1"/>
  <c r="D77" i="20"/>
  <c r="Y97" i="20"/>
  <c r="Y98" i="20" s="1"/>
  <c r="U97" i="20"/>
  <c r="U98" i="20" s="1"/>
  <c r="P77" i="20"/>
  <c r="P163" i="20"/>
  <c r="AB150" i="20"/>
  <c r="P164" i="20"/>
  <c r="P173" i="20"/>
  <c r="J77" i="20" l="1"/>
  <c r="P166" i="20"/>
  <c r="Z154" i="20"/>
  <c r="AC154" i="20"/>
  <c r="AC148" i="20"/>
  <c r="Z148" i="20"/>
  <c r="N174" i="20"/>
  <c r="Z155" i="20"/>
  <c r="AC155" i="20"/>
  <c r="Z146" i="20"/>
  <c r="AC146" i="20"/>
  <c r="N166" i="20"/>
  <c r="Z147" i="20"/>
  <c r="AC147" i="20"/>
  <c r="N168" i="20"/>
  <c r="AC149" i="20"/>
  <c r="Z149" i="20"/>
  <c r="N163" i="20"/>
  <c r="Z144" i="20"/>
  <c r="AC144" i="20"/>
  <c r="N169" i="20"/>
  <c r="AC150" i="20"/>
  <c r="Z152" i="20"/>
  <c r="AC152" i="20"/>
  <c r="AC151" i="20"/>
  <c r="Z151" i="20"/>
  <c r="N172" i="20"/>
  <c r="AC153" i="20"/>
  <c r="Z153" i="20"/>
  <c r="N162" i="20"/>
  <c r="AC143" i="20"/>
  <c r="Z143" i="20"/>
  <c r="AC145" i="20"/>
  <c r="Z145" i="20"/>
  <c r="J97" i="20"/>
  <c r="J98" i="20" s="1"/>
  <c r="G77" i="20"/>
  <c r="Y157" i="20"/>
  <c r="M77" i="20"/>
  <c r="AB97" i="20"/>
  <c r="AB98" i="20" s="1"/>
  <c r="P97" i="20"/>
  <c r="P98" i="20" s="1"/>
  <c r="V97" i="20"/>
  <c r="V98" i="20" s="1"/>
  <c r="V157" i="20"/>
  <c r="P169" i="20"/>
  <c r="AE147" i="20"/>
  <c r="AE153" i="20"/>
  <c r="AE154" i="20"/>
  <c r="P174" i="20"/>
  <c r="AB145" i="20"/>
  <c r="AE144" i="20"/>
  <c r="P172" i="20"/>
  <c r="AE146" i="20"/>
  <c r="AE143" i="20"/>
  <c r="AE155" i="20"/>
  <c r="AE150" i="20"/>
  <c r="AE149" i="20"/>
  <c r="AB143" i="20"/>
  <c r="AE151" i="20"/>
  <c r="AB149" i="20"/>
  <c r="AB144" i="20"/>
  <c r="AB153" i="20"/>
  <c r="AB154" i="20"/>
  <c r="AB148" i="20"/>
  <c r="P162" i="20"/>
  <c r="AB151" i="20"/>
  <c r="P168" i="20"/>
  <c r="AB152" i="20"/>
  <c r="AE152" i="20"/>
  <c r="AE148" i="20"/>
  <c r="AB155" i="20"/>
  <c r="AB147" i="20"/>
  <c r="AE145" i="20"/>
  <c r="AB146" i="20"/>
  <c r="R17" i="19"/>
  <c r="W14" i="19"/>
  <c r="L12" i="19"/>
  <c r="K13" i="19"/>
  <c r="L6" i="19"/>
  <c r="W11" i="19"/>
  <c r="L11" i="19"/>
  <c r="R16" i="19"/>
  <c r="O16" i="19"/>
  <c r="O9" i="19"/>
  <c r="B175" i="20" l="1"/>
  <c r="Z156" i="20"/>
  <c r="AB156" i="20" s="1"/>
  <c r="AC156" i="20"/>
  <c r="AE156" i="20" s="1"/>
  <c r="Z134" i="20"/>
  <c r="AC134" i="20"/>
  <c r="N167" i="20"/>
  <c r="AC128" i="20"/>
  <c r="Z128" i="20"/>
  <c r="Z135" i="20"/>
  <c r="AC135" i="20"/>
  <c r="N165" i="20"/>
  <c r="AC126" i="20"/>
  <c r="Z126" i="20"/>
  <c r="Z127" i="20"/>
  <c r="AC127" i="20"/>
  <c r="Z129" i="20"/>
  <c r="AC129" i="20"/>
  <c r="AC124" i="20"/>
  <c r="Z124" i="20"/>
  <c r="AC130" i="20"/>
  <c r="Z130" i="20"/>
  <c r="N171" i="20"/>
  <c r="Z132" i="20"/>
  <c r="AC132" i="20"/>
  <c r="N170" i="20"/>
  <c r="AC131" i="20"/>
  <c r="Z131" i="20"/>
  <c r="AC133" i="20"/>
  <c r="Z133" i="20"/>
  <c r="Z123" i="20"/>
  <c r="AC123" i="20"/>
  <c r="Z125" i="20"/>
  <c r="AC125" i="20"/>
  <c r="T136" i="20"/>
  <c r="T137" i="20" s="1"/>
  <c r="H136" i="20"/>
  <c r="H137" i="20" s="1"/>
  <c r="W136" i="20"/>
  <c r="W137" i="20" s="1"/>
  <c r="K136" i="20"/>
  <c r="K137" i="20" s="1"/>
  <c r="R6" i="19"/>
  <c r="R8" i="19"/>
  <c r="H10" i="19"/>
  <c r="AE126" i="20"/>
  <c r="P167" i="20"/>
  <c r="AB127" i="20"/>
  <c r="AB128" i="20"/>
  <c r="P171" i="20"/>
  <c r="AB125" i="20"/>
  <c r="AE129" i="20"/>
  <c r="AB130" i="20"/>
  <c r="P165" i="20"/>
  <c r="AB124" i="20"/>
  <c r="AE130" i="20"/>
  <c r="AE133" i="20"/>
  <c r="AE128" i="20"/>
  <c r="AE123" i="20"/>
  <c r="AE135" i="20"/>
  <c r="AB134" i="20"/>
  <c r="AB126" i="20"/>
  <c r="AB129" i="20"/>
  <c r="AE134" i="20"/>
  <c r="AE125" i="20"/>
  <c r="AE131" i="20"/>
  <c r="AB133" i="20"/>
  <c r="AB131" i="20"/>
  <c r="AE127" i="20"/>
  <c r="AB135" i="20"/>
  <c r="AB123" i="20"/>
  <c r="AB132" i="20"/>
  <c r="AE132" i="20"/>
  <c r="AE124" i="20"/>
  <c r="P170" i="20"/>
  <c r="U7" i="19"/>
  <c r="X5" i="19"/>
  <c r="C6" i="19"/>
  <c r="Q15" i="19"/>
  <c r="N12" i="19"/>
  <c r="I10" i="19"/>
  <c r="Q5" i="19"/>
  <c r="W9" i="19"/>
  <c r="R7" i="19"/>
  <c r="T8" i="19"/>
  <c r="R13" i="19"/>
  <c r="I15" i="19"/>
  <c r="X7" i="19"/>
  <c r="R10" i="19"/>
  <c r="X14" i="19"/>
  <c r="I11" i="19"/>
  <c r="L16" i="19"/>
  <c r="U11" i="19"/>
  <c r="F9" i="19"/>
  <c r="T9" i="19"/>
  <c r="K7" i="19"/>
  <c r="C17" i="19"/>
  <c r="B10" i="19"/>
  <c r="R4" i="19"/>
  <c r="N16" i="19"/>
  <c r="F12" i="19"/>
  <c r="O7" i="19"/>
  <c r="L9" i="19"/>
  <c r="O15" i="19"/>
  <c r="N4" i="19"/>
  <c r="X10" i="19"/>
  <c r="N9" i="19"/>
  <c r="H9" i="19"/>
  <c r="E15" i="19"/>
  <c r="E7" i="19"/>
  <c r="K10" i="19"/>
  <c r="F15" i="19"/>
  <c r="I16" i="19"/>
  <c r="U15" i="19"/>
  <c r="B4" i="19"/>
  <c r="W16" i="19"/>
  <c r="Q8" i="19"/>
  <c r="T10" i="19"/>
  <c r="T16" i="19"/>
  <c r="K9" i="19"/>
  <c r="N7" i="19"/>
  <c r="K8" i="19"/>
  <c r="L8" i="19"/>
  <c r="O10" i="19"/>
  <c r="X16" i="19"/>
  <c r="H16" i="19"/>
  <c r="Q16" i="19"/>
  <c r="B8" i="19"/>
  <c r="H8" i="19"/>
  <c r="C11" i="19"/>
  <c r="X11" i="19"/>
  <c r="N8" i="19"/>
  <c r="H11" i="19"/>
  <c r="U10" i="19"/>
  <c r="F5" i="19"/>
  <c r="N11" i="19"/>
  <c r="N6" i="19"/>
  <c r="T5" i="19"/>
  <c r="E11" i="19"/>
  <c r="U12" i="19"/>
  <c r="T11" i="19"/>
  <c r="E6" i="19"/>
  <c r="B11" i="19"/>
  <c r="B13" i="19"/>
  <c r="U6" i="19"/>
  <c r="R12" i="19"/>
  <c r="Q12" i="19"/>
  <c r="H6" i="19"/>
  <c r="T12" i="19"/>
  <c r="H13" i="19"/>
  <c r="K17" i="19"/>
  <c r="U13" i="19"/>
  <c r="K12" i="19"/>
  <c r="E14" i="19"/>
  <c r="N14" i="19"/>
  <c r="F14" i="19"/>
  <c r="Q14" i="19"/>
  <c r="U17" i="19"/>
  <c r="H14" i="19"/>
  <c r="R14" i="19"/>
  <c r="O14" i="19"/>
  <c r="T14" i="19"/>
  <c r="Q17" i="19"/>
  <c r="C14" i="19"/>
  <c r="E17" i="19"/>
  <c r="B17" i="19"/>
  <c r="I17" i="19"/>
  <c r="K175" i="20" l="1"/>
  <c r="K116" i="20"/>
  <c r="H175" i="20"/>
  <c r="N114" i="20"/>
  <c r="N108" i="20"/>
  <c r="N115" i="20"/>
  <c r="N106" i="20"/>
  <c r="N107" i="20"/>
  <c r="N109" i="20"/>
  <c r="N104" i="20"/>
  <c r="N110" i="20"/>
  <c r="N112" i="20"/>
  <c r="N111" i="20"/>
  <c r="E175" i="20"/>
  <c r="N113" i="20"/>
  <c r="N103" i="20"/>
  <c r="N105" i="20"/>
  <c r="D175" i="20"/>
  <c r="E136" i="20"/>
  <c r="E137" i="20" s="1"/>
  <c r="B136" i="20"/>
  <c r="B137" i="20" s="1"/>
  <c r="Y14" i="19"/>
  <c r="X13" i="19"/>
  <c r="X8" i="19"/>
  <c r="K15" i="19"/>
  <c r="N5" i="19"/>
  <c r="P111" i="20"/>
  <c r="P110" i="20"/>
  <c r="P115" i="20"/>
  <c r="P109" i="20"/>
  <c r="P114" i="20"/>
  <c r="P113" i="20"/>
  <c r="P103" i="20"/>
  <c r="P107" i="20"/>
  <c r="P104" i="20"/>
  <c r="P108" i="20"/>
  <c r="P112" i="20"/>
  <c r="P105" i="20"/>
  <c r="P106" i="20"/>
  <c r="F6" i="19"/>
  <c r="C9" i="19"/>
  <c r="L10" i="19"/>
  <c r="C16" i="19"/>
  <c r="L15" i="19"/>
  <c r="F16" i="19"/>
  <c r="T15" i="19"/>
  <c r="R11" i="19"/>
  <c r="U14" i="19"/>
  <c r="P16" i="19"/>
  <c r="J10" i="19"/>
  <c r="F13" i="19"/>
  <c r="F10" i="19"/>
  <c r="S5" i="19"/>
  <c r="R5" i="19"/>
  <c r="I14" i="19"/>
  <c r="W13" i="19"/>
  <c r="F11" i="19"/>
  <c r="U16" i="19"/>
  <c r="C5" i="19"/>
  <c r="J5" i="19"/>
  <c r="I5" i="19"/>
  <c r="W15" i="19"/>
  <c r="Q4" i="19"/>
  <c r="Q10" i="19"/>
  <c r="U4" i="19"/>
  <c r="T4" i="19"/>
  <c r="B7" i="19"/>
  <c r="K16" i="19"/>
  <c r="E8" i="19"/>
  <c r="R15" i="19"/>
  <c r="K14" i="19"/>
  <c r="O13" i="19"/>
  <c r="C10" i="19"/>
  <c r="B15" i="19"/>
  <c r="Q13" i="19"/>
  <c r="P6" i="19"/>
  <c r="B6" i="19"/>
  <c r="B14" i="19"/>
  <c r="T13" i="19"/>
  <c r="L17" i="19"/>
  <c r="E12" i="19"/>
  <c r="K11" i="19"/>
  <c r="B16" i="19"/>
  <c r="K5" i="19"/>
  <c r="E13" i="19"/>
  <c r="W8" i="19"/>
  <c r="B9" i="19"/>
  <c r="Q11" i="19"/>
  <c r="U9" i="19"/>
  <c r="M12" i="19"/>
  <c r="B12" i="19"/>
  <c r="W6" i="19"/>
  <c r="L7" i="19"/>
  <c r="W7" i="19"/>
  <c r="T7" i="19"/>
  <c r="N15" i="19"/>
  <c r="W4" i="19"/>
  <c r="E9" i="19"/>
  <c r="Q9" i="19"/>
  <c r="C12" i="19"/>
  <c r="E5" i="19"/>
  <c r="H12" i="19"/>
  <c r="Q6" i="19"/>
  <c r="N10" i="19"/>
  <c r="Q7" i="19"/>
  <c r="N17" i="19"/>
  <c r="T6" i="19"/>
  <c r="P11" i="19"/>
  <c r="O5" i="19"/>
  <c r="M8" i="19"/>
  <c r="H17" i="19"/>
  <c r="D17" i="19"/>
  <c r="T17" i="19"/>
  <c r="J13" i="19"/>
  <c r="V11" i="19"/>
  <c r="O12" i="19"/>
  <c r="J11" i="19"/>
  <c r="H7" i="19"/>
  <c r="W5" i="19"/>
  <c r="E10" i="19"/>
  <c r="H15" i="19"/>
  <c r="M10" i="19"/>
  <c r="X17" i="19"/>
  <c r="I9" i="19"/>
  <c r="X136" i="20" l="1"/>
  <c r="X137" i="20" s="1"/>
  <c r="L136" i="20"/>
  <c r="L137" i="20" s="1"/>
  <c r="N175" i="20"/>
  <c r="E116" i="20"/>
  <c r="B116" i="20"/>
  <c r="J175" i="20"/>
  <c r="M175" i="20"/>
  <c r="I136" i="20"/>
  <c r="I137" i="20" s="1"/>
  <c r="U136" i="20"/>
  <c r="U137" i="20" s="1"/>
  <c r="D136" i="20"/>
  <c r="D137" i="20" s="1"/>
  <c r="G136" i="20"/>
  <c r="G137" i="20" s="1"/>
  <c r="G175" i="20"/>
  <c r="C7" i="19"/>
  <c r="P175" i="20"/>
  <c r="Y13" i="19"/>
  <c r="G15" i="19"/>
  <c r="Y16" i="19"/>
  <c r="V16" i="19"/>
  <c r="J16" i="19"/>
  <c r="G11" i="19"/>
  <c r="O11" i="19"/>
  <c r="S17" i="19"/>
  <c r="S8" i="19"/>
  <c r="G6" i="19"/>
  <c r="V12" i="19"/>
  <c r="D7" i="19"/>
  <c r="X12" i="19"/>
  <c r="W10" i="19"/>
  <c r="B5" i="19"/>
  <c r="K6" i="19"/>
  <c r="G14" i="19"/>
  <c r="S12" i="19"/>
  <c r="C13" i="19"/>
  <c r="O4" i="19"/>
  <c r="I7" i="19"/>
  <c r="L14" i="19"/>
  <c r="P14" i="19"/>
  <c r="X9" i="19"/>
  <c r="S14" i="19"/>
  <c r="V4" i="19"/>
  <c r="C8" i="19"/>
  <c r="I6" i="19"/>
  <c r="O6" i="19"/>
  <c r="U8" i="19"/>
  <c r="V15" i="19"/>
  <c r="L13" i="19"/>
  <c r="N13" i="19"/>
  <c r="X6" i="19"/>
  <c r="W17" i="19"/>
  <c r="J8" i="19"/>
  <c r="C15" i="19"/>
  <c r="O17" i="19"/>
  <c r="V10" i="19"/>
  <c r="I8" i="19"/>
  <c r="U5" i="19"/>
  <c r="M15" i="19"/>
  <c r="I12" i="19"/>
  <c r="P9" i="19"/>
  <c r="S10" i="19"/>
  <c r="X4" i="19"/>
  <c r="L5" i="19"/>
  <c r="D11" i="19"/>
  <c r="J14" i="19"/>
  <c r="O8" i="19"/>
  <c r="X15" i="19"/>
  <c r="I13" i="19"/>
  <c r="W12" i="19"/>
  <c r="S16" i="19"/>
  <c r="G7" i="19"/>
  <c r="F17" i="19"/>
  <c r="F8" i="19"/>
  <c r="P7" i="19"/>
  <c r="Y11" i="19"/>
  <c r="M9" i="19"/>
  <c r="V14" i="19"/>
  <c r="E16" i="19"/>
  <c r="R9" i="19"/>
  <c r="D5" i="19"/>
  <c r="F7" i="19"/>
  <c r="H5" i="19"/>
  <c r="S4" i="19"/>
  <c r="Y15" i="19"/>
  <c r="G9" i="19"/>
  <c r="S7" i="19"/>
  <c r="V6" i="19"/>
  <c r="D9" i="19"/>
  <c r="Y137" i="20" l="1"/>
  <c r="L116" i="20"/>
  <c r="M136" i="20"/>
  <c r="M137" i="20" s="1"/>
  <c r="F116" i="20"/>
  <c r="D116" i="20"/>
  <c r="J136" i="20"/>
  <c r="J137" i="20" s="1"/>
  <c r="G116" i="20"/>
  <c r="V136" i="20"/>
  <c r="V137" i="20" s="1"/>
  <c r="J6" i="19"/>
  <c r="G5" i="19"/>
  <c r="J7" i="19"/>
  <c r="Y17" i="19"/>
  <c r="S15" i="19"/>
  <c r="S9" i="19"/>
  <c r="G10" i="19"/>
  <c r="G17" i="19"/>
  <c r="J12" i="19"/>
  <c r="P13" i="19"/>
  <c r="P15" i="19"/>
  <c r="Y9" i="19"/>
  <c r="P5" i="19"/>
  <c r="Y5" i="19"/>
  <c r="M13" i="19"/>
  <c r="M5" i="19"/>
  <c r="M7" i="19"/>
  <c r="Y12" i="19"/>
  <c r="D10" i="19"/>
  <c r="D6" i="19"/>
  <c r="P10" i="19"/>
  <c r="P12" i="19"/>
  <c r="S13" i="19"/>
  <c r="Y7" i="19"/>
  <c r="G13" i="19"/>
  <c r="S11" i="19"/>
  <c r="G16" i="19"/>
  <c r="V8" i="19"/>
  <c r="Y10" i="19"/>
  <c r="M16" i="19"/>
  <c r="S6" i="19"/>
  <c r="J17" i="19"/>
  <c r="M14" i="19"/>
  <c r="D14" i="19"/>
  <c r="G8" i="19"/>
  <c r="G12" i="19"/>
  <c r="Y6" i="19"/>
  <c r="P17" i="19"/>
  <c r="V7" i="19"/>
  <c r="J9" i="19"/>
  <c r="D8" i="19"/>
  <c r="P4" i="19"/>
  <c r="M6" i="19"/>
  <c r="V5" i="19"/>
  <c r="D16" i="19"/>
  <c r="D12" i="19"/>
  <c r="M17" i="19"/>
  <c r="Y4" i="19"/>
  <c r="D15" i="19"/>
  <c r="V9" i="19"/>
  <c r="V13" i="19"/>
  <c r="M11" i="19"/>
  <c r="V17" i="19"/>
  <c r="J15" i="19"/>
  <c r="D13" i="19"/>
  <c r="Y8" i="19"/>
  <c r="P8" i="19"/>
  <c r="M116" i="20" l="1"/>
  <c r="H37" i="16" l="1"/>
  <c r="G37" i="16"/>
  <c r="D37" i="16"/>
  <c r="C37" i="16"/>
  <c r="H36" i="16"/>
  <c r="G36" i="16"/>
  <c r="D36" i="16"/>
  <c r="C36" i="16"/>
  <c r="H35" i="16"/>
  <c r="G35" i="16"/>
  <c r="D35" i="16"/>
  <c r="C35" i="16"/>
  <c r="H34" i="16"/>
  <c r="G34" i="16"/>
  <c r="D34" i="16"/>
  <c r="C34" i="16"/>
  <c r="H33" i="16"/>
  <c r="G33" i="16"/>
  <c r="D33" i="16"/>
  <c r="C33" i="16"/>
  <c r="H32" i="16"/>
  <c r="G32" i="16"/>
  <c r="D32" i="16"/>
  <c r="C32" i="16"/>
  <c r="H31" i="16"/>
  <c r="G31" i="16"/>
  <c r="D31" i="16"/>
  <c r="C31" i="16"/>
  <c r="H30" i="16"/>
  <c r="G30" i="16"/>
  <c r="D30" i="16"/>
  <c r="C30" i="16"/>
  <c r="H29" i="16"/>
  <c r="G29" i="16"/>
  <c r="D29" i="16"/>
  <c r="C29" i="16"/>
  <c r="H28" i="16"/>
  <c r="G28" i="16"/>
  <c r="D28" i="16"/>
  <c r="C28" i="16"/>
  <c r="H27" i="16"/>
  <c r="G27" i="16"/>
  <c r="D27" i="16"/>
  <c r="C27" i="16"/>
  <c r="H26" i="16"/>
  <c r="G26" i="16"/>
  <c r="D26" i="16"/>
  <c r="C26" i="16"/>
  <c r="G25" i="16"/>
  <c r="C25" i="16"/>
  <c r="D25" i="16" l="1"/>
  <c r="H25" i="16"/>
  <c r="I116" i="20" l="1"/>
  <c r="O136" i="20" l="1"/>
  <c r="O137" i="20" s="1"/>
  <c r="H116" i="20"/>
  <c r="N136" i="20"/>
  <c r="N137" i="20" s="1"/>
  <c r="R136" i="20"/>
  <c r="R137" i="20" s="1"/>
  <c r="Q136" i="20"/>
  <c r="Q137" i="20" s="1"/>
  <c r="P136" i="20" l="1"/>
  <c r="P137" i="20" s="1"/>
  <c r="AC157" i="20"/>
  <c r="AE157" i="20"/>
  <c r="S136" i="20"/>
  <c r="S137" i="20" s="1"/>
  <c r="AB157" i="20"/>
  <c r="Z157" i="20"/>
  <c r="Z136" i="20" l="1"/>
  <c r="Z137" i="20" s="1"/>
  <c r="AC136" i="20"/>
  <c r="AC137" i="20" s="1"/>
  <c r="AB136" i="20" l="1"/>
  <c r="AB137" i="20" s="1"/>
  <c r="AE136" i="20"/>
  <c r="AE137" i="20" s="1"/>
  <c r="P116" i="20"/>
  <c r="N116" i="20"/>
</calcChain>
</file>

<file path=xl/sharedStrings.xml><?xml version="1.0" encoding="utf-8"?>
<sst xmlns="http://schemas.openxmlformats.org/spreadsheetml/2006/main" count="24225" uniqueCount="335">
  <si>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</si>
  <si>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</si>
  <si>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</si>
  <si>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q2</t>
  </si>
  <si>
    <t>Nationality</t>
  </si>
  <si>
    <t>Q1</t>
  </si>
  <si>
    <t>กรุงเทพมหานคร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</si>
  <si>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</si>
  <si>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</si>
  <si>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January-March</t>
  </si>
  <si>
    <t>Jan</t>
  </si>
  <si>
    <t>Feb</t>
  </si>
  <si>
    <t>Mar</t>
  </si>
  <si>
    <t>1. คนไทย</t>
  </si>
  <si>
    <t>(หน่วย: บาท/คน/วัน)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</si>
  <si>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</si>
  <si>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</si>
  <si>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</si>
  <si>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</si>
  <si>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</si>
  <si>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</si>
  <si>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</si>
  <si>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</si>
  <si>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</si>
  <si>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</si>
  <si>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</si>
  <si>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</si>
  <si>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</si>
  <si>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</si>
  <si>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</si>
  <si>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</si>
  <si>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</si>
  <si>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</si>
  <si>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</si>
  <si>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</si>
  <si>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</si>
  <si>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</si>
  <si>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</si>
  <si>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</si>
  <si>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</si>
  <si>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</si>
  <si>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</si>
  <si>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</si>
  <si>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</si>
  <si>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</si>
  <si>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</si>
  <si>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</si>
  <si>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</si>
  <si>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</si>
  <si>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</si>
  <si>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</si>
  <si>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</si>
  <si>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</si>
  <si>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</si>
  <si>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</si>
  <si>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</si>
  <si>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</si>
  <si>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</si>
  <si>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</si>
  <si>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</si>
  <si>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</si>
  <si>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</si>
  <si>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</si>
  <si>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</si>
  <si>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</si>
  <si>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</si>
  <si>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</si>
  <si>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</si>
  <si>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</si>
  <si>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</si>
  <si>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</si>
  <si>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</si>
  <si>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</si>
  <si>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</si>
  <si>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</si>
  <si>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</si>
  <si>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</si>
  <si>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</si>
  <si>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</si>
  <si>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</si>
  <si>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</si>
  <si>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</si>
  <si>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</si>
  <si>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</si>
  <si>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</si>
  <si>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</si>
  <si>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</si>
  <si>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</si>
  <si>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</si>
  <si>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</si>
  <si>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</si>
  <si>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</si>
  <si>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</si>
  <si>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</si>
  <si>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</si>
  <si>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</si>
  <si>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</si>
  <si>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</si>
  <si>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</si>
  <si>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</si>
  <si>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</si>
  <si>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</si>
  <si>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</si>
  <si>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</si>
  <si>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</si>
  <si>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</si>
  <si>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</si>
  <si>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</si>
  <si>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</si>
  <si>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</si>
  <si>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</si>
  <si>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</si>
  <si>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</si>
  <si>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</si>
  <si>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</si>
  <si>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</si>
  <si>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</si>
  <si>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</si>
  <si>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</si>
  <si>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</si>
  <si>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</si>
  <si>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</si>
  <si>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</si>
  <si>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</si>
  <si>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</si>
  <si>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</si>
  <si>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</si>
  <si>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</si>
  <si>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เช็คกับตารางaccom</t>
  </si>
  <si>
    <t>Foreigners</t>
  </si>
  <si>
    <t>มกราคม-มีนาคม</t>
  </si>
  <si>
    <t>Internal Tourism in Samut Prakan</t>
  </si>
  <si>
    <t>จังหวัดสมุทรปราการ</t>
  </si>
  <si>
    <t>Internal  Tourism  in  Nonthaburi</t>
  </si>
  <si>
    <t>จังหวัดนนทบุรี</t>
  </si>
  <si>
    <t>Internal Tourism  in  Phathum Thani</t>
  </si>
  <si>
    <t>จังหวัดปทุมธานี</t>
  </si>
  <si>
    <t>Internal tourism in  Ayuttaya</t>
  </si>
  <si>
    <t>จังหวัดพระนครศรีอยุธยา</t>
  </si>
  <si>
    <t xml:space="preserve">Internal tourism in Ang Thong  </t>
  </si>
  <si>
    <t>จังหวัดอ่างทอง</t>
  </si>
  <si>
    <t>Internal tourism in Lop Buri</t>
  </si>
  <si>
    <t>จังหวัดลพบุรี</t>
  </si>
  <si>
    <t xml:space="preserve">Internal tourism in Sing Buri    </t>
  </si>
  <si>
    <t>จังหวัดสิงห์บุรี</t>
  </si>
  <si>
    <t xml:space="preserve">Internal tourism in Chai Nat    </t>
  </si>
  <si>
    <t>จังหวัดชัยนาท</t>
  </si>
  <si>
    <t>Internal tourism in Saraburi</t>
  </si>
  <si>
    <t>จังหวัดสระบุรี</t>
  </si>
  <si>
    <t>Internal tourism in  Chachoengsao</t>
  </si>
  <si>
    <t>จังหวัดฉะเชิงเทรา</t>
  </si>
  <si>
    <t xml:space="preserve">Internal tourism in Nakhon Prathom  </t>
  </si>
  <si>
    <t>จังหวัดนครปฐม</t>
  </si>
  <si>
    <t>Internal Tourism in Samut Sakhon</t>
  </si>
  <si>
    <t>จังหวัดสมุทรสาคร</t>
  </si>
  <si>
    <t>Q2</t>
  </si>
  <si>
    <t>April-June</t>
  </si>
  <si>
    <t>April</t>
  </si>
  <si>
    <t>May</t>
  </si>
  <si>
    <t>June</t>
  </si>
  <si>
    <t>เมษายน - มิถุนายน</t>
  </si>
  <si>
    <t>Apr</t>
  </si>
  <si>
    <t>Jun</t>
  </si>
  <si>
    <t>ภาคกลาง</t>
  </si>
  <si>
    <t>Internal tourism in Central</t>
  </si>
  <si>
    <t>q3</t>
  </si>
  <si>
    <t>July-September</t>
  </si>
  <si>
    <t>Q3</t>
  </si>
  <si>
    <t>Jul</t>
  </si>
  <si>
    <t>Aug</t>
  </si>
  <si>
    <t>Sep</t>
  </si>
  <si>
    <t>Guest Arrivals at Accommodation Establishments :  Chachoengsao</t>
  </si>
  <si>
    <t>Q4</t>
  </si>
  <si>
    <t>October-December</t>
  </si>
  <si>
    <t>Oct</t>
  </si>
  <si>
    <t>Nov</t>
  </si>
  <si>
    <t>Dec</t>
  </si>
  <si>
    <t>ตุลาคม-ธันวาคม</t>
  </si>
  <si>
    <t>q4</t>
  </si>
  <si>
    <t>January-December</t>
  </si>
  <si>
    <t>January - December</t>
  </si>
  <si>
    <t>มกราคม-ธันวาคม</t>
  </si>
  <si>
    <t>-</t>
  </si>
  <si>
    <t>1.3 ชาวไทยทั้งหมด</t>
  </si>
  <si>
    <t>3. รวมคนไทยและชาวต่างชาติทั้งหมด</t>
  </si>
  <si>
    <t xml:space="preserve">Guest Arrivals at Accommodation Establishments </t>
  </si>
  <si>
    <t>อ่างทอง</t>
  </si>
  <si>
    <t>สิงห์บุรี</t>
  </si>
  <si>
    <t>สมุทรสาคร</t>
  </si>
  <si>
    <t>สมุทรปราการ</t>
  </si>
  <si>
    <t>พระนครศรีอยุธยา</t>
  </si>
  <si>
    <t>นนทบุรี</t>
  </si>
  <si>
    <t>ลพบุรี</t>
  </si>
  <si>
    <t>ชัยนาท</t>
  </si>
  <si>
    <t>สระบุรี</t>
  </si>
  <si>
    <t>ฉะเชิงเทรา</t>
  </si>
  <si>
    <t>นครปฐม</t>
  </si>
  <si>
    <t>ปทุมธานี</t>
  </si>
  <si>
    <t>Average Length of Stay (Day)*</t>
  </si>
  <si>
    <t xml:space="preserve">  Occupancy  Rate ( % )*</t>
  </si>
  <si>
    <t>Remark : * จำนวนการเปลี่ยนแปลง</t>
  </si>
  <si>
    <t>Occupancy Rate(%)*</t>
  </si>
  <si>
    <t>Length of stay (Day)*</t>
  </si>
  <si>
    <t>Person/Room (P/R)*</t>
  </si>
  <si>
    <t>สรุปสถานการณ์พักแรม จำนวนผู้เยี่ยมเยือน และรายได้จากผู้เยี่ยมเยือนชาวไทย</t>
  </si>
  <si>
    <t>จังหวัด</t>
  </si>
  <si>
    <t>จำนวนผู้เยี่ยมเยือนคนไทย (คน)</t>
  </si>
  <si>
    <t>รายได้จากผู้เยี่ยมเยือนคนไทย (ล้านบาท)</t>
  </si>
  <si>
    <t>ภาคใต้</t>
  </si>
  <si>
    <t>กรกฎาคม</t>
  </si>
  <si>
    <t>สิงหาคม</t>
  </si>
  <si>
    <t>ภูเก็ต</t>
  </si>
  <si>
    <t>พัทลุง</t>
  </si>
  <si>
    <t>ตรัง</t>
  </si>
  <si>
    <t>ระนอง</t>
  </si>
  <si>
    <t>ชุมพร</t>
  </si>
  <si>
    <t>ปัตตานี</t>
  </si>
  <si>
    <t>ยะลา</t>
  </si>
  <si>
    <t>นครศรีธรรมราช</t>
  </si>
  <si>
    <t>นราธิวาส</t>
  </si>
  <si>
    <t>กระบี</t>
  </si>
  <si>
    <t>สงขลา</t>
  </si>
  <si>
    <t>พังงา</t>
  </si>
  <si>
    <t>สุราษฎร์ธานี</t>
  </si>
  <si>
    <t>สตูล</t>
  </si>
  <si>
    <t>ราชบุรี</t>
  </si>
  <si>
    <t>กาญจนบุรี</t>
  </si>
  <si>
    <t>สมุทรสงคราม</t>
  </si>
  <si>
    <t>สุพรรณบุรี</t>
  </si>
  <si>
    <t>เพชรบุรี</t>
  </si>
  <si>
    <t>ประจวบศีรีขันธ์</t>
  </si>
  <si>
    <t xml:space="preserve">เลย </t>
  </si>
  <si>
    <t>กาฬสินธุ์</t>
  </si>
  <si>
    <t>ขอนแก่น</t>
  </si>
  <si>
    <t>ชัยภูมิ</t>
  </si>
  <si>
    <t>นครพนม</t>
  </si>
  <si>
    <t>บึงกาฬ</t>
  </si>
  <si>
    <t xml:space="preserve">บุรีรัมย์ </t>
  </si>
  <si>
    <t>นครราชสีมา</t>
  </si>
  <si>
    <t>มหาสารคาม</t>
  </si>
  <si>
    <t>มุกดาหาร</t>
  </si>
  <si>
    <t>ร้อยเอ็ด</t>
  </si>
  <si>
    <t>ยโสธร</t>
  </si>
  <si>
    <t>ศรีสะเกษ</t>
  </si>
  <si>
    <t>สกลนคร</t>
  </si>
  <si>
    <t>สุรินทร์</t>
  </si>
  <si>
    <t>หนองคาย</t>
  </si>
  <si>
    <t xml:space="preserve">หนองบัวลำภู </t>
  </si>
  <si>
    <t>อำนาจเจริญ</t>
  </si>
  <si>
    <t>อุดรธานี</t>
  </si>
  <si>
    <t>อุบลราชธานี</t>
  </si>
  <si>
    <t>กำแพงเพชร</t>
  </si>
  <si>
    <t>เชียงราย</t>
  </si>
  <si>
    <t>เชียงใหม่</t>
  </si>
  <si>
    <t>พิจิตร</t>
  </si>
  <si>
    <t>นครสวรรค์</t>
  </si>
  <si>
    <t>ตาก</t>
  </si>
  <si>
    <t>พิษณุโลก</t>
  </si>
  <si>
    <t>พะเยา</t>
  </si>
  <si>
    <t>เพชรบูรณ์</t>
  </si>
  <si>
    <t>แพร่</t>
  </si>
  <si>
    <t>ลำปาง</t>
  </si>
  <si>
    <t>ลำพูน</t>
  </si>
  <si>
    <t>แม่ฮ่องสอน</t>
  </si>
  <si>
    <t>อุตรดิตถ์</t>
  </si>
  <si>
    <t>อุทัยธานี</t>
  </si>
  <si>
    <t>สุโขทัย</t>
  </si>
  <si>
    <t>น่าน</t>
  </si>
  <si>
    <t>ชลบุรี</t>
  </si>
  <si>
    <t>ตราด</t>
  </si>
  <si>
    <t>ระยอง</t>
  </si>
  <si>
    <t>จันทบุรี</t>
  </si>
  <si>
    <t>นครนายก</t>
  </si>
  <si>
    <t>สะแก้ว</t>
  </si>
  <si>
    <t>ปราจีนบุรี</t>
  </si>
  <si>
    <t>* ปรับสัดส่วนการเดินทางของนักทัศนาจรชาวต่างประเทศ ที่เดินทางผ่านรถไฟเข้าจังหวัด โดยได้ข้อมูลเพิ่มเติมจาก สถิตินักท่องเที่ยวที่เข้ามาใช้บริการ Information (ททท.) สำนักงานลพบุรี ณ สถานีรถไฟลพบุรี</t>
  </si>
  <si>
    <t xml:space="preserve">* แก้ไขฐานข้อมูลโรงแรมเพิ่มเติมตามฐาน ทกจ. พื้นที่ </t>
  </si>
  <si>
    <t>รวมปี</t>
  </si>
  <si>
    <t>กรกฎาคม - กันยายน</t>
  </si>
  <si>
    <t>July - September 2016</t>
  </si>
  <si>
    <t>2017/16</t>
  </si>
  <si>
    <t>ตุลาคม-ธันวาคม 2560</t>
  </si>
  <si>
    <t>มกราคม-มีนาคม 2560</t>
  </si>
  <si>
    <t>ภาคตะวันตก</t>
  </si>
  <si>
    <t>สระแก้ว</t>
  </si>
  <si>
    <t>ภาคตะวันออก</t>
  </si>
  <si>
    <t>ภาคเหนือ</t>
  </si>
  <si>
    <t>บุรีรัมย์</t>
  </si>
  <si>
    <t>เลย</t>
  </si>
  <si>
    <t>ศรีษะเกษ</t>
  </si>
  <si>
    <t>หนองบัวลำภู</t>
  </si>
  <si>
    <t>ภาคตะวันออกเฉียงเหนือ</t>
  </si>
  <si>
    <r>
      <rPr>
        <b/>
        <sz val="16"/>
        <color theme="1"/>
        <rFont val="TH SarabunPSK"/>
        <family val="2"/>
      </rPr>
      <t xml:space="preserve">หมายเหตุ: P หมายถึง ข้อมูลเบื้องต้น </t>
    </r>
    <r>
      <rPr>
        <sz val="16"/>
        <color theme="1"/>
        <rFont val="TH SarabunPSK"/>
        <family val="2"/>
      </rPr>
      <t>(จำนวนผู้เยี่ยมเยือนและรายได้ใช้โครงสร้าง ปี 2559)</t>
    </r>
  </si>
  <si>
    <r>
      <rPr>
        <b/>
        <sz val="16"/>
        <color theme="1"/>
        <rFont val="TH SarabunPSK"/>
        <family val="2"/>
      </rPr>
      <t>ที่มา :</t>
    </r>
    <r>
      <rPr>
        <sz val="16"/>
        <color theme="1"/>
        <rFont val="TH SarabunPSK"/>
        <family val="2"/>
      </rPr>
      <t xml:space="preserve"> กองเศรษฐกิจการท่องเที่ยวและกีฬา กระทรวงการท่องเที่ยวและกีฬา</t>
    </r>
  </si>
  <si>
    <r>
      <rPr>
        <b/>
        <sz val="16"/>
        <color theme="1"/>
        <rFont val="TH SarabunPSK"/>
        <family val="2"/>
      </rPr>
      <t xml:space="preserve">: </t>
    </r>
    <r>
      <rPr>
        <sz val="16"/>
        <color theme="1"/>
        <rFont val="TH SarabunPSK"/>
        <family val="2"/>
      </rPr>
      <t>ปรับปรุง (R2)</t>
    </r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</si>
  <si>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</si>
  <si>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</si>
  <si>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</si>
  <si>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</si>
  <si>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</si>
  <si>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</si>
  <si>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กันยายน</t>
  </si>
  <si>
    <t>ตุลาคม</t>
  </si>
  <si>
    <t>พฤศจิกายน</t>
  </si>
  <si>
    <t>ธันวาคม</t>
  </si>
  <si>
    <t>จำนวนผู้เยี่ยมเยือนชาวไทย ปี 2560</t>
  </si>
  <si>
    <t>จำนวนผู้เยี่ยมเยือนชาวต่างชาติ ปี 2560</t>
  </si>
  <si>
    <t>รายได้จากผู้เยี่ยมเยือนชาวไทย ปี 2560</t>
  </si>
  <si>
    <t>รายได้จากผู้เยี่ยมเยือนชาวต่างชาติ ปี 2560</t>
  </si>
  <si>
    <t>2018/17</t>
  </si>
  <si>
    <t>Q1/2018</t>
  </si>
  <si>
    <t>January - March 2018</t>
  </si>
  <si>
    <t>มกราคม-มีนาคม 2561</t>
  </si>
  <si>
    <t>Q2/2018</t>
  </si>
  <si>
    <t>April - June 2018</t>
  </si>
  <si>
    <t>เมษายน-มิถุนายน  ปี 2561</t>
  </si>
  <si>
    <t>Q3/2018</t>
  </si>
  <si>
    <t>July-September 2018</t>
  </si>
  <si>
    <t>กรกฎาคม-กันยายน 2561</t>
  </si>
  <si>
    <t>Q4/2018</t>
  </si>
  <si>
    <t>October-December 2018</t>
  </si>
  <si>
    <t>ตุลาคม-ธันวาคม 2561</t>
  </si>
  <si>
    <t>January-December 2018</t>
  </si>
  <si>
    <t>มกราคม-ธันวาคม 2561</t>
  </si>
  <si>
    <t>Q1 - Q4</t>
  </si>
  <si>
    <t>Average  Expenditure ( Baht/Person/Day )</t>
  </si>
  <si>
    <t xml:space="preserve"> Occupancy  Rate ( % )</t>
  </si>
  <si>
    <t>Q1-Q4</t>
  </si>
  <si>
    <t>รวมภาคกลาง</t>
  </si>
  <si>
    <t>รายได้จำแนกตามหมวดค่าใช้จ่าย</t>
  </si>
  <si>
    <t>รีสอร์ทและที่พักอื่น ๆ*</t>
  </si>
  <si>
    <t>ที่พักที่ไม่กำหนดค่าตอบแทน**</t>
  </si>
  <si>
    <t>หมายเหตุ :</t>
  </si>
  <si>
    <t xml:space="preserve">* ที่พักอื่นๆ หมายถึง ที่พักแรมชั่วคราวแบบมีค่าตอบแทนเช่น ที่พักในอุทยานฯ(รวมเต้นท์)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เปิดให้บริการเป็นรายวันเป็นต้น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</si>
  <si>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บ้านพักส่วนตัว บ้านเพื่อน บ้านญาติ วัด บ้านพักรับรองหน่วยงาน เป็นต้น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</si>
</sst>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###0_ \ \ "/>
    <numFmt numFmtId="190" formatCode="###,##0__"/>
    <numFmt numFmtId="191" formatCode="\+\ #,##0.00_)\ ;\ \-\ #,##0.00_)\ ;\ 0.0___)"/>
    <numFmt numFmtId="192" formatCode="\+#,##0.00;\-#,##0.00"/>
    <numFmt numFmtId="193" formatCode="General_)"/>
    <numFmt numFmtId="194" formatCode="\+\ 0.00\ ;\ \-\ 0.00\ "/>
    <numFmt numFmtId="195" formatCode="_(* #,##0_);_(* \(#,##0\);_(* &quot;-&quot;??_);_(@_)"/>
    <numFmt numFmtId="196" formatCode="_-* #,##0.00000_-;\-* #,##0.00000_-;_-* &quot;-&quot;??_-;_-@_-"/>
    <numFmt numFmtId="197" formatCode="###,##0.00__"/>
    <numFmt numFmtId="198" formatCode="#,##0.00__"/>
    <numFmt numFmtId="199" formatCode="#,##0____"/>
    <numFmt numFmtId="200" formatCode="\+\ #,##0.00_)\ ;\ \-\ #,##0.00_)\ ;\ 0___)"/>
    <numFmt numFmtId="201" formatCode="\+\ #,##0.00_)\ ;\ \-\ #,##0.00_)\ ;\ 0.00___)"/>
    <numFmt numFmtId="202" formatCode="#,##0.000__"/>
    <numFmt numFmtId="203" formatCode="###,##0.0__"/>
    <numFmt numFmtId="204" formatCode="\+#,##0.00\ ;\-#,##0.00\ "/>
    <numFmt numFmtId="205" formatCode="0.00000000"/>
    <numFmt numFmtId="206" formatCode="#,##0.0_ ;\-#,##0.0\ "/>
    <numFmt numFmtId="207" formatCode="#,##0_ ;\-#,##0\ "/>
  </numFmts>
  <fonts count="60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name val="AngsanaUPC"/>
      <family val="1"/>
      <charset val="22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sz val="10"/>
      <color indexed="8"/>
      <name val="Arial"/>
      <family val="2"/>
    </font>
    <font>
      <b/>
      <sz val="10"/>
      <name val="Arial"/>
      <family val="2"/>
    </font>
    <font>
      <sz val="14"/>
      <name val="AngsanaUPC"/>
      <family val="1"/>
      <charset val="222"/>
    </font>
    <font>
      <sz val="10"/>
      <name val="Arial"/>
      <family val="2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b/>
      <sz val="10"/>
      <color indexed="20"/>
      <name val="Arial"/>
      <family val="2"/>
    </font>
    <font>
      <b/>
      <sz val="10"/>
      <color indexed="8"/>
      <name val="Arial"/>
      <family val="2"/>
    </font>
    <font>
      <sz val="11"/>
      <color theme="0"/>
      <name val="Tahoma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rgb="FF9C0006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1"/>
      <color rgb="FF006100"/>
      <name val="Tahoma"/>
      <family val="2"/>
      <scheme val="minor"/>
    </font>
    <font>
      <sz val="11"/>
      <color rgb="FF9C6500"/>
      <name val="Tahoma"/>
      <family val="2"/>
      <scheme val="minor"/>
    </font>
    <font>
      <b/>
      <sz val="12"/>
      <color theme="1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4"/>
      <name val="AngsanaUPC"/>
      <family val="1"/>
    </font>
    <font>
      <sz val="11"/>
      <color theme="0"/>
      <name val="Tahoma"/>
      <family val="2"/>
      <charset val="204"/>
      <scheme val="minor"/>
    </font>
    <font>
      <sz val="1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sz val="16"/>
      <color theme="1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sz val="11"/>
      <color rgb="FFFF0000"/>
      <name val="Tahoma"/>
      <family val="2"/>
      <scheme val="minor"/>
    </font>
    <font>
      <sz val="18"/>
      <color theme="1"/>
      <name val="Tahoma"/>
      <family val="2"/>
      <scheme val="minor"/>
    </font>
    <font>
      <sz val="26"/>
      <name val="Arial"/>
      <family val="2"/>
    </font>
    <font>
      <sz val="9"/>
      <name val="Arial"/>
      <family val="2"/>
    </font>
    <font>
      <sz val="12"/>
      <name val="Tahoma"/>
      <family val="2"/>
      <charset val="22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6"/>
      <color indexed="8"/>
      <name val="Tahoma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99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/>
      </patternFill>
    </fill>
  </fills>
  <borders count="9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dotted">
        <color auto="1"/>
      </left>
      <right style="double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 style="medium">
        <color theme="4" tint="-0.24994659260841701"/>
      </right>
      <top/>
      <bottom/>
      <diagonal/>
    </border>
    <border>
      <left/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/>
      <right style="dashed">
        <color theme="4" tint="-0.24994659260841701"/>
      </right>
      <top/>
      <bottom/>
      <diagonal/>
    </border>
  </borders>
  <cellStyleXfs count="63">
    <xf numFmtId="0" fontId="0" fillId="0" borderId="0"/>
    <xf numFmtId="43" fontId="10" fillId="0" borderId="0" applyFont="0" applyFill="0" applyBorder="0" applyAlignment="0" applyProtection="0"/>
    <xf numFmtId="0" fontId="11" fillId="0" borderId="0"/>
    <xf numFmtId="0" fontId="18" fillId="0" borderId="0"/>
    <xf numFmtId="188" fontId="1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31" fillId="2" borderId="0" applyNumberFormat="0" applyBorder="0" applyAlignment="0" applyProtection="0"/>
    <xf numFmtId="190" fontId="14" fillId="0" borderId="0" applyFont="0" applyFill="0" applyBorder="0" applyAlignment="0" applyProtection="0"/>
    <xf numFmtId="0" fontId="8" fillId="0" borderId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8" fillId="0" borderId="0"/>
    <xf numFmtId="189" fontId="14" fillId="0" borderId="0" applyFont="0" applyFill="0" applyBorder="0" applyAlignment="0" applyProtection="0"/>
    <xf numFmtId="0" fontId="8" fillId="0" borderId="0"/>
    <xf numFmtId="189" fontId="14" fillId="0" borderId="0" applyFont="0" applyFill="0" applyBorder="0" applyAlignment="0" applyProtection="0"/>
    <xf numFmtId="0" fontId="1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9" borderId="0" applyNumberFormat="0" applyBorder="0" applyAlignment="0" applyProtection="0"/>
    <xf numFmtId="0" fontId="8" fillId="0" borderId="0"/>
    <xf numFmtId="43" fontId="14" fillId="0" borderId="0" applyFont="0" applyFill="0" applyBorder="0" applyAlignment="0" applyProtection="0"/>
    <xf numFmtId="0" fontId="7" fillId="0" borderId="0"/>
    <xf numFmtId="0" fontId="7" fillId="0" borderId="0"/>
    <xf numFmtId="0" fontId="14" fillId="0" borderId="0"/>
    <xf numFmtId="205" fontId="10" fillId="0" borderId="0" applyFont="0" applyFill="0" applyBorder="0" applyAlignment="0" applyProtection="0"/>
    <xf numFmtId="0" fontId="6" fillId="0" borderId="0"/>
    <xf numFmtId="0" fontId="10" fillId="0" borderId="0"/>
    <xf numFmtId="0" fontId="5" fillId="14" borderId="0" applyNumberFormat="0" applyBorder="0" applyAlignment="0" applyProtection="0"/>
    <xf numFmtId="0" fontId="34" fillId="4" borderId="0" applyNumberFormat="0" applyBorder="0" applyAlignment="0" applyProtection="0"/>
    <xf numFmtId="43" fontId="5" fillId="0" borderId="0" applyFont="0" applyFill="0" applyBorder="0" applyAlignment="0" applyProtection="0"/>
    <xf numFmtId="0" fontId="31" fillId="8" borderId="0" applyNumberFormat="0" applyBorder="0" applyAlignment="0" applyProtection="0"/>
    <xf numFmtId="43" fontId="5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41" fillId="0" borderId="0"/>
    <xf numFmtId="0" fontId="34" fillId="4" borderId="0" applyNumberFormat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7" fillId="7" borderId="0" applyNumberFormat="0" applyBorder="0" applyAlignment="0" applyProtection="0"/>
    <xf numFmtId="0" fontId="42" fillId="17" borderId="0" applyNumberFormat="0" applyBorder="0" applyAlignment="0" applyProtection="0"/>
    <xf numFmtId="187" fontId="10" fillId="0" borderId="0" applyFont="0" applyFill="0" applyBorder="0" applyAlignment="0" applyProtection="0"/>
    <xf numFmtId="0" fontId="36" fillId="6" borderId="0" applyNumberFormat="0" applyBorder="0" applyAlignment="0" applyProtection="0"/>
    <xf numFmtId="0" fontId="14" fillId="0" borderId="0"/>
    <xf numFmtId="205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8" borderId="0" applyNumberFormat="0" applyBorder="0" applyAlignment="0" applyProtection="0"/>
    <xf numFmtId="0" fontId="35" fillId="19" borderId="0" applyNumberFormat="0" applyBorder="0" applyAlignment="0" applyProtection="0"/>
    <xf numFmtId="0" fontId="34" fillId="4" borderId="0" applyNumberFormat="0" applyBorder="0" applyAlignment="0" applyProtection="0"/>
    <xf numFmtId="0" fontId="17" fillId="0" borderId="0"/>
    <xf numFmtId="0" fontId="14" fillId="0" borderId="0"/>
    <xf numFmtId="0" fontId="1" fillId="0" borderId="0"/>
    <xf numFmtId="187" fontId="10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908">
    <xf numFmtId="0" fontId="0" fillId="0" borderId="0" xfId="0"/>
    <xf numFmtId="0" fontId="13" fillId="0" borderId="0" xfId="0" applyFont="1" applyFill="1" applyBorder="1" applyAlignment="1">
      <alignment vertical="center"/>
    </xf>
    <xf numFmtId="0" fontId="18" fillId="0" borderId="0" xfId="2" applyFont="1" applyFill="1" applyAlignment="1">
      <alignment horizontal="centerContinuous" vertical="center"/>
    </xf>
    <xf numFmtId="0" fontId="19" fillId="0" borderId="0" xfId="2" applyFont="1" applyFill="1" applyAlignment="1">
      <alignment horizontal="centerContinuous" vertical="center"/>
    </xf>
    <xf numFmtId="0" fontId="18" fillId="0" borderId="0" xfId="0" applyFont="1" applyFill="1"/>
    <xf numFmtId="189" fontId="16" fillId="0" borderId="9" xfId="2" applyNumberFormat="1" applyFont="1" applyFill="1" applyBorder="1" applyAlignment="1">
      <alignment horizontal="center" vertical="center"/>
    </xf>
    <xf numFmtId="0" fontId="16" fillId="0" borderId="0" xfId="2" applyFont="1" applyFill="1" applyAlignment="1">
      <alignment horizontal="right" vertical="center"/>
    </xf>
    <xf numFmtId="188" fontId="18" fillId="0" borderId="0" xfId="0" applyNumberFormat="1" applyFont="1" applyFill="1" applyAlignment="1">
      <alignment vertical="center"/>
    </xf>
    <xf numFmtId="190" fontId="16" fillId="0" borderId="0" xfId="2" applyNumberFormat="1" applyFont="1" applyFill="1" applyBorder="1" applyAlignment="1">
      <alignment vertical="center"/>
    </xf>
    <xf numFmtId="0" fontId="18" fillId="0" borderId="0" xfId="3" applyFont="1" applyFill="1" applyBorder="1"/>
    <xf numFmtId="188" fontId="12" fillId="0" borderId="0" xfId="0" applyNumberFormat="1" applyFont="1" applyFill="1" applyBorder="1" applyAlignment="1">
      <alignment horizontal="center" vertical="center"/>
    </xf>
    <xf numFmtId="190" fontId="18" fillId="0" borderId="0" xfId="2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3" fontId="16" fillId="0" borderId="0" xfId="3" applyNumberFormat="1" applyFont="1" applyFill="1" applyBorder="1" applyAlignment="1">
      <alignment horizontal="center"/>
    </xf>
    <xf numFmtId="195" fontId="18" fillId="0" borderId="0" xfId="0" applyNumberFormat="1" applyFont="1" applyFill="1" applyAlignment="1">
      <alignment vertical="center"/>
    </xf>
    <xf numFmtId="2" fontId="18" fillId="0" borderId="0" xfId="0" applyNumberFormat="1" applyFont="1" applyFill="1" applyAlignment="1">
      <alignment vertical="center"/>
    </xf>
    <xf numFmtId="43" fontId="18" fillId="0" borderId="0" xfId="0" applyNumberFormat="1" applyFont="1" applyFill="1" applyAlignment="1">
      <alignment vertical="center"/>
    </xf>
    <xf numFmtId="0" fontId="18" fillId="0" borderId="0" xfId="3" applyFont="1" applyFill="1" applyAlignment="1">
      <alignment horizontal="right" vertical="center"/>
    </xf>
    <xf numFmtId="188" fontId="18" fillId="0" borderId="0" xfId="3" applyNumberFormat="1" applyFont="1" applyFill="1" applyBorder="1"/>
    <xf numFmtId="198" fontId="18" fillId="0" borderId="0" xfId="2" applyNumberFormat="1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0" fontId="18" fillId="0" borderId="0" xfId="2" applyFont="1" applyFill="1" applyAlignment="1">
      <alignment vertical="center"/>
    </xf>
    <xf numFmtId="4" fontId="18" fillId="0" borderId="0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0" fontId="25" fillId="0" borderId="0" xfId="3" applyFont="1" applyFill="1" applyAlignment="1">
      <alignment vertical="center"/>
    </xf>
    <xf numFmtId="0" fontId="18" fillId="0" borderId="0" xfId="3" applyFont="1" applyFill="1" applyAlignment="1">
      <alignment vertical="center"/>
    </xf>
    <xf numFmtId="0" fontId="16" fillId="0" borderId="0" xfId="3" applyFont="1" applyFill="1" applyAlignment="1">
      <alignment vertical="center"/>
    </xf>
    <xf numFmtId="0" fontId="25" fillId="0" borderId="0" xfId="2" applyFont="1" applyFill="1" applyAlignment="1">
      <alignment horizontal="left" vertical="center"/>
    </xf>
    <xf numFmtId="3" fontId="18" fillId="0" borderId="0" xfId="3" applyNumberFormat="1" applyFont="1" applyFill="1" applyBorder="1" applyAlignment="1">
      <alignment horizontal="center"/>
    </xf>
    <xf numFmtId="197" fontId="16" fillId="0" borderId="0" xfId="2" applyNumberFormat="1" applyFont="1" applyFill="1" applyBorder="1" applyAlignment="1">
      <alignment vertical="center"/>
    </xf>
    <xf numFmtId="197" fontId="28" fillId="0" borderId="0" xfId="0" applyNumberFormat="1" applyFont="1" applyFill="1"/>
    <xf numFmtId="197" fontId="18" fillId="0" borderId="0" xfId="2" applyNumberFormat="1" applyFont="1" applyFill="1" applyBorder="1" applyAlignment="1">
      <alignment vertical="center"/>
    </xf>
    <xf numFmtId="0" fontId="18" fillId="0" borderId="0" xfId="3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9" fillId="0" borderId="0" xfId="2" applyFont="1" applyFill="1" applyAlignment="1">
      <alignment vertical="center"/>
    </xf>
    <xf numFmtId="4" fontId="18" fillId="0" borderId="0" xfId="2" applyNumberFormat="1" applyFont="1" applyFill="1" applyAlignment="1">
      <alignment vertical="center"/>
    </xf>
    <xf numFmtId="0" fontId="29" fillId="0" borderId="0" xfId="2" applyFont="1" applyFill="1" applyAlignment="1">
      <alignment horizontal="left" vertical="center"/>
    </xf>
    <xf numFmtId="2" fontId="18" fillId="0" borderId="0" xfId="2" applyNumberFormat="1" applyFont="1" applyFill="1" applyAlignment="1">
      <alignment vertical="center"/>
    </xf>
    <xf numFmtId="0" fontId="12" fillId="0" borderId="0" xfId="2" applyFont="1" applyFill="1" applyBorder="1" applyAlignment="1">
      <alignment vertical="center"/>
    </xf>
    <xf numFmtId="0" fontId="16" fillId="0" borderId="0" xfId="0" applyFont="1" applyFill="1" applyAlignment="1">
      <alignment horizontal="left" vertical="center"/>
    </xf>
    <xf numFmtId="197" fontId="18" fillId="0" borderId="0" xfId="2" applyNumberFormat="1" applyFont="1" applyFill="1" applyAlignment="1">
      <alignment vertical="center"/>
    </xf>
    <xf numFmtId="190" fontId="18" fillId="0" borderId="0" xfId="2" applyNumberFormat="1" applyFont="1" applyFill="1" applyAlignment="1">
      <alignment vertical="center"/>
    </xf>
    <xf numFmtId="0" fontId="15" fillId="0" borderId="0" xfId="0" applyFont="1" applyFill="1" applyAlignment="1">
      <alignment horizontal="left" vertical="center" indent="2"/>
    </xf>
    <xf numFmtId="188" fontId="18" fillId="0" borderId="0" xfId="2" applyNumberFormat="1" applyFont="1" applyFill="1" applyAlignment="1">
      <alignment vertical="center"/>
    </xf>
    <xf numFmtId="0" fontId="18" fillId="0" borderId="0" xfId="2" applyFont="1" applyFill="1" applyBorder="1" applyAlignment="1">
      <alignment horizontal="left" vertical="center" indent="2"/>
    </xf>
    <xf numFmtId="188" fontId="13" fillId="0" borderId="0" xfId="0" applyNumberFormat="1" applyFont="1" applyFill="1" applyBorder="1" applyAlignment="1">
      <alignment horizontal="center" vertical="center"/>
    </xf>
    <xf numFmtId="188" fontId="12" fillId="0" borderId="0" xfId="2" applyNumberFormat="1" applyFont="1" applyFill="1" applyBorder="1" applyAlignment="1">
      <alignment vertical="center"/>
    </xf>
    <xf numFmtId="0" fontId="25" fillId="0" borderId="0" xfId="3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left" vertical="center"/>
    </xf>
    <xf numFmtId="188" fontId="18" fillId="0" borderId="0" xfId="0" applyNumberFormat="1" applyFont="1" applyFill="1"/>
    <xf numFmtId="0" fontId="27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37" fontId="18" fillId="0" borderId="0" xfId="2" applyNumberFormat="1" applyFont="1" applyFill="1" applyBorder="1" applyAlignment="1">
      <alignment vertical="center"/>
    </xf>
    <xf numFmtId="37" fontId="23" fillId="0" borderId="0" xfId="2" applyNumberFormat="1" applyFont="1" applyFill="1" applyBorder="1" applyAlignment="1">
      <alignment vertical="center"/>
    </xf>
    <xf numFmtId="0" fontId="15" fillId="0" borderId="0" xfId="0" applyFont="1" applyFill="1"/>
    <xf numFmtId="0" fontId="15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/>
    </xf>
    <xf numFmtId="4" fontId="23" fillId="0" borderId="0" xfId="2" applyNumberFormat="1" applyFont="1" applyFill="1" applyAlignment="1">
      <alignment vertical="center"/>
    </xf>
    <xf numFmtId="0" fontId="23" fillId="0" borderId="0" xfId="2" applyFont="1" applyFill="1" applyAlignment="1">
      <alignment horizontal="centerContinuous" vertical="center"/>
    </xf>
    <xf numFmtId="0" fontId="18" fillId="0" borderId="0" xfId="2" applyFont="1" applyFill="1" applyAlignment="1">
      <alignment horizontal="right" vertical="center"/>
    </xf>
    <xf numFmtId="0" fontId="28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3" applyFont="1" applyFill="1" applyBorder="1" applyAlignment="1">
      <alignment horizontal="left"/>
    </xf>
    <xf numFmtId="0" fontId="18" fillId="0" borderId="0" xfId="2" quotePrefix="1" applyFont="1" applyFill="1" applyBorder="1" applyAlignment="1">
      <alignment horizontal="left" vertical="center"/>
    </xf>
    <xf numFmtId="0" fontId="18" fillId="0" borderId="0" xfId="0" applyFont="1" applyFill="1" applyBorder="1"/>
    <xf numFmtId="0" fontId="30" fillId="0" borderId="0" xfId="0" applyFont="1" applyFill="1" applyBorder="1" applyAlignment="1">
      <alignment vertical="center"/>
    </xf>
    <xf numFmtId="0" fontId="16" fillId="0" borderId="0" xfId="2" applyFont="1" applyFill="1" applyBorder="1" applyAlignment="1" applyProtection="1">
      <alignment horizontal="center" vertical="center"/>
      <protection locked="0"/>
    </xf>
    <xf numFmtId="0" fontId="16" fillId="0" borderId="0" xfId="2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189" fontId="21" fillId="0" borderId="9" xfId="2" applyNumberFormat="1" applyFont="1" applyFill="1" applyBorder="1" applyAlignment="1">
      <alignment horizontal="center" vertical="center"/>
    </xf>
    <xf numFmtId="200" fontId="18" fillId="0" borderId="0" xfId="2" applyNumberFormat="1" applyFont="1" applyFill="1" applyBorder="1" applyAlignment="1">
      <alignment vertical="center"/>
    </xf>
    <xf numFmtId="4" fontId="23" fillId="0" borderId="0" xfId="2" applyNumberFormat="1" applyFont="1" applyFill="1" applyBorder="1" applyAlignment="1">
      <alignment vertical="center"/>
    </xf>
    <xf numFmtId="194" fontId="18" fillId="0" borderId="0" xfId="2" applyNumberFormat="1" applyFont="1" applyFill="1" applyBorder="1" applyAlignment="1">
      <alignment vertical="center"/>
    </xf>
    <xf numFmtId="189" fontId="16" fillId="0" borderId="31" xfId="2" applyNumberFormat="1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centerContinuous" vertical="center"/>
    </xf>
    <xf numFmtId="194" fontId="16" fillId="0" borderId="0" xfId="2" applyNumberFormat="1" applyFont="1" applyFill="1" applyBorder="1" applyAlignment="1">
      <alignment vertical="center"/>
    </xf>
    <xf numFmtId="0" fontId="18" fillId="0" borderId="0" xfId="13" applyFont="1" applyFill="1"/>
    <xf numFmtId="0" fontId="18" fillId="0" borderId="0" xfId="13" applyFont="1" applyFill="1" applyBorder="1"/>
    <xf numFmtId="0" fontId="25" fillId="0" borderId="0" xfId="3" applyFont="1" applyFill="1" applyAlignment="1"/>
    <xf numFmtId="0" fontId="25" fillId="0" borderId="0" xfId="3" applyFont="1" applyFill="1"/>
    <xf numFmtId="0" fontId="18" fillId="0" borderId="0" xfId="3" applyFont="1" applyFill="1"/>
    <xf numFmtId="0" fontId="16" fillId="0" borderId="0" xfId="2" quotePrefix="1" applyFont="1" applyFill="1" applyBorder="1" applyAlignment="1">
      <alignment horizontal="left" vertical="center"/>
    </xf>
    <xf numFmtId="188" fontId="18" fillId="0" borderId="0" xfId="0" applyNumberFormat="1" applyFont="1" applyFill="1" applyBorder="1" applyAlignment="1">
      <alignment vertical="center"/>
    </xf>
    <xf numFmtId="188" fontId="18" fillId="0" borderId="0" xfId="2" applyNumberFormat="1" applyFont="1" applyFill="1" applyBorder="1" applyAlignment="1">
      <alignment vertical="center"/>
    </xf>
    <xf numFmtId="198" fontId="16" fillId="0" borderId="0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18" fillId="0" borderId="0" xfId="2" applyFont="1" applyFill="1" applyBorder="1" applyAlignment="1">
      <alignment horizontal="centerContinuous" vertical="center"/>
    </xf>
    <xf numFmtId="0" fontId="19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right" vertical="center"/>
    </xf>
    <xf numFmtId="0" fontId="24" fillId="0" borderId="0" xfId="2" applyFont="1" applyFill="1" applyBorder="1" applyAlignment="1">
      <alignment horizontal="centerContinuous" vertical="center"/>
    </xf>
    <xf numFmtId="0" fontId="21" fillId="0" borderId="0" xfId="2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 applyProtection="1">
      <alignment horizontal="centerContinuous" vertical="center"/>
      <protection locked="0"/>
    </xf>
    <xf numFmtId="4" fontId="16" fillId="0" borderId="0" xfId="2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5" fillId="0" borderId="0" xfId="9" applyFont="1" applyFill="1" applyAlignment="1">
      <alignment vertical="center"/>
    </xf>
    <xf numFmtId="43" fontId="12" fillId="0" borderId="0" xfId="21" applyFont="1" applyFill="1" applyAlignment="1">
      <alignment vertical="center"/>
    </xf>
    <xf numFmtId="0" fontId="18" fillId="0" borderId="0" xfId="9" applyFont="1" applyFill="1"/>
    <xf numFmtId="0" fontId="26" fillId="0" borderId="0" xfId="0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vertical="center"/>
    </xf>
    <xf numFmtId="0" fontId="12" fillId="0" borderId="0" xfId="2" quotePrefix="1" applyFont="1" applyFill="1" applyBorder="1" applyAlignment="1">
      <alignment horizontal="left" vertical="center"/>
    </xf>
    <xf numFmtId="195" fontId="12" fillId="0" borderId="0" xfId="0" applyNumberFormat="1" applyFont="1" applyFill="1" applyBorder="1" applyAlignment="1">
      <alignment horizontal="center" vertical="center"/>
    </xf>
    <xf numFmtId="43" fontId="12" fillId="0" borderId="0" xfId="0" applyNumberFormat="1" applyFont="1" applyFill="1" applyBorder="1" applyAlignment="1">
      <alignment horizontal="center" vertical="center"/>
    </xf>
    <xf numFmtId="0" fontId="13" fillId="0" borderId="0" xfId="2" quotePrefix="1" applyFont="1" applyFill="1" applyBorder="1" applyAlignment="1">
      <alignment horizontal="left" vertical="center"/>
    </xf>
    <xf numFmtId="199" fontId="12" fillId="0" borderId="0" xfId="0" applyNumberFormat="1" applyFont="1" applyFill="1" applyBorder="1" applyAlignment="1">
      <alignment horizontal="center" vertical="center"/>
    </xf>
    <xf numFmtId="0" fontId="23" fillId="0" borderId="0" xfId="2" applyFont="1" applyFill="1" applyAlignment="1">
      <alignment vertical="center"/>
    </xf>
    <xf numFmtId="0" fontId="13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right" vertical="center"/>
    </xf>
    <xf numFmtId="188" fontId="12" fillId="0" borderId="0" xfId="0" applyNumberFormat="1" applyFont="1" applyFill="1" applyBorder="1" applyAlignment="1">
      <alignment vertical="center"/>
    </xf>
    <xf numFmtId="43" fontId="12" fillId="0" borderId="0" xfId="0" applyNumberFormat="1" applyFont="1" applyFill="1" applyBorder="1" applyAlignment="1">
      <alignment vertical="center"/>
    </xf>
    <xf numFmtId="203" fontId="23" fillId="0" borderId="0" xfId="2" applyNumberFormat="1" applyFont="1" applyFill="1" applyBorder="1" applyAlignment="1">
      <alignment vertical="center"/>
    </xf>
    <xf numFmtId="203" fontId="18" fillId="0" borderId="0" xfId="2" applyNumberFormat="1" applyFont="1" applyFill="1" applyBorder="1" applyAlignment="1">
      <alignment vertical="center"/>
    </xf>
    <xf numFmtId="0" fontId="23" fillId="0" borderId="0" xfId="2" applyFont="1" applyFill="1" applyBorder="1" applyAlignment="1">
      <alignment vertical="center"/>
    </xf>
    <xf numFmtId="190" fontId="12" fillId="0" borderId="0" xfId="2" applyNumberFormat="1" applyFont="1" applyFill="1" applyBorder="1" applyAlignment="1">
      <alignment vertical="center"/>
    </xf>
    <xf numFmtId="3" fontId="12" fillId="0" borderId="0" xfId="2" applyNumberFormat="1" applyFont="1" applyFill="1" applyBorder="1" applyAlignment="1">
      <alignment vertical="center"/>
    </xf>
    <xf numFmtId="0" fontId="28" fillId="0" borderId="0" xfId="9" applyFont="1" applyFill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2" applyFont="1" applyFill="1" applyBorder="1" applyAlignment="1">
      <alignment horizontal="center" vertical="center"/>
    </xf>
    <xf numFmtId="203" fontId="21" fillId="0" borderId="0" xfId="2" applyNumberFormat="1" applyFont="1" applyFill="1" applyBorder="1" applyAlignment="1">
      <alignment vertical="center"/>
    </xf>
    <xf numFmtId="203" fontId="16" fillId="0" borderId="0" xfId="2" applyNumberFormat="1" applyFont="1" applyFill="1" applyBorder="1" applyAlignment="1">
      <alignment vertical="center"/>
    </xf>
    <xf numFmtId="0" fontId="21" fillId="0" borderId="0" xfId="2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43" fontId="18" fillId="0" borderId="0" xfId="0" applyNumberFormat="1" applyFont="1" applyFill="1" applyBorder="1" applyAlignment="1">
      <alignment vertical="center"/>
    </xf>
    <xf numFmtId="0" fontId="15" fillId="0" borderId="0" xfId="0" applyFont="1" applyFill="1" applyBorder="1"/>
    <xf numFmtId="0" fontId="28" fillId="0" borderId="0" xfId="0" applyFont="1" applyFill="1" applyBorder="1"/>
    <xf numFmtId="0" fontId="16" fillId="0" borderId="0" xfId="9" applyFont="1" applyFill="1" applyAlignment="1">
      <alignment horizontal="center"/>
    </xf>
    <xf numFmtId="0" fontId="15" fillId="0" borderId="0" xfId="0" applyFont="1" applyFill="1" applyAlignment="1">
      <alignment horizontal="center" vertical="center"/>
    </xf>
    <xf numFmtId="43" fontId="16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vertical="center"/>
    </xf>
    <xf numFmtId="188" fontId="32" fillId="0" borderId="0" xfId="10" applyNumberFormat="1" applyFont="1" applyFill="1" applyBorder="1" applyAlignment="1">
      <alignment horizontal="center" vertical="center"/>
    </xf>
    <xf numFmtId="188" fontId="32" fillId="0" borderId="0" xfId="3" applyNumberFormat="1" applyFont="1" applyFill="1" applyBorder="1" applyAlignment="1">
      <alignment vertical="center"/>
    </xf>
    <xf numFmtId="0" fontId="32" fillId="0" borderId="0" xfId="3" applyFont="1" applyFill="1" applyBorder="1" applyAlignment="1">
      <alignment vertical="center"/>
    </xf>
    <xf numFmtId="41" fontId="18" fillId="0" borderId="0" xfId="0" applyNumberFormat="1" applyFont="1" applyFill="1" applyBorder="1" applyAlignment="1">
      <alignment vertical="center"/>
    </xf>
    <xf numFmtId="2" fontId="18" fillId="0" borderId="0" xfId="0" applyNumberFormat="1" applyFont="1" applyFill="1" applyBorder="1"/>
    <xf numFmtId="0" fontId="28" fillId="0" borderId="0" xfId="0" applyFont="1" applyFill="1"/>
    <xf numFmtId="0" fontId="38" fillId="0" borderId="71" xfId="0" applyFont="1" applyFill="1" applyBorder="1" applyAlignment="1">
      <alignment horizontal="center"/>
    </xf>
    <xf numFmtId="0" fontId="20" fillId="0" borderId="72" xfId="0" applyFont="1" applyFill="1" applyBorder="1" applyAlignment="1">
      <alignment horizontal="center"/>
    </xf>
    <xf numFmtId="0" fontId="18" fillId="0" borderId="75" xfId="0" applyFont="1" applyFill="1" applyBorder="1"/>
    <xf numFmtId="0" fontId="18" fillId="0" borderId="76" xfId="0" applyFont="1" applyFill="1" applyBorder="1"/>
    <xf numFmtId="0" fontId="18" fillId="0" borderId="77" xfId="0" applyFont="1" applyFill="1" applyBorder="1"/>
    <xf numFmtId="0" fontId="18" fillId="0" borderId="77" xfId="0" applyFont="1" applyFill="1" applyBorder="1" applyAlignment="1">
      <alignment vertical="center"/>
    </xf>
    <xf numFmtId="0" fontId="18" fillId="0" borderId="75" xfId="0" applyFont="1" applyFill="1" applyBorder="1" applyAlignment="1">
      <alignment vertical="center"/>
    </xf>
    <xf numFmtId="0" fontId="18" fillId="0" borderId="76" xfId="0" applyFont="1" applyFill="1" applyBorder="1" applyAlignment="1">
      <alignment vertical="center"/>
    </xf>
    <xf numFmtId="0" fontId="28" fillId="0" borderId="77" xfId="36" applyFont="1" applyFill="1" applyBorder="1"/>
    <xf numFmtId="0" fontId="28" fillId="0" borderId="75" xfId="36" applyFont="1" applyFill="1" applyBorder="1"/>
    <xf numFmtId="0" fontId="28" fillId="0" borderId="76" xfId="36" applyFont="1" applyFill="1" applyBorder="1"/>
    <xf numFmtId="0" fontId="20" fillId="12" borderId="78" xfId="0" applyFont="1" applyFill="1" applyBorder="1" applyAlignment="1">
      <alignment horizontal="center"/>
    </xf>
    <xf numFmtId="0" fontId="20" fillId="12" borderId="79" xfId="0" applyFont="1" applyFill="1" applyBorder="1" applyAlignment="1">
      <alignment horizontal="center"/>
    </xf>
    <xf numFmtId="0" fontId="20" fillId="12" borderId="80" xfId="0" applyFont="1" applyFill="1" applyBorder="1" applyAlignment="1">
      <alignment horizontal="center"/>
    </xf>
    <xf numFmtId="0" fontId="18" fillId="0" borderId="81" xfId="0" applyFont="1" applyFill="1" applyBorder="1"/>
    <xf numFmtId="0" fontId="18" fillId="0" borderId="69" xfId="0" applyFont="1" applyFill="1" applyBorder="1"/>
    <xf numFmtId="188" fontId="18" fillId="0" borderId="69" xfId="1" applyNumberFormat="1" applyFont="1" applyFill="1" applyBorder="1"/>
    <xf numFmtId="0" fontId="18" fillId="0" borderId="82" xfId="0" applyFont="1" applyFill="1" applyBorder="1"/>
    <xf numFmtId="0" fontId="18" fillId="0" borderId="83" xfId="0" applyFont="1" applyFill="1" applyBorder="1"/>
    <xf numFmtId="0" fontId="18" fillId="0" borderId="84" xfId="0" applyFont="1" applyFill="1" applyBorder="1"/>
    <xf numFmtId="188" fontId="18" fillId="0" borderId="84" xfId="1" applyNumberFormat="1" applyFont="1" applyFill="1" applyBorder="1"/>
    <xf numFmtId="0" fontId="18" fillId="0" borderId="85" xfId="0" applyFont="1" applyFill="1" applyBorder="1"/>
    <xf numFmtId="188" fontId="18" fillId="0" borderId="86" xfId="1" applyNumberFormat="1" applyFont="1" applyFill="1" applyBorder="1"/>
    <xf numFmtId="188" fontId="18" fillId="0" borderId="87" xfId="1" applyNumberFormat="1" applyFont="1" applyFill="1" applyBorder="1"/>
    <xf numFmtId="3" fontId="18" fillId="0" borderId="88" xfId="0" applyNumberFormat="1" applyFont="1" applyFill="1" applyBorder="1"/>
    <xf numFmtId="188" fontId="18" fillId="0" borderId="81" xfId="1" applyNumberFormat="1" applyFont="1" applyFill="1" applyBorder="1"/>
    <xf numFmtId="188" fontId="18" fillId="0" borderId="83" xfId="1" applyNumberFormat="1" applyFont="1" applyFill="1" applyBorder="1"/>
    <xf numFmtId="0" fontId="18" fillId="0" borderId="86" xfId="0" applyFont="1" applyFill="1" applyBorder="1" applyAlignment="1">
      <alignment vertical="center"/>
    </xf>
    <xf numFmtId="0" fontId="18" fillId="0" borderId="87" xfId="0" applyFont="1" applyFill="1" applyBorder="1" applyAlignment="1">
      <alignment vertical="center"/>
    </xf>
    <xf numFmtId="188" fontId="18" fillId="0" borderId="87" xfId="1" applyNumberFormat="1" applyFont="1" applyFill="1" applyBorder="1" applyAlignment="1">
      <alignment vertical="center"/>
    </xf>
    <xf numFmtId="0" fontId="18" fillId="0" borderId="88" xfId="0" applyFont="1" applyFill="1" applyBorder="1" applyAlignment="1">
      <alignment vertical="center"/>
    </xf>
    <xf numFmtId="0" fontId="18" fillId="0" borderId="81" xfId="0" applyFont="1" applyFill="1" applyBorder="1" applyAlignment="1">
      <alignment vertical="center"/>
    </xf>
    <xf numFmtId="0" fontId="18" fillId="0" borderId="69" xfId="0" applyFont="1" applyFill="1" applyBorder="1" applyAlignment="1">
      <alignment vertical="center"/>
    </xf>
    <xf numFmtId="188" fontId="18" fillId="0" borderId="69" xfId="1" applyNumberFormat="1" applyFont="1" applyFill="1" applyBorder="1" applyAlignment="1">
      <alignment vertical="center"/>
    </xf>
    <xf numFmtId="0" fontId="18" fillId="0" borderId="82" xfId="0" applyFont="1" applyFill="1" applyBorder="1" applyAlignment="1">
      <alignment vertical="center"/>
    </xf>
    <xf numFmtId="0" fontId="18" fillId="0" borderId="83" xfId="0" applyFont="1" applyFill="1" applyBorder="1" applyAlignment="1">
      <alignment vertical="center"/>
    </xf>
    <xf numFmtId="0" fontId="18" fillId="0" borderId="84" xfId="0" applyFont="1" applyFill="1" applyBorder="1" applyAlignment="1">
      <alignment vertical="center"/>
    </xf>
    <xf numFmtId="188" fontId="18" fillId="0" borderId="84" xfId="1" applyNumberFormat="1" applyFont="1" applyFill="1" applyBorder="1" applyAlignment="1">
      <alignment vertical="center"/>
    </xf>
    <xf numFmtId="0" fontId="18" fillId="0" borderId="85" xfId="0" applyFont="1" applyFill="1" applyBorder="1" applyAlignment="1">
      <alignment vertical="center"/>
    </xf>
    <xf numFmtId="0" fontId="28" fillId="0" borderId="86" xfId="36" applyFont="1" applyFill="1" applyBorder="1"/>
    <xf numFmtId="0" fontId="28" fillId="0" borderId="87" xfId="36" applyFont="1" applyFill="1" applyBorder="1"/>
    <xf numFmtId="188" fontId="28" fillId="0" borderId="87" xfId="1" applyNumberFormat="1" applyFont="1" applyFill="1" applyBorder="1"/>
    <xf numFmtId="0" fontId="28" fillId="0" borderId="88" xfId="36" applyFont="1" applyFill="1" applyBorder="1"/>
    <xf numFmtId="0" fontId="28" fillId="0" borderId="81" xfId="36" applyFont="1" applyFill="1" applyBorder="1"/>
    <xf numFmtId="0" fontId="28" fillId="0" borderId="69" xfId="36" applyFont="1" applyFill="1" applyBorder="1"/>
    <xf numFmtId="188" fontId="28" fillId="0" borderId="69" xfId="1" applyNumberFormat="1" applyFont="1" applyFill="1" applyBorder="1"/>
    <xf numFmtId="0" fontId="28" fillId="0" borderId="82" xfId="36" applyFont="1" applyFill="1" applyBorder="1"/>
    <xf numFmtId="0" fontId="28" fillId="0" borderId="83" xfId="36" applyFont="1" applyFill="1" applyBorder="1"/>
    <xf numFmtId="0" fontId="28" fillId="0" borderId="84" xfId="36" applyFont="1" applyFill="1" applyBorder="1"/>
    <xf numFmtId="188" fontId="28" fillId="0" borderId="84" xfId="1" applyNumberFormat="1" applyFont="1" applyFill="1" applyBorder="1"/>
    <xf numFmtId="0" fontId="28" fillId="0" borderId="85" xfId="36" applyFont="1" applyFill="1" applyBorder="1"/>
    <xf numFmtId="0" fontId="20" fillId="11" borderId="78" xfId="0" applyFont="1" applyFill="1" applyBorder="1" applyAlignment="1">
      <alignment horizontal="center"/>
    </xf>
    <xf numFmtId="0" fontId="20" fillId="11" borderId="79" xfId="0" applyFont="1" applyFill="1" applyBorder="1" applyAlignment="1">
      <alignment horizontal="center"/>
    </xf>
    <xf numFmtId="0" fontId="20" fillId="11" borderId="80" xfId="0" applyFont="1" applyFill="1" applyBorder="1" applyAlignment="1">
      <alignment horizontal="center"/>
    </xf>
    <xf numFmtId="43" fontId="18" fillId="0" borderId="69" xfId="1" applyFont="1" applyFill="1" applyBorder="1"/>
    <xf numFmtId="43" fontId="18" fillId="0" borderId="84" xfId="1" applyFont="1" applyFill="1" applyBorder="1"/>
    <xf numFmtId="43" fontId="18" fillId="0" borderId="86" xfId="1" applyFont="1" applyFill="1" applyBorder="1"/>
    <xf numFmtId="43" fontId="18" fillId="0" borderId="87" xfId="1" applyFont="1" applyFill="1" applyBorder="1"/>
    <xf numFmtId="4" fontId="18" fillId="0" borderId="88" xfId="0" applyNumberFormat="1" applyFont="1" applyFill="1" applyBorder="1"/>
    <xf numFmtId="43" fontId="18" fillId="0" borderId="81" xfId="1" applyFont="1" applyFill="1" applyBorder="1"/>
    <xf numFmtId="43" fontId="18" fillId="0" borderId="83" xfId="1" applyFont="1" applyFill="1" applyBorder="1"/>
    <xf numFmtId="4" fontId="18" fillId="0" borderId="82" xfId="0" applyNumberFormat="1" applyFont="1" applyFill="1" applyBorder="1"/>
    <xf numFmtId="43" fontId="18" fillId="0" borderId="87" xfId="1" applyFont="1" applyFill="1" applyBorder="1" applyAlignment="1">
      <alignment vertical="center"/>
    </xf>
    <xf numFmtId="2" fontId="18" fillId="0" borderId="88" xfId="0" applyNumberFormat="1" applyFont="1" applyFill="1" applyBorder="1" applyAlignment="1">
      <alignment vertical="center"/>
    </xf>
    <xf numFmtId="43" fontId="18" fillId="0" borderId="69" xfId="1" applyFont="1" applyFill="1" applyBorder="1" applyAlignment="1">
      <alignment vertical="center"/>
    </xf>
    <xf numFmtId="43" fontId="18" fillId="0" borderId="84" xfId="1" applyFont="1" applyFill="1" applyBorder="1" applyAlignment="1">
      <alignment vertical="center"/>
    </xf>
    <xf numFmtId="43" fontId="28" fillId="0" borderId="87" xfId="1" applyFont="1" applyFill="1" applyBorder="1"/>
    <xf numFmtId="43" fontId="28" fillId="0" borderId="69" xfId="1" applyFont="1" applyFill="1" applyBorder="1"/>
    <xf numFmtId="43" fontId="28" fillId="0" borderId="84" xfId="1" applyFont="1" applyFill="1" applyBorder="1"/>
    <xf numFmtId="0" fontId="0" fillId="15" borderId="0" xfId="0" applyFill="1"/>
    <xf numFmtId="0" fontId="0" fillId="0" borderId="0" xfId="0" applyFill="1"/>
    <xf numFmtId="0" fontId="28" fillId="0" borderId="0" xfId="9" applyFont="1" applyFill="1"/>
    <xf numFmtId="0" fontId="28" fillId="0" borderId="0" xfId="13" applyFont="1" applyFill="1" applyBorder="1" applyAlignment="1">
      <alignment vertical="center"/>
    </xf>
    <xf numFmtId="0" fontId="28" fillId="0" borderId="0" xfId="13" applyFont="1" applyFill="1" applyBorder="1"/>
    <xf numFmtId="43" fontId="18" fillId="0" borderId="0" xfId="10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center" vertical="center"/>
    </xf>
    <xf numFmtId="0" fontId="16" fillId="0" borderId="10" xfId="43" applyFont="1" applyFill="1" applyBorder="1" applyAlignment="1">
      <alignment horizontal="center" vertical="center"/>
    </xf>
    <xf numFmtId="0" fontId="18" fillId="0" borderId="0" xfId="45" applyFont="1" applyFill="1" applyAlignment="1">
      <alignment vertical="center"/>
    </xf>
    <xf numFmtId="0" fontId="18" fillId="0" borderId="0" xfId="45" applyFont="1" applyFill="1"/>
    <xf numFmtId="0" fontId="0" fillId="0" borderId="0" xfId="0" applyFill="1" applyBorder="1"/>
    <xf numFmtId="0" fontId="33" fillId="0" borderId="0" xfId="0" applyFont="1" applyFill="1" applyBorder="1" applyAlignment="1"/>
    <xf numFmtId="0" fontId="33" fillId="0" borderId="0" xfId="3" applyFont="1" applyFill="1" applyBorder="1" applyAlignment="1">
      <alignment horizontal="center" vertical="center"/>
    </xf>
    <xf numFmtId="3" fontId="33" fillId="0" borderId="0" xfId="3" applyNumberFormat="1" applyFont="1" applyFill="1" applyBorder="1" applyAlignment="1">
      <alignment vertical="center"/>
    </xf>
    <xf numFmtId="0" fontId="32" fillId="0" borderId="0" xfId="3" applyFont="1" applyFill="1" applyBorder="1" applyAlignment="1">
      <alignment horizontal="center" vertical="center"/>
    </xf>
    <xf numFmtId="3" fontId="33" fillId="0" borderId="0" xfId="3" applyNumberFormat="1" applyFont="1" applyFill="1" applyBorder="1" applyAlignment="1">
      <alignment horizontal="center" vertical="center"/>
    </xf>
    <xf numFmtId="188" fontId="33" fillId="0" borderId="0" xfId="10" applyNumberFormat="1" applyFont="1" applyFill="1" applyBorder="1" applyAlignment="1">
      <alignment horizontal="center" vertical="center"/>
    </xf>
    <xf numFmtId="194" fontId="33" fillId="0" borderId="0" xfId="10" applyNumberFormat="1" applyFont="1" applyFill="1" applyBorder="1" applyAlignment="1">
      <alignment horizontal="right" vertical="center"/>
    </xf>
    <xf numFmtId="188" fontId="33" fillId="0" borderId="0" xfId="10" applyNumberFormat="1" applyFont="1" applyFill="1" applyBorder="1" applyAlignment="1">
      <alignment vertical="center"/>
    </xf>
    <xf numFmtId="0" fontId="32" fillId="0" borderId="0" xfId="3" applyFont="1" applyFill="1" applyBorder="1" applyAlignment="1">
      <alignment horizontal="right" vertical="center"/>
    </xf>
    <xf numFmtId="0" fontId="32" fillId="0" borderId="0" xfId="10" applyNumberFormat="1" applyFont="1" applyFill="1" applyBorder="1" applyAlignment="1">
      <alignment vertical="center"/>
    </xf>
    <xf numFmtId="188" fontId="32" fillId="0" borderId="0" xfId="10" applyNumberFormat="1" applyFont="1" applyFill="1" applyBorder="1" applyAlignment="1">
      <alignment vertical="center"/>
    </xf>
    <xf numFmtId="0" fontId="12" fillId="0" borderId="0" xfId="42" applyNumberFormat="1" applyFont="1" applyFill="1" applyAlignment="1">
      <alignment vertical="center"/>
    </xf>
    <xf numFmtId="43" fontId="0" fillId="0" borderId="0" xfId="0" applyNumberFormat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28" fillId="0" borderId="93" xfId="0" applyFont="1" applyFill="1" applyBorder="1" applyAlignment="1">
      <alignment vertical="center"/>
    </xf>
    <xf numFmtId="0" fontId="28" fillId="0" borderId="94" xfId="0" applyFont="1" applyFill="1" applyBorder="1" applyAlignment="1">
      <alignment vertical="center"/>
    </xf>
    <xf numFmtId="0" fontId="28" fillId="0" borderId="96" xfId="0" applyFont="1" applyFill="1" applyBorder="1" applyAlignment="1">
      <alignment vertical="center"/>
    </xf>
    <xf numFmtId="0" fontId="49" fillId="0" borderId="89" xfId="37" applyFont="1" applyFill="1" applyBorder="1" applyAlignment="1">
      <alignment horizontal="left" vertical="center" indent="1"/>
    </xf>
    <xf numFmtId="0" fontId="49" fillId="0" borderId="89" xfId="55" applyFont="1" applyFill="1" applyBorder="1" applyAlignment="1">
      <alignment horizontal="left" indent="1"/>
    </xf>
    <xf numFmtId="0" fontId="49" fillId="0" borderId="89" xfId="0" applyFont="1" applyFill="1" applyBorder="1" applyAlignment="1">
      <alignment horizontal="left" vertical="center" indent="1"/>
    </xf>
    <xf numFmtId="0" fontId="48" fillId="5" borderId="90" xfId="37" applyFont="1" applyFill="1" applyBorder="1" applyAlignment="1">
      <alignment vertical="center"/>
    </xf>
    <xf numFmtId="188" fontId="28" fillId="5" borderId="95" xfId="1" applyNumberFormat="1" applyFont="1" applyFill="1" applyBorder="1" applyAlignment="1">
      <alignment vertical="center"/>
    </xf>
    <xf numFmtId="188" fontId="28" fillId="5" borderId="91" xfId="1" applyNumberFormat="1" applyFont="1" applyFill="1" applyBorder="1" applyAlignment="1">
      <alignment vertical="center"/>
    </xf>
    <xf numFmtId="188" fontId="28" fillId="5" borderId="92" xfId="1" applyNumberFormat="1" applyFont="1" applyFill="1" applyBorder="1" applyAlignment="1">
      <alignment vertical="center"/>
    </xf>
    <xf numFmtId="0" fontId="20" fillId="0" borderId="95" xfId="0" applyFont="1" applyFill="1" applyBorder="1" applyAlignment="1">
      <alignment horizontal="center" vertical="center"/>
    </xf>
    <xf numFmtId="0" fontId="20" fillId="0" borderId="91" xfId="0" applyFont="1" applyFill="1" applyBorder="1" applyAlignment="1">
      <alignment horizontal="center" vertical="center"/>
    </xf>
    <xf numFmtId="0" fontId="20" fillId="0" borderId="92" xfId="0" applyFont="1" applyFill="1" applyBorder="1" applyAlignment="1">
      <alignment horizontal="center" vertical="center"/>
    </xf>
    <xf numFmtId="188" fontId="2" fillId="19" borderId="95" xfId="56" applyNumberFormat="1" applyFont="1" applyBorder="1" applyAlignment="1">
      <alignment vertical="center"/>
    </xf>
    <xf numFmtId="188" fontId="2" fillId="19" borderId="91" xfId="56" applyNumberFormat="1" applyFont="1" applyBorder="1" applyAlignment="1">
      <alignment vertical="center"/>
    </xf>
    <xf numFmtId="188" fontId="2" fillId="19" borderId="92" xfId="56" applyNumberFormat="1" applyFont="1" applyBorder="1" applyAlignment="1">
      <alignment vertical="center"/>
    </xf>
    <xf numFmtId="188" fontId="28" fillId="0" borderId="96" xfId="1" applyNumberFormat="1" applyFont="1" applyFill="1" applyBorder="1" applyAlignment="1">
      <alignment vertical="center"/>
    </xf>
    <xf numFmtId="188" fontId="28" fillId="0" borderId="93" xfId="1" applyNumberFormat="1" applyFont="1" applyFill="1" applyBorder="1" applyAlignment="1">
      <alignment vertical="center"/>
    </xf>
    <xf numFmtId="188" fontId="28" fillId="0" borderId="94" xfId="1" applyNumberFormat="1" applyFont="1" applyFill="1" applyBorder="1" applyAlignment="1">
      <alignment vertical="center"/>
    </xf>
    <xf numFmtId="189" fontId="16" fillId="13" borderId="9" xfId="2" applyNumberFormat="1" applyFont="1" applyFill="1" applyBorder="1" applyAlignment="1">
      <alignment horizontal="center" vertical="center"/>
    </xf>
    <xf numFmtId="189" fontId="21" fillId="13" borderId="9" xfId="2" applyNumberFormat="1" applyFont="1" applyFill="1" applyBorder="1" applyAlignment="1">
      <alignment horizontal="center" vertical="center"/>
    </xf>
    <xf numFmtId="0" fontId="16" fillId="13" borderId="10" xfId="43" applyFont="1" applyFill="1" applyBorder="1" applyAlignment="1">
      <alignment horizontal="center" vertical="center"/>
    </xf>
    <xf numFmtId="189" fontId="16" fillId="13" borderId="31" xfId="2" applyNumberFormat="1" applyFont="1" applyFill="1" applyBorder="1" applyAlignment="1">
      <alignment horizontal="center" vertical="center"/>
    </xf>
    <xf numFmtId="0" fontId="0" fillId="0" borderId="14" xfId="0" applyBorder="1"/>
    <xf numFmtId="0" fontId="51" fillId="0" borderId="14" xfId="0" applyFont="1" applyBorder="1"/>
    <xf numFmtId="0" fontId="51" fillId="10" borderId="54" xfId="0" applyFont="1" applyFill="1" applyBorder="1" applyAlignment="1">
      <alignment vertical="center"/>
    </xf>
    <xf numFmtId="0" fontId="0" fillId="10" borderId="51" xfId="0" applyFill="1" applyBorder="1"/>
    <xf numFmtId="0" fontId="0" fillId="10" borderId="64" xfId="0" applyFill="1" applyBorder="1"/>
    <xf numFmtId="0" fontId="0" fillId="10" borderId="50" xfId="0" applyFill="1" applyBorder="1"/>
    <xf numFmtId="0" fontId="0" fillId="0" borderId="1" xfId="0" applyBorder="1"/>
    <xf numFmtId="0" fontId="0" fillId="0" borderId="0" xfId="0" applyBorder="1"/>
    <xf numFmtId="189" fontId="16" fillId="16" borderId="9" xfId="2" applyNumberFormat="1" applyFont="1" applyFill="1" applyBorder="1" applyAlignment="1">
      <alignment horizontal="center" vertical="center"/>
    </xf>
    <xf numFmtId="189" fontId="21" fillId="16" borderId="9" xfId="2" applyNumberFormat="1" applyFont="1" applyFill="1" applyBorder="1" applyAlignment="1">
      <alignment horizontal="center" vertical="center"/>
    </xf>
    <xf numFmtId="0" fontId="16" fillId="16" borderId="10" xfId="43" applyFont="1" applyFill="1" applyBorder="1" applyAlignment="1">
      <alignment horizontal="center" vertical="center"/>
    </xf>
    <xf numFmtId="189" fontId="16" fillId="0" borderId="0" xfId="2" applyNumberFormat="1" applyFont="1" applyFill="1" applyBorder="1" applyAlignment="1">
      <alignment horizontal="center" vertical="center"/>
    </xf>
    <xf numFmtId="189" fontId="21" fillId="0" borderId="0" xfId="2" applyNumberFormat="1" applyFont="1" applyFill="1" applyBorder="1" applyAlignment="1">
      <alignment horizontal="center" vertical="center"/>
    </xf>
    <xf numFmtId="0" fontId="16" fillId="0" borderId="0" xfId="43" applyFont="1" applyFill="1" applyBorder="1" applyAlignment="1">
      <alignment horizontal="center" vertical="center"/>
    </xf>
    <xf numFmtId="0" fontId="0" fillId="0" borderId="14" xfId="0" applyFill="1" applyBorder="1"/>
    <xf numFmtId="0" fontId="51" fillId="3" borderId="16" xfId="0" applyFont="1" applyFill="1" applyBorder="1"/>
    <xf numFmtId="0" fontId="0" fillId="3" borderId="0" xfId="0" applyFill="1"/>
    <xf numFmtId="0" fontId="0" fillId="3" borderId="14" xfId="0" applyFill="1" applyBorder="1"/>
    <xf numFmtId="0" fontId="0" fillId="3" borderId="16" xfId="0" applyFill="1" applyBorder="1"/>
    <xf numFmtId="189" fontId="0" fillId="10" borderId="51" xfId="0" applyNumberFormat="1" applyFill="1" applyBorder="1"/>
    <xf numFmtId="0" fontId="51" fillId="0" borderId="0" xfId="0" applyFont="1" applyFill="1" applyBorder="1" applyAlignment="1">
      <alignment vertical="center"/>
    </xf>
    <xf numFmtId="2" fontId="0" fillId="10" borderId="51" xfId="0" applyNumberFormat="1" applyFill="1" applyBorder="1"/>
    <xf numFmtId="2" fontId="0" fillId="3" borderId="0" xfId="0" applyNumberFormat="1" applyFill="1"/>
    <xf numFmtId="2" fontId="0" fillId="0" borderId="0" xfId="0" applyNumberFormat="1"/>
    <xf numFmtId="2" fontId="0" fillId="0" borderId="0" xfId="0" applyNumberFormat="1" applyFill="1"/>
    <xf numFmtId="0" fontId="15" fillId="0" borderId="0" xfId="45" applyFont="1" applyFill="1"/>
    <xf numFmtId="0" fontId="52" fillId="3" borderId="0" xfId="0" applyFont="1" applyFill="1"/>
    <xf numFmtId="0" fontId="52" fillId="0" borderId="0" xfId="0" applyFont="1"/>
    <xf numFmtId="0" fontId="52" fillId="10" borderId="51" xfId="0" applyFont="1" applyFill="1" applyBorder="1"/>
    <xf numFmtId="2" fontId="52" fillId="10" borderId="51" xfId="0" applyNumberFormat="1" applyFont="1" applyFill="1" applyBorder="1"/>
    <xf numFmtId="0" fontId="52" fillId="0" borderId="0" xfId="0" applyFont="1" applyFill="1"/>
    <xf numFmtId="43" fontId="52" fillId="3" borderId="0" xfId="0" applyNumberFormat="1" applyFont="1" applyFill="1"/>
    <xf numFmtId="43" fontId="52" fillId="0" borderId="0" xfId="0" applyNumberFormat="1" applyFont="1"/>
    <xf numFmtId="43" fontId="52" fillId="10" borderId="51" xfId="0" applyNumberFormat="1" applyFont="1" applyFill="1" applyBorder="1"/>
    <xf numFmtId="0" fontId="52" fillId="0" borderId="0" xfId="0" applyFont="1" applyAlignment="1">
      <alignment wrapText="1"/>
    </xf>
    <xf numFmtId="4" fontId="52" fillId="3" borderId="0" xfId="0" applyNumberFormat="1" applyFont="1" applyFill="1"/>
    <xf numFmtId="4" fontId="52" fillId="0" borderId="0" xfId="0" applyNumberFormat="1" applyFont="1" applyFill="1"/>
    <xf numFmtId="4" fontId="52" fillId="0" borderId="0" xfId="0" applyNumberFormat="1" applyFont="1"/>
    <xf numFmtId="4" fontId="52" fillId="10" borderId="51" xfId="0" applyNumberFormat="1" applyFont="1" applyFill="1" applyBorder="1"/>
    <xf numFmtId="0" fontId="53" fillId="0" borderId="0" xfId="0" applyFont="1"/>
    <xf numFmtId="0" fontId="43" fillId="0" borderId="0" xfId="0" applyFont="1"/>
    <xf numFmtId="0" fontId="54" fillId="0" borderId="0" xfId="0" applyFont="1"/>
    <xf numFmtId="2" fontId="16" fillId="0" borderId="10" xfId="43" applyNumberFormat="1" applyFont="1" applyFill="1" applyBorder="1" applyAlignment="1">
      <alignment horizontal="center" vertical="center"/>
    </xf>
    <xf numFmtId="2" fontId="0" fillId="3" borderId="14" xfId="0" applyNumberFormat="1" applyFill="1" applyBorder="1"/>
    <xf numFmtId="2" fontId="0" fillId="0" borderId="14" xfId="0" applyNumberFormat="1" applyBorder="1"/>
    <xf numFmtId="2" fontId="0" fillId="10" borderId="64" xfId="0" applyNumberFormat="1" applyFill="1" applyBorder="1"/>
    <xf numFmtId="2" fontId="0" fillId="0" borderId="0" xfId="0" applyNumberFormat="1" applyFill="1" applyBorder="1"/>
    <xf numFmtId="1" fontId="0" fillId="0" borderId="0" xfId="0" applyNumberFormat="1" applyAlignment="1">
      <alignment horizontal="right"/>
    </xf>
    <xf numFmtId="207" fontId="0" fillId="0" borderId="0" xfId="0" applyNumberFormat="1" applyAlignment="1">
      <alignment horizontal="right"/>
    </xf>
    <xf numFmtId="206" fontId="0" fillId="0" borderId="0" xfId="0" applyNumberFormat="1" applyAlignment="1">
      <alignment horizontal="right"/>
    </xf>
    <xf numFmtId="0" fontId="18" fillId="0" borderId="0" xfId="60" applyFont="1" applyFill="1" applyAlignment="1">
      <alignment horizontal="center" vertical="center"/>
    </xf>
    <xf numFmtId="0" fontId="45" fillId="0" borderId="0" xfId="2" quotePrefix="1" applyFont="1" applyFill="1" applyBorder="1" applyAlignment="1">
      <alignment vertical="top" wrapText="1"/>
    </xf>
    <xf numFmtId="0" fontId="13" fillId="0" borderId="0" xfId="2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/>
    </xf>
    <xf numFmtId="0" fontId="16" fillId="0" borderId="0" xfId="2" applyFont="1" applyFill="1" applyAlignment="1">
      <alignment horizontal="left" vertical="center"/>
    </xf>
    <xf numFmtId="0" fontId="18" fillId="0" borderId="0" xfId="2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6" fillId="0" borderId="0" xfId="0" applyFont="1" applyFill="1" applyBorder="1"/>
    <xf numFmtId="187" fontId="12" fillId="0" borderId="0" xfId="42" applyFont="1" applyFill="1" applyAlignment="1">
      <alignment vertical="center"/>
    </xf>
    <xf numFmtId="0" fontId="33" fillId="0" borderId="0" xfId="0" applyFont="1" applyFill="1" applyBorder="1"/>
    <xf numFmtId="43" fontId="32" fillId="0" borderId="0" xfId="0" applyNumberFormat="1" applyFont="1" applyFill="1" applyBorder="1"/>
    <xf numFmtId="0" fontId="24" fillId="0" borderId="0" xfId="2" applyFont="1" applyFill="1" applyBorder="1" applyAlignment="1">
      <alignment horizontal="center" vertical="center"/>
    </xf>
    <xf numFmtId="43" fontId="12" fillId="0" borderId="0" xfId="41" applyFont="1" applyFill="1" applyBorder="1" applyAlignment="1">
      <alignment vertical="center"/>
    </xf>
    <xf numFmtId="188" fontId="16" fillId="0" borderId="0" xfId="42" applyNumberFormat="1" applyFont="1" applyFill="1" applyBorder="1"/>
    <xf numFmtId="0" fontId="12" fillId="0" borderId="0" xfId="2" applyFont="1" applyFill="1" applyBorder="1" applyAlignment="1">
      <alignment horizontal="left" vertical="center" indent="1"/>
    </xf>
    <xf numFmtId="43" fontId="12" fillId="0" borderId="0" xfId="2" applyNumberFormat="1" applyFont="1" applyFill="1" applyBorder="1" applyAlignment="1">
      <alignment horizontal="left" vertical="center" indent="1"/>
    </xf>
    <xf numFmtId="43" fontId="40" fillId="0" borderId="0" xfId="7" applyNumberFormat="1" applyFont="1" applyFill="1" applyBorder="1" applyAlignment="1">
      <alignment vertical="center"/>
    </xf>
    <xf numFmtId="187" fontId="12" fillId="0" borderId="0" xfId="42" applyFont="1" applyFill="1" applyBorder="1" applyAlignment="1">
      <alignment vertical="center"/>
    </xf>
    <xf numFmtId="0" fontId="18" fillId="0" borderId="0" xfId="45" applyFont="1" applyFill="1" applyBorder="1"/>
    <xf numFmtId="0" fontId="23" fillId="0" borderId="0" xfId="2" applyFont="1" applyFill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46" fillId="0" borderId="0" xfId="13" applyFont="1" applyFill="1" applyAlignment="1">
      <alignment vertical="center"/>
    </xf>
    <xf numFmtId="0" fontId="46" fillId="0" borderId="0" xfId="2" applyFont="1" applyFill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44" fillId="0" borderId="0" xfId="2" applyFont="1" applyFill="1" applyBorder="1" applyAlignment="1">
      <alignment horizontal="centerContinuous" vertical="center"/>
    </xf>
    <xf numFmtId="0" fontId="46" fillId="0" borderId="0" xfId="2" applyFont="1" applyFill="1" applyBorder="1" applyAlignment="1">
      <alignment horizontal="centerContinuous" vertical="center"/>
    </xf>
    <xf numFmtId="43" fontId="46" fillId="0" borderId="0" xfId="61" applyNumberFormat="1" applyFont="1" applyFill="1" applyBorder="1" applyAlignment="1">
      <alignment horizontal="centerContinuous" vertical="center"/>
    </xf>
    <xf numFmtId="188" fontId="46" fillId="0" borderId="0" xfId="61" applyNumberFormat="1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43" fontId="46" fillId="0" borderId="0" xfId="61" applyNumberFormat="1" applyFont="1" applyFill="1" applyBorder="1" applyAlignment="1">
      <alignment vertical="center"/>
    </xf>
    <xf numFmtId="0" fontId="46" fillId="0" borderId="0" xfId="13" applyFont="1" applyFill="1"/>
    <xf numFmtId="0" fontId="46" fillId="0" borderId="0" xfId="2" applyFont="1" applyFill="1" applyAlignment="1">
      <alignment vertical="center"/>
    </xf>
    <xf numFmtId="0" fontId="46" fillId="0" borderId="0" xfId="9" applyFont="1" applyFill="1" applyAlignment="1">
      <alignment vertical="center"/>
    </xf>
    <xf numFmtId="0" fontId="46" fillId="0" borderId="0" xfId="45" applyFont="1" applyFill="1" applyAlignment="1">
      <alignment vertical="center"/>
    </xf>
    <xf numFmtId="0" fontId="44" fillId="0" borderId="0" xfId="45" applyFont="1" applyFill="1" applyAlignment="1"/>
    <xf numFmtId="0" fontId="46" fillId="0" borderId="0" xfId="0" applyFont="1" applyFill="1"/>
    <xf numFmtId="0" fontId="46" fillId="0" borderId="0" xfId="52" applyFont="1" applyFill="1"/>
    <xf numFmtId="187" fontId="44" fillId="0" borderId="0" xfId="61" applyFont="1" applyFill="1" applyAlignment="1">
      <alignment vertical="center"/>
    </xf>
    <xf numFmtId="0" fontId="46" fillId="0" borderId="0" xfId="2" applyFont="1" applyFill="1" applyAlignment="1">
      <alignment horizontal="centerContinuous" vertical="center"/>
    </xf>
    <xf numFmtId="0" fontId="56" fillId="0" borderId="0" xfId="0" applyFont="1" applyFill="1" applyAlignment="1">
      <alignment vertical="center"/>
    </xf>
    <xf numFmtId="43" fontId="44" fillId="0" borderId="0" xfId="61" applyNumberFormat="1" applyFont="1" applyFill="1" applyBorder="1" applyAlignment="1">
      <alignment horizontal="center" vertical="center"/>
    </xf>
    <xf numFmtId="188" fontId="46" fillId="0" borderId="0" xfId="61" applyNumberFormat="1" applyFont="1" applyFill="1" applyBorder="1" applyAlignment="1">
      <alignment horizontal="center" vertical="center"/>
    </xf>
    <xf numFmtId="0" fontId="46" fillId="0" borderId="0" xfId="58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43" fontId="46" fillId="0" borderId="0" xfId="21" applyFont="1" applyFill="1" applyAlignment="1">
      <alignment vertical="center"/>
    </xf>
    <xf numFmtId="0" fontId="46" fillId="0" borderId="0" xfId="9" applyFont="1" applyFill="1"/>
    <xf numFmtId="0" fontId="46" fillId="0" borderId="0" xfId="45" applyFont="1" applyFill="1"/>
    <xf numFmtId="187" fontId="44" fillId="0" borderId="0" xfId="61" applyFont="1" applyFill="1" applyBorder="1" applyAlignment="1">
      <alignment vertical="center"/>
    </xf>
    <xf numFmtId="0" fontId="46" fillId="0" borderId="0" xfId="13" applyFont="1" applyFill="1" applyBorder="1" applyAlignment="1">
      <alignment vertical="center"/>
    </xf>
    <xf numFmtId="0" fontId="44" fillId="0" borderId="0" xfId="2" applyFont="1" applyFill="1" applyBorder="1" applyAlignment="1">
      <alignment horizontal="left" vertical="center"/>
    </xf>
    <xf numFmtId="0" fontId="46" fillId="0" borderId="0" xfId="2" applyFont="1" applyFill="1" applyBorder="1" applyAlignment="1">
      <alignment horizontal="right" vertical="center"/>
    </xf>
    <xf numFmtId="0" fontId="44" fillId="0" borderId="0" xfId="0" applyFont="1" applyFill="1" applyBorder="1"/>
    <xf numFmtId="188" fontId="44" fillId="0" borderId="0" xfId="61" applyNumberFormat="1" applyFont="1" applyFill="1" applyBorder="1"/>
    <xf numFmtId="0" fontId="46" fillId="0" borderId="0" xfId="52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44" fillId="0" borderId="0" xfId="2" quotePrefix="1" applyFont="1" applyFill="1" applyBorder="1" applyAlignment="1">
      <alignment horizontal="center" vertical="center"/>
    </xf>
    <xf numFmtId="189" fontId="44" fillId="0" borderId="0" xfId="2" applyNumberFormat="1" applyFont="1" applyFill="1" applyBorder="1" applyAlignment="1">
      <alignment horizontal="center" vertical="center"/>
    </xf>
    <xf numFmtId="0" fontId="44" fillId="0" borderId="0" xfId="58" applyFont="1" applyFill="1" applyBorder="1" applyAlignment="1">
      <alignment horizontal="center" vertical="center"/>
    </xf>
    <xf numFmtId="0" fontId="46" fillId="0" borderId="0" xfId="58" applyFont="1" applyFill="1" applyBorder="1" applyAlignment="1">
      <alignment vertical="center"/>
    </xf>
    <xf numFmtId="43" fontId="46" fillId="0" borderId="0" xfId="21" applyFont="1" applyFill="1" applyBorder="1" applyAlignment="1">
      <alignment vertical="center"/>
    </xf>
    <xf numFmtId="0" fontId="46" fillId="0" borderId="0" xfId="13" applyFont="1" applyFill="1" applyBorder="1"/>
    <xf numFmtId="0" fontId="46" fillId="0" borderId="0" xfId="2" applyFont="1" applyFill="1" applyBorder="1" applyAlignment="1">
      <alignment horizontal="center" vertical="center"/>
    </xf>
    <xf numFmtId="0" fontId="46" fillId="0" borderId="0" xfId="9" applyFont="1" applyFill="1" applyBorder="1"/>
    <xf numFmtId="188" fontId="44" fillId="0" borderId="0" xfId="62" applyNumberFormat="1" applyFont="1" applyFill="1" applyBorder="1"/>
    <xf numFmtId="0" fontId="46" fillId="0" borderId="0" xfId="45" applyFont="1" applyFill="1" applyBorder="1" applyAlignment="1">
      <alignment vertical="center"/>
    </xf>
    <xf numFmtId="0" fontId="46" fillId="0" borderId="0" xfId="45" applyFont="1" applyFill="1" applyBorder="1"/>
    <xf numFmtId="0" fontId="46" fillId="0" borderId="0" xfId="0" applyFont="1" applyFill="1" applyBorder="1"/>
    <xf numFmtId="0" fontId="46" fillId="0" borderId="0" xfId="52" applyFont="1" applyFill="1" applyBorder="1"/>
    <xf numFmtId="188" fontId="13" fillId="0" borderId="0" xfId="42" applyNumberFormat="1" applyFont="1" applyFill="1" applyBorder="1" applyAlignment="1">
      <alignment vertical="center"/>
    </xf>
    <xf numFmtId="190" fontId="15" fillId="0" borderId="0" xfId="42" applyNumberFormat="1" applyFont="1" applyFill="1" applyBorder="1" applyAlignment="1">
      <alignment vertical="center"/>
    </xf>
    <xf numFmtId="188" fontId="15" fillId="0" borderId="0" xfId="42" applyNumberFormat="1" applyFont="1" applyFill="1" applyBorder="1" applyAlignment="1">
      <alignment vertical="center"/>
    </xf>
    <xf numFmtId="0" fontId="12" fillId="0" borderId="0" xfId="43" applyFont="1" applyFill="1" applyBorder="1" applyAlignment="1">
      <alignment vertical="center"/>
    </xf>
    <xf numFmtId="189" fontId="12" fillId="0" borderId="0" xfId="16" applyFont="1" applyFill="1" applyBorder="1" applyAlignment="1">
      <alignment vertical="center"/>
    </xf>
    <xf numFmtId="0" fontId="16" fillId="0" borderId="0" xfId="62" applyNumberFormat="1" applyFont="1" applyFill="1" applyAlignment="1">
      <alignment horizontal="center"/>
    </xf>
    <xf numFmtId="187" fontId="12" fillId="0" borderId="0" xfId="42" applyFont="1" applyFill="1" applyBorder="1" applyAlignment="1">
      <alignment horizontal="center" vertical="center"/>
    </xf>
    <xf numFmtId="188" fontId="12" fillId="0" borderId="0" xfId="42" applyNumberFormat="1" applyFont="1" applyFill="1" applyBorder="1" applyAlignment="1">
      <alignment vertical="center"/>
    </xf>
    <xf numFmtId="193" fontId="12" fillId="0" borderId="0" xfId="43" applyNumberFormat="1" applyFont="1" applyFill="1" applyBorder="1" applyAlignment="1" applyProtection="1">
      <alignment horizontal="left" vertical="center"/>
    </xf>
    <xf numFmtId="188" fontId="18" fillId="0" borderId="0" xfId="45" applyNumberFormat="1" applyFont="1" applyFill="1"/>
    <xf numFmtId="196" fontId="12" fillId="0" borderId="0" xfId="42" applyNumberFormat="1" applyFont="1" applyFill="1" applyBorder="1" applyAlignment="1">
      <alignment vertical="center"/>
    </xf>
    <xf numFmtId="195" fontId="18" fillId="0" borderId="0" xfId="45" applyNumberFormat="1" applyFont="1" applyFill="1"/>
    <xf numFmtId="2" fontId="18" fillId="0" borderId="0" xfId="45" applyNumberFormat="1" applyFont="1" applyFill="1"/>
    <xf numFmtId="43" fontId="18" fillId="0" borderId="0" xfId="45" applyNumberFormat="1" applyFont="1" applyFill="1"/>
    <xf numFmtId="0" fontId="23" fillId="0" borderId="0" xfId="45" applyFont="1" applyFill="1"/>
    <xf numFmtId="187" fontId="13" fillId="0" borderId="0" xfId="42" applyFont="1" applyFill="1" applyBorder="1" applyAlignment="1">
      <alignment horizontal="right" vertical="center"/>
    </xf>
    <xf numFmtId="187" fontId="15" fillId="0" borderId="0" xfId="42" applyFont="1" applyFill="1" applyBorder="1" applyAlignment="1">
      <alignment vertical="center"/>
    </xf>
    <xf numFmtId="0" fontId="23" fillId="0" borderId="0" xfId="4" applyNumberFormat="1" applyFont="1" applyFill="1" applyBorder="1" applyAlignment="1">
      <alignment horizontal="right" vertical="center"/>
    </xf>
    <xf numFmtId="187" fontId="12" fillId="0" borderId="0" xfId="42" applyFont="1" applyFill="1" applyBorder="1" applyAlignment="1">
      <alignment horizontal="right" vertical="center"/>
    </xf>
    <xf numFmtId="187" fontId="16" fillId="0" borderId="0" xfId="42" applyFont="1" applyFill="1" applyBorder="1" applyAlignment="1">
      <alignment vertical="center"/>
    </xf>
    <xf numFmtId="187" fontId="18" fillId="0" borderId="0" xfId="42" applyFont="1" applyFill="1" applyBorder="1" applyAlignment="1">
      <alignment vertical="center"/>
    </xf>
    <xf numFmtId="187" fontId="13" fillId="0" borderId="0" xfId="42" applyFont="1" applyFill="1" applyBorder="1" applyAlignment="1">
      <alignment vertical="center"/>
    </xf>
    <xf numFmtId="188" fontId="16" fillId="0" borderId="0" xfId="39" applyNumberFormat="1" applyFont="1" applyFill="1"/>
    <xf numFmtId="188" fontId="21" fillId="0" borderId="0" xfId="39" applyNumberFormat="1" applyFont="1" applyFill="1"/>
    <xf numFmtId="0" fontId="23" fillId="0" borderId="0" xfId="42" applyNumberFormat="1" applyFont="1" applyFill="1" applyAlignment="1">
      <alignment horizontal="center" vertical="center"/>
    </xf>
    <xf numFmtId="188" fontId="12" fillId="0" borderId="0" xfId="42" applyNumberFormat="1" applyFont="1" applyFill="1" applyBorder="1" applyAlignment="1">
      <alignment horizontal="right" vertical="center"/>
    </xf>
    <xf numFmtId="188" fontId="18" fillId="0" borderId="0" xfId="42" applyNumberFormat="1" applyFont="1" applyFill="1"/>
    <xf numFmtId="2" fontId="39" fillId="0" borderId="0" xfId="44" applyNumberFormat="1" applyFont="1" applyFill="1" applyBorder="1"/>
    <xf numFmtId="0" fontId="12" fillId="0" borderId="0" xfId="42" applyNumberFormat="1" applyFont="1" applyFill="1" applyBorder="1" applyAlignment="1">
      <alignment horizontal="center" vertical="center"/>
    </xf>
    <xf numFmtId="188" fontId="16" fillId="0" borderId="0" xfId="42" applyNumberFormat="1" applyFont="1" applyFill="1" applyBorder="1" applyAlignment="1">
      <alignment horizontal="center"/>
    </xf>
    <xf numFmtId="0" fontId="13" fillId="0" borderId="0" xfId="43" applyFont="1" applyFill="1" applyBorder="1" applyAlignment="1">
      <alignment horizontal="left" vertical="center"/>
    </xf>
    <xf numFmtId="0" fontId="18" fillId="0" borderId="15" xfId="45" applyFont="1" applyFill="1" applyBorder="1"/>
    <xf numFmtId="187" fontId="18" fillId="0" borderId="0" xfId="0" applyNumberFormat="1" applyFont="1" applyFill="1" applyAlignment="1">
      <alignment horizontal="center" vertical="center"/>
    </xf>
    <xf numFmtId="0" fontId="23" fillId="0" borderId="0" xfId="39" applyNumberFormat="1" applyFont="1" applyFill="1" applyAlignment="1">
      <alignment horizontal="center" vertical="center"/>
    </xf>
    <xf numFmtId="0" fontId="23" fillId="0" borderId="0" xfId="13" applyFont="1" applyFill="1"/>
    <xf numFmtId="188" fontId="18" fillId="0" borderId="0" xfId="4" applyFont="1" applyFill="1" applyAlignment="1">
      <alignment vertical="center"/>
    </xf>
    <xf numFmtId="43" fontId="12" fillId="0" borderId="0" xfId="39" applyFont="1" applyFill="1" applyBorder="1" applyAlignment="1">
      <alignment vertical="center"/>
    </xf>
    <xf numFmtId="188" fontId="23" fillId="0" borderId="0" xfId="13" applyNumberFormat="1" applyFont="1" applyFill="1" applyBorder="1"/>
    <xf numFmtId="188" fontId="13" fillId="0" borderId="0" xfId="42" applyNumberFormat="1" applyFont="1" applyFill="1" applyBorder="1" applyAlignment="1">
      <alignment horizontal="center" vertical="center"/>
    </xf>
    <xf numFmtId="0" fontId="59" fillId="0" borderId="0" xfId="38" applyFont="1" applyFill="1" applyBorder="1" applyAlignment="1">
      <alignment vertical="center"/>
    </xf>
    <xf numFmtId="0" fontId="23" fillId="0" borderId="0" xfId="13" applyFont="1" applyFill="1" applyBorder="1"/>
    <xf numFmtId="43" fontId="25" fillId="0" borderId="0" xfId="39" applyFont="1" applyFill="1" applyBorder="1" applyAlignment="1">
      <alignment vertical="center"/>
    </xf>
    <xf numFmtId="189" fontId="13" fillId="0" borderId="0" xfId="16" applyFont="1" applyFill="1" applyBorder="1" applyAlignment="1">
      <alignment vertical="center"/>
    </xf>
    <xf numFmtId="189" fontId="12" fillId="0" borderId="0" xfId="16" applyFont="1" applyFill="1" applyAlignment="1">
      <alignment vertical="center"/>
    </xf>
    <xf numFmtId="188" fontId="30" fillId="0" borderId="0" xfId="4" applyNumberFormat="1" applyFont="1" applyFill="1" applyAlignment="1">
      <alignment vertical="center"/>
    </xf>
    <xf numFmtId="0" fontId="15" fillId="0" borderId="0" xfId="62" applyNumberFormat="1" applyFont="1" applyFill="1" applyAlignment="1">
      <alignment vertical="center"/>
    </xf>
    <xf numFmtId="0" fontId="15" fillId="0" borderId="0" xfId="45" applyFont="1" applyFill="1" applyAlignment="1">
      <alignment vertical="center"/>
    </xf>
    <xf numFmtId="43" fontId="15" fillId="0" borderId="0" xfId="62" applyFont="1" applyFill="1" applyAlignment="1">
      <alignment vertical="center"/>
    </xf>
    <xf numFmtId="204" fontId="18" fillId="0" borderId="0" xfId="2" applyNumberFormat="1" applyFont="1" applyFill="1" applyAlignment="1">
      <alignment vertical="center"/>
    </xf>
    <xf numFmtId="0" fontId="44" fillId="0" borderId="0" xfId="2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4" fillId="0" borderId="0" xfId="2" applyFont="1" applyFill="1" applyAlignment="1">
      <alignment horizontal="center" vertical="center"/>
    </xf>
    <xf numFmtId="0" fontId="16" fillId="0" borderId="2" xfId="2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/>
    </xf>
    <xf numFmtId="0" fontId="16" fillId="0" borderId="15" xfId="2" applyFont="1" applyFill="1" applyBorder="1" applyAlignment="1">
      <alignment horizontal="center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center" vertical="center"/>
    </xf>
    <xf numFmtId="0" fontId="44" fillId="0" borderId="0" xfId="2" applyFont="1" applyFill="1" applyAlignment="1">
      <alignment horizontal="center" vertical="center"/>
    </xf>
    <xf numFmtId="0" fontId="44" fillId="0" borderId="0" xfId="2" applyFont="1" applyFill="1" applyAlignment="1">
      <alignment vertical="center"/>
    </xf>
    <xf numFmtId="0" fontId="44" fillId="0" borderId="0" xfId="52" applyFont="1" applyFill="1" applyAlignment="1">
      <alignment horizontal="center" vertical="center"/>
    </xf>
    <xf numFmtId="0" fontId="44" fillId="0" borderId="0" xfId="13" applyFont="1" applyFill="1" applyAlignment="1">
      <alignment horizontal="center" vertical="center"/>
    </xf>
    <xf numFmtId="0" fontId="44" fillId="0" borderId="0" xfId="13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4" fillId="0" borderId="1" xfId="13" applyFont="1" applyFill="1" applyBorder="1" applyAlignment="1">
      <alignment horizontal="center"/>
    </xf>
    <xf numFmtId="0" fontId="44" fillId="0" borderId="0" xfId="0" applyFont="1" applyFill="1" applyAlignment="1">
      <alignment horizontal="center" vertical="center"/>
    </xf>
    <xf numFmtId="0" fontId="44" fillId="0" borderId="0" xfId="2" applyFont="1" applyFill="1" applyBorder="1" applyAlignment="1">
      <alignment horizontal="center" vertical="center"/>
    </xf>
    <xf numFmtId="0" fontId="44" fillId="0" borderId="0" xfId="2" applyFont="1" applyFill="1" applyAlignment="1">
      <alignment horizontal="left" vertical="center"/>
    </xf>
    <xf numFmtId="0" fontId="44" fillId="0" borderId="0" xfId="9" applyFont="1" applyFill="1" applyAlignment="1">
      <alignment horizontal="center"/>
    </xf>
    <xf numFmtId="0" fontId="44" fillId="0" borderId="0" xfId="9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188" fontId="44" fillId="0" borderId="0" xfId="0" applyNumberFormat="1" applyFont="1" applyFill="1" applyBorder="1" applyAlignment="1">
      <alignment horizontal="center" vertical="center"/>
    </xf>
    <xf numFmtId="188" fontId="44" fillId="0" borderId="1" xfId="39" applyNumberFormat="1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 vertical="center"/>
    </xf>
    <xf numFmtId="0" fontId="16" fillId="16" borderId="3" xfId="2" applyFont="1" applyFill="1" applyBorder="1" applyAlignment="1">
      <alignment horizontal="center" vertical="center"/>
    </xf>
    <xf numFmtId="0" fontId="16" fillId="16" borderId="4" xfId="2" applyFont="1" applyFill="1" applyBorder="1" applyAlignment="1">
      <alignment horizontal="center" vertical="center"/>
    </xf>
    <xf numFmtId="0" fontId="16" fillId="16" borderId="5" xfId="2" applyFont="1" applyFill="1" applyBorder="1" applyAlignment="1">
      <alignment horizontal="center" vertical="center"/>
    </xf>
    <xf numFmtId="0" fontId="16" fillId="0" borderId="3" xfId="2" applyFont="1" applyFill="1" applyBorder="1" applyAlignment="1">
      <alignment horizontal="center" vertical="center"/>
    </xf>
    <xf numFmtId="0" fontId="16" fillId="0" borderId="4" xfId="2" applyFont="1" applyFill="1" applyBorder="1" applyAlignment="1">
      <alignment horizontal="center" vertical="center"/>
    </xf>
    <xf numFmtId="0" fontId="16" fillId="0" borderId="5" xfId="2" applyFont="1" applyFill="1" applyBorder="1" applyAlignment="1">
      <alignment horizontal="center" vertical="center"/>
    </xf>
    <xf numFmtId="0" fontId="16" fillId="0" borderId="2" xfId="2" applyFont="1" applyFill="1" applyBorder="1" applyAlignment="1">
      <alignment horizontal="center" vertical="center" wrapText="1"/>
    </xf>
    <xf numFmtId="0" fontId="16" fillId="0" borderId="8" xfId="2" applyFont="1" applyFill="1" applyBorder="1" applyAlignment="1">
      <alignment horizontal="center" vertical="center" wrapText="1"/>
    </xf>
    <xf numFmtId="0" fontId="16" fillId="13" borderId="3" xfId="2" applyFont="1" applyFill="1" applyBorder="1" applyAlignment="1">
      <alignment horizontal="center" vertical="center"/>
    </xf>
    <xf numFmtId="0" fontId="16" fillId="13" borderId="4" xfId="2" applyFont="1" applyFill="1" applyBorder="1" applyAlignment="1">
      <alignment horizontal="center" vertical="center"/>
    </xf>
    <xf numFmtId="0" fontId="16" fillId="13" borderId="5" xfId="2" applyFont="1" applyFill="1" applyBorder="1" applyAlignment="1">
      <alignment horizontal="center" vertical="center"/>
    </xf>
    <xf numFmtId="0" fontId="16" fillId="0" borderId="2" xfId="2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/>
    </xf>
    <xf numFmtId="0" fontId="16" fillId="0" borderId="67" xfId="2" applyFont="1" applyFill="1" applyBorder="1" applyAlignment="1">
      <alignment horizontal="center" vertical="center"/>
    </xf>
    <xf numFmtId="0" fontId="16" fillId="0" borderId="13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6" fillId="0" borderId="15" xfId="2" applyFont="1" applyFill="1" applyBorder="1" applyAlignment="1">
      <alignment horizontal="center" vertical="center"/>
    </xf>
    <xf numFmtId="0" fontId="16" fillId="0" borderId="16" xfId="2" applyFont="1" applyFill="1" applyBorder="1" applyAlignment="1">
      <alignment horizontal="center" vertical="center"/>
    </xf>
    <xf numFmtId="0" fontId="16" fillId="13" borderId="26" xfId="2" applyFont="1" applyFill="1" applyBorder="1" applyAlignment="1">
      <alignment horizontal="center" vertical="center"/>
    </xf>
    <xf numFmtId="0" fontId="16" fillId="13" borderId="15" xfId="2" applyFont="1" applyFill="1" applyBorder="1" applyAlignment="1">
      <alignment horizontal="center" vertical="center"/>
    </xf>
    <xf numFmtId="0" fontId="16" fillId="13" borderId="16" xfId="2" applyFont="1" applyFill="1" applyBorder="1" applyAlignment="1">
      <alignment horizontal="center" vertical="center"/>
    </xf>
    <xf numFmtId="0" fontId="16" fillId="0" borderId="13" xfId="2" applyFont="1" applyFill="1" applyBorder="1" applyAlignment="1">
      <alignment horizontal="center" vertical="center" wrapText="1"/>
    </xf>
    <xf numFmtId="0" fontId="16" fillId="0" borderId="50" xfId="2" applyFont="1" applyFill="1" applyBorder="1" applyAlignment="1">
      <alignment horizontal="center" vertical="center"/>
    </xf>
    <xf numFmtId="0" fontId="16" fillId="0" borderId="51" xfId="2" applyFont="1" applyFill="1" applyBorder="1" applyAlignment="1">
      <alignment horizontal="center" vertical="center"/>
    </xf>
    <xf numFmtId="0" fontId="16" fillId="0" borderId="64" xfId="2" applyFont="1" applyFill="1" applyBorder="1" applyAlignment="1">
      <alignment horizontal="center" vertical="center"/>
    </xf>
    <xf numFmtId="0" fontId="16" fillId="13" borderId="50" xfId="2" applyFont="1" applyFill="1" applyBorder="1" applyAlignment="1">
      <alignment horizontal="center" vertical="center"/>
    </xf>
    <xf numFmtId="0" fontId="16" fillId="13" borderId="51" xfId="2" applyFont="1" applyFill="1" applyBorder="1" applyAlignment="1">
      <alignment horizontal="center" vertical="center"/>
    </xf>
    <xf numFmtId="0" fontId="16" fillId="13" borderId="64" xfId="2" applyFont="1" applyFill="1" applyBorder="1" applyAlignment="1">
      <alignment horizontal="center" vertical="center"/>
    </xf>
    <xf numFmtId="1" fontId="47" fillId="0" borderId="90" xfId="0" applyNumberFormat="1" applyFont="1" applyFill="1" applyBorder="1" applyAlignment="1">
      <alignment horizontal="center" vertical="center"/>
    </xf>
    <xf numFmtId="0" fontId="47" fillId="0" borderId="90" xfId="0" applyFont="1" applyFill="1" applyBorder="1" applyAlignment="1">
      <alignment horizontal="center" vertical="center"/>
    </xf>
    <xf numFmtId="0" fontId="20" fillId="0" borderId="95" xfId="0" applyFont="1" applyFill="1" applyBorder="1" applyAlignment="1">
      <alignment horizontal="center" vertical="center"/>
    </xf>
    <xf numFmtId="0" fontId="20" fillId="0" borderId="91" xfId="0" applyFont="1" applyFill="1" applyBorder="1" applyAlignment="1">
      <alignment horizontal="center" vertical="center"/>
    </xf>
    <xf numFmtId="0" fontId="20" fillId="0" borderId="92" xfId="0" applyFont="1" applyFill="1" applyBorder="1" applyAlignment="1">
      <alignment horizontal="center" vertical="center"/>
    </xf>
    <xf numFmtId="0" fontId="38" fillId="0" borderId="70" xfId="0" applyFont="1" applyFill="1" applyBorder="1" applyAlignment="1">
      <alignment horizontal="center"/>
    </xf>
    <xf numFmtId="0" fontId="20" fillId="12" borderId="72" xfId="0" applyFont="1" applyFill="1" applyBorder="1" applyAlignment="1">
      <alignment horizontal="center"/>
    </xf>
    <xf numFmtId="0" fontId="20" fillId="12" borderId="73" xfId="0" applyFont="1" applyFill="1" applyBorder="1" applyAlignment="1">
      <alignment horizontal="center"/>
    </xf>
    <xf numFmtId="0" fontId="20" fillId="12" borderId="74" xfId="0" applyFont="1" applyFill="1" applyBorder="1" applyAlignment="1">
      <alignment horizontal="center"/>
    </xf>
    <xf numFmtId="0" fontId="20" fillId="11" borderId="72" xfId="0" applyFont="1" applyFill="1" applyBorder="1" applyAlignment="1">
      <alignment horizontal="center"/>
    </xf>
    <xf numFmtId="0" fontId="20" fillId="11" borderId="73" xfId="0" applyFont="1" applyFill="1" applyBorder="1" applyAlignment="1">
      <alignment horizontal="center"/>
    </xf>
    <xf numFmtId="0" fontId="20" fillId="11" borderId="74" xfId="0" applyFont="1" applyFill="1" applyBorder="1" applyAlignment="1">
      <alignment horizontal="center"/>
    </xf>
    <xf numFmtId="0" fontId="44" fillId="0" borderId="0" xfId="2" applyFont="1" applyFill="1" applyAlignment="1">
      <alignment horizontal="centerContinuous" vertical="center"/>
    </xf>
    <xf numFmtId="0" fontId="44" fillId="0" borderId="1" xfId="13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/>
    </xf>
    <xf numFmtId="0" fontId="44" fillId="0" borderId="2" xfId="2" applyFont="1" applyFill="1" applyBorder="1" applyAlignment="1">
      <alignment horizontal="center" vertical="center"/>
    </xf>
    <xf numFmtId="0" fontId="44" fillId="0" borderId="3" xfId="2" applyFont="1" applyFill="1" applyBorder="1" applyAlignment="1">
      <alignment horizontal="center" vertical="center"/>
    </xf>
    <xf numFmtId="0" fontId="44" fillId="0" borderId="4" xfId="2" applyFont="1" applyFill="1" applyBorder="1" applyAlignment="1">
      <alignment horizontal="center" vertical="center"/>
    </xf>
    <xf numFmtId="0" fontId="44" fillId="0" borderId="5" xfId="2" applyFont="1" applyFill="1" applyBorder="1" applyAlignment="1">
      <alignment horizontal="center" vertical="center"/>
    </xf>
    <xf numFmtId="0" fontId="44" fillId="0" borderId="2" xfId="43" applyFont="1" applyFill="1" applyBorder="1" applyAlignment="1">
      <alignment horizontal="center" vertical="center"/>
    </xf>
    <xf numFmtId="189" fontId="44" fillId="0" borderId="3" xfId="13" applyNumberFormat="1" applyFont="1" applyFill="1" applyBorder="1" applyAlignment="1">
      <alignment horizontal="center" vertical="center"/>
    </xf>
    <xf numFmtId="0" fontId="44" fillId="0" borderId="4" xfId="13" applyFont="1" applyFill="1" applyBorder="1" applyAlignment="1">
      <alignment horizontal="center" vertical="center"/>
    </xf>
    <xf numFmtId="0" fontId="44" fillId="0" borderId="6" xfId="13" applyFont="1" applyFill="1" applyBorder="1" applyAlignment="1">
      <alignment horizontal="center" vertical="center"/>
    </xf>
    <xf numFmtId="0" fontId="44" fillId="0" borderId="18" xfId="13" applyFont="1" applyFill="1" applyBorder="1" applyAlignment="1">
      <alignment horizontal="center" vertical="center"/>
    </xf>
    <xf numFmtId="14" fontId="44" fillId="0" borderId="2" xfId="13" applyNumberFormat="1" applyFont="1" applyFill="1" applyBorder="1" applyAlignment="1">
      <alignment horizontal="center" vertical="center"/>
    </xf>
    <xf numFmtId="0" fontId="44" fillId="0" borderId="3" xfId="13" applyFont="1" applyFill="1" applyBorder="1" applyAlignment="1">
      <alignment horizontal="center"/>
    </xf>
    <xf numFmtId="0" fontId="44" fillId="0" borderId="5" xfId="13" applyFont="1" applyFill="1" applyBorder="1" applyAlignment="1">
      <alignment horizontal="center"/>
    </xf>
    <xf numFmtId="14" fontId="44" fillId="0" borderId="5" xfId="13" applyNumberFormat="1" applyFont="1" applyFill="1" applyBorder="1" applyAlignment="1">
      <alignment horizontal="center"/>
    </xf>
    <xf numFmtId="0" fontId="44" fillId="0" borderId="8" xfId="2" quotePrefix="1" applyFont="1" applyFill="1" applyBorder="1" applyAlignment="1">
      <alignment horizontal="center" vertical="center"/>
    </xf>
    <xf numFmtId="189" fontId="44" fillId="0" borderId="31" xfId="2" applyNumberFormat="1" applyFont="1" applyFill="1" applyBorder="1" applyAlignment="1">
      <alignment horizontal="center" vertical="center"/>
    </xf>
    <xf numFmtId="189" fontId="44" fillId="0" borderId="9" xfId="2" applyNumberFormat="1" applyFont="1" applyFill="1" applyBorder="1" applyAlignment="1">
      <alignment horizontal="center" vertical="center"/>
    </xf>
    <xf numFmtId="0" fontId="44" fillId="0" borderId="10" xfId="43" applyFont="1" applyFill="1" applyBorder="1" applyAlignment="1">
      <alignment horizontal="center" vertical="center"/>
    </xf>
    <xf numFmtId="0" fontId="44" fillId="0" borderId="8" xfId="43" applyFont="1" applyFill="1" applyBorder="1" applyAlignment="1">
      <alignment horizontal="center" vertical="center"/>
    </xf>
    <xf numFmtId="0" fontId="44" fillId="0" borderId="42" xfId="13" applyFont="1" applyFill="1" applyBorder="1" applyAlignment="1">
      <alignment horizontal="center" vertical="center"/>
    </xf>
    <xf numFmtId="0" fontId="44" fillId="0" borderId="43" xfId="13" applyFont="1" applyFill="1" applyBorder="1" applyAlignment="1">
      <alignment horizontal="center" vertical="center"/>
    </xf>
    <xf numFmtId="0" fontId="44" fillId="0" borderId="45" xfId="13" applyFont="1" applyFill="1" applyBorder="1" applyAlignment="1">
      <alignment horizontal="center" vertical="center"/>
    </xf>
    <xf numFmtId="189" fontId="44" fillId="0" borderId="42" xfId="13" applyNumberFormat="1" applyFont="1" applyFill="1" applyBorder="1" applyAlignment="1">
      <alignment horizontal="center" vertical="center"/>
    </xf>
    <xf numFmtId="0" fontId="44" fillId="0" borderId="56" xfId="43" applyFont="1" applyFill="1" applyBorder="1" applyAlignment="1">
      <alignment horizontal="center" vertical="center"/>
    </xf>
    <xf numFmtId="189" fontId="58" fillId="0" borderId="9" xfId="2" applyNumberFormat="1" applyFont="1" applyFill="1" applyBorder="1" applyAlignment="1">
      <alignment horizontal="center" vertical="center"/>
    </xf>
    <xf numFmtId="0" fontId="58" fillId="0" borderId="45" xfId="13" applyFont="1" applyFill="1" applyBorder="1" applyAlignment="1">
      <alignment horizontal="center" vertical="center"/>
    </xf>
    <xf numFmtId="0" fontId="44" fillId="0" borderId="8" xfId="43" applyFont="1" applyFill="1" applyBorder="1" applyAlignment="1">
      <alignment vertical="center"/>
    </xf>
    <xf numFmtId="189" fontId="44" fillId="0" borderId="31" xfId="13" applyNumberFormat="1" applyFont="1" applyFill="1" applyBorder="1" applyAlignment="1">
      <alignment horizontal="center"/>
    </xf>
    <xf numFmtId="189" fontId="44" fillId="0" borderId="56" xfId="13" applyNumberFormat="1" applyFont="1" applyFill="1" applyBorder="1" applyAlignment="1">
      <alignment horizontal="center"/>
    </xf>
    <xf numFmtId="0" fontId="16" fillId="0" borderId="13" xfId="2" applyFont="1" applyFill="1" applyBorder="1" applyAlignment="1">
      <alignment vertical="center"/>
    </xf>
    <xf numFmtId="190" fontId="21" fillId="0" borderId="0" xfId="2" applyNumberFormat="1" applyFont="1" applyFill="1" applyBorder="1" applyAlignment="1">
      <alignment vertical="center"/>
    </xf>
    <xf numFmtId="191" fontId="16" fillId="0" borderId="14" xfId="2" applyNumberFormat="1" applyFont="1" applyFill="1" applyBorder="1" applyAlignment="1">
      <alignment vertical="center"/>
    </xf>
    <xf numFmtId="0" fontId="18" fillId="0" borderId="13" xfId="43" applyFont="1" applyFill="1" applyBorder="1" applyAlignment="1">
      <alignment vertical="center"/>
    </xf>
    <xf numFmtId="188" fontId="18" fillId="0" borderId="19" xfId="4" applyNumberFormat="1" applyFont="1" applyFill="1" applyBorder="1" applyAlignment="1">
      <alignment horizontal="right" vertical="center"/>
    </xf>
    <xf numFmtId="188" fontId="18" fillId="0" borderId="11" xfId="4" applyNumberFormat="1" applyFont="1" applyFill="1" applyBorder="1" applyAlignment="1">
      <alignment horizontal="right" vertical="center"/>
    </xf>
    <xf numFmtId="188" fontId="18" fillId="0" borderId="20" xfId="4" applyNumberFormat="1" applyFont="1" applyFill="1" applyBorder="1" applyAlignment="1">
      <alignment horizontal="right" vertical="center"/>
    </xf>
    <xf numFmtId="188" fontId="23" fillId="0" borderId="20" xfId="4" applyNumberFormat="1" applyFont="1" applyFill="1" applyBorder="1" applyAlignment="1">
      <alignment horizontal="right" vertical="center"/>
    </xf>
    <xf numFmtId="192" fontId="15" fillId="0" borderId="13" xfId="42" applyNumberFormat="1" applyFont="1" applyFill="1" applyBorder="1" applyAlignment="1">
      <alignment horizontal="right" vertical="center"/>
    </xf>
    <xf numFmtId="0" fontId="16" fillId="0" borderId="2" xfId="2" applyFont="1" applyFill="1" applyBorder="1" applyAlignment="1">
      <alignment horizontal="centerContinuous" vertical="center"/>
    </xf>
    <xf numFmtId="0" fontId="16" fillId="0" borderId="15" xfId="2" applyFont="1" applyFill="1" applyBorder="1" applyAlignment="1">
      <alignment horizontal="centerContinuous" vertical="center"/>
    </xf>
    <xf numFmtId="0" fontId="24" fillId="0" borderId="15" xfId="2" applyFont="1" applyFill="1" applyBorder="1" applyAlignment="1">
      <alignment horizontal="centerContinuous" vertical="center"/>
    </xf>
    <xf numFmtId="0" fontId="16" fillId="0" borderId="16" xfId="2" applyFont="1" applyFill="1" applyBorder="1" applyAlignment="1">
      <alignment horizontal="centerContinuous" vertical="center"/>
    </xf>
    <xf numFmtId="0" fontId="16" fillId="0" borderId="0" xfId="39" applyNumberFormat="1" applyFont="1" applyFill="1" applyAlignment="1">
      <alignment horizontal="center" vertical="center"/>
    </xf>
    <xf numFmtId="0" fontId="16" fillId="0" borderId="0" xfId="13" applyFont="1" applyFill="1" applyAlignment="1">
      <alignment horizontal="center" vertical="center"/>
    </xf>
    <xf numFmtId="0" fontId="18" fillId="0" borderId="6" xfId="13" applyFont="1" applyFill="1" applyBorder="1" applyAlignment="1">
      <alignment vertical="center"/>
    </xf>
    <xf numFmtId="189" fontId="16" fillId="0" borderId="17" xfId="13" applyNumberFormat="1" applyFont="1" applyFill="1" applyBorder="1" applyAlignment="1">
      <alignment horizontal="center" vertical="center"/>
    </xf>
    <xf numFmtId="189" fontId="21" fillId="0" borderId="18" xfId="13" applyNumberFormat="1" applyFont="1" applyFill="1" applyBorder="1" applyAlignment="1">
      <alignment horizontal="center" vertical="center"/>
    </xf>
    <xf numFmtId="0" fontId="16" fillId="0" borderId="7" xfId="2" applyFont="1" applyFill="1" applyBorder="1" applyAlignment="1">
      <alignment horizontal="center" vertical="center"/>
    </xf>
    <xf numFmtId="200" fontId="16" fillId="0" borderId="14" xfId="2" applyNumberFormat="1" applyFont="1" applyFill="1" applyBorder="1" applyAlignment="1">
      <alignment vertical="center"/>
    </xf>
    <xf numFmtId="190" fontId="23" fillId="0" borderId="13" xfId="2" applyNumberFormat="1" applyFont="1" applyFill="1" applyBorder="1" applyAlignment="1">
      <alignment vertical="center"/>
    </xf>
    <xf numFmtId="192" fontId="15" fillId="0" borderId="14" xfId="10" applyNumberFormat="1" applyFont="1" applyFill="1" applyBorder="1" applyAlignment="1">
      <alignment horizontal="right"/>
    </xf>
    <xf numFmtId="0" fontId="24" fillId="0" borderId="15" xfId="2" applyFont="1" applyFill="1" applyBorder="1" applyAlignment="1">
      <alignment horizontal="center" vertical="center"/>
    </xf>
    <xf numFmtId="0" fontId="18" fillId="0" borderId="6" xfId="45" applyFont="1" applyFill="1" applyBorder="1"/>
    <xf numFmtId="189" fontId="16" fillId="0" borderId="17" xfId="0" applyNumberFormat="1" applyFont="1" applyFill="1" applyBorder="1" applyAlignment="1">
      <alignment horizontal="center"/>
    </xf>
    <xf numFmtId="189" fontId="21" fillId="0" borderId="18" xfId="0" applyNumberFormat="1" applyFont="1" applyFill="1" applyBorder="1" applyAlignment="1">
      <alignment horizontal="center"/>
    </xf>
    <xf numFmtId="0" fontId="16" fillId="0" borderId="7" xfId="43" applyFont="1" applyFill="1" applyBorder="1" applyAlignment="1">
      <alignment horizontal="center" vertical="center"/>
    </xf>
    <xf numFmtId="0" fontId="18" fillId="0" borderId="13" xfId="2" quotePrefix="1" applyFont="1" applyFill="1" applyBorder="1" applyAlignment="1">
      <alignment horizontal="left" vertical="center"/>
    </xf>
    <xf numFmtId="190" fontId="23" fillId="0" borderId="0" xfId="2" applyNumberFormat="1" applyFont="1" applyFill="1" applyBorder="1" applyAlignment="1">
      <alignment vertical="center"/>
    </xf>
    <xf numFmtId="191" fontId="18" fillId="0" borderId="14" xfId="2" applyNumberFormat="1" applyFont="1" applyFill="1" applyBorder="1" applyAlignment="1">
      <alignment vertical="center"/>
    </xf>
    <xf numFmtId="193" fontId="18" fillId="0" borderId="13" xfId="43" applyNumberFormat="1" applyFont="1" applyFill="1" applyBorder="1" applyAlignment="1" applyProtection="1">
      <alignment horizontal="left" vertical="center"/>
    </xf>
    <xf numFmtId="0" fontId="16" fillId="0" borderId="21" xfId="2" applyFont="1" applyFill="1" applyBorder="1" applyAlignment="1">
      <alignment horizontal="center" vertical="center"/>
    </xf>
    <xf numFmtId="0" fontId="21" fillId="0" borderId="21" xfId="2" applyFont="1" applyFill="1" applyBorder="1" applyAlignment="1">
      <alignment horizontal="center" vertical="center"/>
    </xf>
    <xf numFmtId="0" fontId="16" fillId="0" borderId="10" xfId="2" applyFont="1" applyFill="1" applyBorder="1" applyAlignment="1">
      <alignment horizontal="center" vertical="center"/>
    </xf>
    <xf numFmtId="188" fontId="16" fillId="0" borderId="0" xfId="0" applyNumberFormat="1" applyFont="1" applyFill="1" applyAlignment="1">
      <alignment vertical="center"/>
    </xf>
    <xf numFmtId="0" fontId="18" fillId="0" borderId="22" xfId="0" applyFont="1" applyFill="1" applyBorder="1" applyAlignment="1">
      <alignment vertical="center"/>
    </xf>
    <xf numFmtId="188" fontId="15" fillId="0" borderId="23" xfId="4" applyNumberFormat="1" applyFont="1" applyFill="1" applyBorder="1"/>
    <xf numFmtId="188" fontId="23" fillId="0" borderId="24" xfId="0" applyNumberFormat="1" applyFont="1" applyFill="1" applyBorder="1" applyAlignment="1">
      <alignment vertical="center"/>
    </xf>
    <xf numFmtId="192" fontId="18" fillId="0" borderId="25" xfId="0" applyNumberFormat="1" applyFont="1" applyFill="1" applyBorder="1"/>
    <xf numFmtId="0" fontId="25" fillId="0" borderId="26" xfId="3" applyFont="1" applyFill="1" applyBorder="1" applyAlignment="1">
      <alignment vertical="center"/>
    </xf>
    <xf numFmtId="0" fontId="16" fillId="0" borderId="3" xfId="3" applyFont="1" applyFill="1" applyBorder="1" applyAlignment="1">
      <alignment horizontal="center" vertical="center"/>
    </xf>
    <xf numFmtId="0" fontId="16" fillId="0" borderId="4" xfId="3" applyFont="1" applyFill="1" applyBorder="1" applyAlignment="1">
      <alignment horizontal="center" vertical="center"/>
    </xf>
    <xf numFmtId="0" fontId="16" fillId="0" borderId="5" xfId="3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/>
    </xf>
    <xf numFmtId="3" fontId="16" fillId="0" borderId="2" xfId="3" applyNumberFormat="1" applyFont="1" applyFill="1" applyBorder="1" applyAlignment="1">
      <alignment horizontal="center" vertical="center"/>
    </xf>
    <xf numFmtId="0" fontId="16" fillId="0" borderId="3" xfId="3" applyFont="1" applyFill="1" applyBorder="1" applyAlignment="1">
      <alignment horizontal="center"/>
    </xf>
    <xf numFmtId="0" fontId="16" fillId="0" borderId="4" xfId="3" applyFont="1" applyFill="1" applyBorder="1" applyAlignment="1">
      <alignment horizontal="center"/>
    </xf>
    <xf numFmtId="0" fontId="16" fillId="0" borderId="5" xfId="3" applyFont="1" applyFill="1" applyBorder="1" applyAlignment="1">
      <alignment horizontal="center"/>
    </xf>
    <xf numFmtId="200" fontId="18" fillId="0" borderId="14" xfId="2" applyNumberFormat="1" applyFont="1" applyFill="1" applyBorder="1" applyAlignment="1">
      <alignment vertical="center"/>
    </xf>
    <xf numFmtId="0" fontId="16" fillId="0" borderId="0" xfId="9" applyFont="1" applyFill="1"/>
    <xf numFmtId="188" fontId="16" fillId="0" borderId="0" xfId="40" applyNumberFormat="1" applyFont="1" applyFill="1"/>
    <xf numFmtId="0" fontId="18" fillId="0" borderId="22" xfId="45" applyFont="1" applyFill="1" applyBorder="1"/>
    <xf numFmtId="188" fontId="18" fillId="0" borderId="23" xfId="45" applyNumberFormat="1" applyFont="1" applyFill="1" applyBorder="1"/>
    <xf numFmtId="188" fontId="23" fillId="0" borderId="24" xfId="45" applyNumberFormat="1" applyFont="1" applyFill="1" applyBorder="1"/>
    <xf numFmtId="201" fontId="18" fillId="0" borderId="68" xfId="45" applyNumberFormat="1" applyFont="1" applyFill="1" applyBorder="1"/>
    <xf numFmtId="0" fontId="25" fillId="0" borderId="26" xfId="3" applyFont="1" applyFill="1" applyBorder="1"/>
    <xf numFmtId="0" fontId="16" fillId="0" borderId="2" xfId="3" applyFont="1" applyFill="1" applyBorder="1" applyAlignment="1">
      <alignment horizontal="center"/>
    </xf>
    <xf numFmtId="3" fontId="16" fillId="0" borderId="2" xfId="3" applyNumberFormat="1" applyFont="1" applyFill="1" applyBorder="1" applyAlignment="1">
      <alignment horizontal="center"/>
    </xf>
    <xf numFmtId="0" fontId="18" fillId="0" borderId="27" xfId="2" quotePrefix="1" applyFont="1" applyFill="1" applyBorder="1" applyAlignment="1">
      <alignment horizontal="left" vertical="center"/>
    </xf>
    <xf numFmtId="190" fontId="18" fillId="0" borderId="28" xfId="2" applyNumberFormat="1" applyFont="1" applyFill="1" applyBorder="1" applyAlignment="1">
      <alignment vertical="center"/>
    </xf>
    <xf numFmtId="190" fontId="23" fillId="0" borderId="28" xfId="2" applyNumberFormat="1" applyFont="1" applyFill="1" applyBorder="1" applyAlignment="1">
      <alignment vertical="center"/>
    </xf>
    <xf numFmtId="191" fontId="18" fillId="0" borderId="34" xfId="2" applyNumberFormat="1" applyFont="1" applyFill="1" applyBorder="1" applyAlignment="1">
      <alignment vertical="center"/>
    </xf>
    <xf numFmtId="0" fontId="18" fillId="0" borderId="13" xfId="2" applyFont="1" applyFill="1" applyBorder="1" applyAlignment="1">
      <alignment vertical="center"/>
    </xf>
    <xf numFmtId="4" fontId="18" fillId="0" borderId="29" xfId="2" applyNumberFormat="1" applyFont="1" applyFill="1" applyBorder="1" applyAlignment="1">
      <alignment vertical="center"/>
    </xf>
    <xf numFmtId="4" fontId="23" fillId="0" borderId="11" xfId="2" applyNumberFormat="1" applyFont="1" applyFill="1" applyBorder="1" applyAlignment="1">
      <alignment vertical="center"/>
    </xf>
    <xf numFmtId="194" fontId="18" fillId="0" borderId="20" xfId="2" applyNumberFormat="1" applyFont="1" applyFill="1" applyBorder="1" applyAlignment="1">
      <alignment vertical="center"/>
    </xf>
    <xf numFmtId="188" fontId="15" fillId="0" borderId="0" xfId="0" applyNumberFormat="1" applyFont="1" applyFill="1"/>
    <xf numFmtId="188" fontId="18" fillId="0" borderId="0" xfId="4" applyNumberFormat="1" applyFont="1" applyFill="1" applyAlignment="1">
      <alignment vertical="center"/>
    </xf>
    <xf numFmtId="195" fontId="15" fillId="0" borderId="23" xfId="4" applyNumberFormat="1" applyFont="1" applyFill="1" applyBorder="1"/>
    <xf numFmtId="188" fontId="23" fillId="0" borderId="24" xfId="4" applyNumberFormat="1" applyFont="1" applyFill="1" applyBorder="1" applyAlignment="1">
      <alignment vertical="center"/>
    </xf>
    <xf numFmtId="0" fontId="25" fillId="0" borderId="30" xfId="3" applyFont="1" applyFill="1" applyBorder="1" applyAlignment="1">
      <alignment horizontal="center" vertical="center"/>
    </xf>
    <xf numFmtId="0" fontId="18" fillId="0" borderId="31" xfId="3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left" vertical="center"/>
    </xf>
    <xf numFmtId="0" fontId="18" fillId="0" borderId="33" xfId="3" applyFont="1" applyFill="1" applyBorder="1" applyAlignment="1">
      <alignment horizontal="center" vertical="center" wrapText="1"/>
    </xf>
    <xf numFmtId="0" fontId="16" fillId="0" borderId="33" xfId="3" applyFont="1" applyFill="1" applyBorder="1" applyAlignment="1">
      <alignment horizontal="center" vertical="center"/>
    </xf>
    <xf numFmtId="0" fontId="16" fillId="0" borderId="8" xfId="3" applyFont="1" applyFill="1" applyBorder="1" applyAlignment="1">
      <alignment horizontal="center" vertical="center"/>
    </xf>
    <xf numFmtId="3" fontId="18" fillId="0" borderId="8" xfId="3" applyNumberFormat="1" applyFont="1" applyFill="1" applyBorder="1" applyAlignment="1">
      <alignment horizontal="center" vertical="center"/>
    </xf>
    <xf numFmtId="0" fontId="27" fillId="0" borderId="30" xfId="3" applyFont="1" applyFill="1" applyBorder="1" applyAlignment="1">
      <alignment horizontal="center" vertical="center"/>
    </xf>
    <xf numFmtId="0" fontId="16" fillId="0" borderId="56" xfId="3" applyFont="1" applyFill="1" applyBorder="1" applyAlignment="1">
      <alignment horizontal="center" vertical="center"/>
    </xf>
    <xf numFmtId="3" fontId="16" fillId="0" borderId="8" xfId="3" applyNumberFormat="1" applyFont="1" applyFill="1" applyBorder="1" applyAlignment="1">
      <alignment horizontal="center" vertical="center"/>
    </xf>
    <xf numFmtId="0" fontId="18" fillId="0" borderId="33" xfId="42" applyNumberFormat="1" applyFont="1" applyFill="1" applyBorder="1" applyAlignment="1">
      <alignment horizontal="center" vertical="center" wrapText="1"/>
    </xf>
    <xf numFmtId="0" fontId="18" fillId="0" borderId="9" xfId="42" applyNumberFormat="1" applyFont="1" applyFill="1" applyBorder="1" applyAlignment="1">
      <alignment horizontal="center" vertical="center"/>
    </xf>
    <xf numFmtId="0" fontId="16" fillId="0" borderId="56" xfId="42" applyNumberFormat="1" applyFont="1" applyFill="1" applyBorder="1" applyAlignment="1">
      <alignment horizontal="center" vertical="center"/>
    </xf>
    <xf numFmtId="188" fontId="18" fillId="0" borderId="33" xfId="42" applyNumberFormat="1" applyFont="1" applyFill="1" applyBorder="1" applyAlignment="1">
      <alignment horizontal="center" vertical="center" wrapText="1"/>
    </xf>
    <xf numFmtId="188" fontId="18" fillId="0" borderId="9" xfId="42" applyNumberFormat="1" applyFont="1" applyFill="1" applyBorder="1" applyAlignment="1">
      <alignment horizontal="center" vertical="center"/>
    </xf>
    <xf numFmtId="188" fontId="16" fillId="0" borderId="56" xfId="42" applyNumberFormat="1" applyFont="1" applyFill="1" applyBorder="1" applyAlignment="1">
      <alignment horizontal="center" vertical="center"/>
    </xf>
    <xf numFmtId="190" fontId="18" fillId="0" borderId="65" xfId="2" applyNumberFormat="1" applyFont="1" applyFill="1" applyBorder="1" applyAlignment="1">
      <alignment vertical="center"/>
    </xf>
    <xf numFmtId="200" fontId="18" fillId="0" borderId="34" xfId="2" applyNumberFormat="1" applyFont="1" applyFill="1" applyBorder="1" applyAlignment="1">
      <alignment vertical="center"/>
    </xf>
    <xf numFmtId="188" fontId="18" fillId="0" borderId="0" xfId="40" applyNumberFormat="1" applyFont="1" applyFill="1"/>
    <xf numFmtId="195" fontId="18" fillId="0" borderId="23" xfId="39" applyNumberFormat="1" applyFont="1" applyFill="1" applyBorder="1"/>
    <xf numFmtId="201" fontId="18" fillId="0" borderId="25" xfId="45" applyNumberFormat="1" applyFont="1" applyFill="1" applyBorder="1"/>
    <xf numFmtId="0" fontId="25" fillId="0" borderId="30" xfId="3" applyFont="1" applyFill="1" applyBorder="1" applyAlignment="1">
      <alignment horizontal="center"/>
    </xf>
    <xf numFmtId="0" fontId="16" fillId="0" borderId="31" xfId="3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left" vertical="center"/>
    </xf>
    <xf numFmtId="188" fontId="16" fillId="0" borderId="33" xfId="42" applyNumberFormat="1" applyFont="1" applyFill="1" applyBorder="1" applyAlignment="1">
      <alignment horizontal="center" vertical="center" wrapText="1"/>
    </xf>
    <xf numFmtId="188" fontId="16" fillId="0" borderId="9" xfId="42" applyNumberFormat="1" applyFont="1" applyFill="1" applyBorder="1" applyAlignment="1">
      <alignment horizontal="center" vertical="center"/>
    </xf>
    <xf numFmtId="0" fontId="16" fillId="0" borderId="8" xfId="3" applyFont="1" applyFill="1" applyBorder="1" applyAlignment="1">
      <alignment horizontal="center"/>
    </xf>
    <xf numFmtId="3" fontId="16" fillId="0" borderId="8" xfId="3" applyNumberFormat="1" applyFont="1" applyFill="1" applyBorder="1" applyAlignment="1">
      <alignment horizontal="center"/>
    </xf>
    <xf numFmtId="2" fontId="15" fillId="0" borderId="23" xfId="4" applyNumberFormat="1" applyFont="1" applyFill="1" applyBorder="1"/>
    <xf numFmtId="43" fontId="23" fillId="0" borderId="24" xfId="0" applyNumberFormat="1" applyFont="1" applyFill="1" applyBorder="1" applyAlignment="1">
      <alignment vertical="center"/>
    </xf>
    <xf numFmtId="2" fontId="18" fillId="0" borderId="25" xfId="0" applyNumberFormat="1" applyFont="1" applyFill="1" applyBorder="1"/>
    <xf numFmtId="0" fontId="18" fillId="0" borderId="35" xfId="3" applyFont="1" applyFill="1" applyBorder="1" applyAlignment="1">
      <alignment vertical="center"/>
    </xf>
    <xf numFmtId="188" fontId="18" fillId="0" borderId="26" xfId="42" applyNumberFormat="1" applyFont="1" applyFill="1" applyBorder="1" applyAlignment="1">
      <alignment horizontal="center" vertical="center"/>
    </xf>
    <xf numFmtId="188" fontId="18" fillId="0" borderId="15" xfId="42" applyNumberFormat="1" applyFont="1" applyFill="1" applyBorder="1" applyAlignment="1">
      <alignment horizontal="center" vertical="center"/>
    </xf>
    <xf numFmtId="188" fontId="18" fillId="0" borderId="37" xfId="42" applyNumberFormat="1" applyFont="1" applyFill="1" applyBorder="1" applyAlignment="1">
      <alignment horizontal="center" vertical="center"/>
    </xf>
    <xf numFmtId="188" fontId="16" fillId="0" borderId="37" xfId="42" applyNumberFormat="1" applyFont="1" applyFill="1" applyBorder="1" applyAlignment="1">
      <alignment horizontal="center" vertical="center"/>
    </xf>
    <xf numFmtId="188" fontId="16" fillId="0" borderId="13" xfId="42" applyNumberFormat="1" applyFont="1" applyFill="1" applyBorder="1" applyAlignment="1">
      <alignment horizontal="center" vertical="center"/>
    </xf>
    <xf numFmtId="188" fontId="16" fillId="0" borderId="13" xfId="42" applyNumberFormat="1" applyFont="1" applyFill="1" applyBorder="1" applyAlignment="1">
      <alignment vertical="center"/>
    </xf>
    <xf numFmtId="0" fontId="18" fillId="0" borderId="0" xfId="4" applyNumberFormat="1" applyFont="1" applyFill="1" applyAlignment="1">
      <alignment horizontal="center" vertical="center"/>
    </xf>
    <xf numFmtId="188" fontId="18" fillId="0" borderId="38" xfId="42" applyNumberFormat="1" applyFont="1" applyFill="1" applyBorder="1" applyAlignment="1">
      <alignment horizontal="center" vertical="center"/>
    </xf>
    <xf numFmtId="188" fontId="16" fillId="0" borderId="2" xfId="42" applyNumberFormat="1" applyFont="1" applyFill="1" applyBorder="1" applyAlignment="1">
      <alignment horizontal="center" vertical="center"/>
    </xf>
    <xf numFmtId="188" fontId="18" fillId="0" borderId="0" xfId="4" applyFont="1" applyFill="1" applyAlignment="1">
      <alignment horizontal="center" vertical="center"/>
    </xf>
    <xf numFmtId="43" fontId="18" fillId="0" borderId="0" xfId="12" applyFont="1" applyFill="1" applyAlignment="1">
      <alignment horizontal="center" vertical="center"/>
    </xf>
    <xf numFmtId="188" fontId="18" fillId="0" borderId="37" xfId="50" applyNumberFormat="1" applyFont="1" applyFill="1" applyBorder="1" applyAlignment="1">
      <alignment horizontal="center"/>
    </xf>
    <xf numFmtId="188" fontId="18" fillId="0" borderId="15" xfId="50" applyNumberFormat="1" applyFont="1" applyFill="1" applyBorder="1" applyAlignment="1">
      <alignment horizontal="center"/>
    </xf>
    <xf numFmtId="188" fontId="16" fillId="0" borderId="2" xfId="50" applyNumberFormat="1" applyFont="1" applyFill="1" applyBorder="1" applyAlignment="1">
      <alignment horizontal="center"/>
    </xf>
    <xf numFmtId="2" fontId="18" fillId="0" borderId="23" xfId="39" applyNumberFormat="1" applyFont="1" applyFill="1" applyBorder="1"/>
    <xf numFmtId="43" fontId="23" fillId="0" borderId="24" xfId="45" applyNumberFormat="1" applyFont="1" applyFill="1" applyBorder="1"/>
    <xf numFmtId="0" fontId="18" fillId="0" borderId="35" xfId="3" applyFont="1" applyFill="1" applyBorder="1"/>
    <xf numFmtId="188" fontId="18" fillId="0" borderId="26" xfId="42" applyNumberFormat="1" applyFont="1" applyFill="1" applyBorder="1" applyAlignment="1">
      <alignment vertical="center"/>
    </xf>
    <xf numFmtId="188" fontId="18" fillId="0" borderId="15" xfId="42" applyNumberFormat="1" applyFont="1" applyFill="1" applyBorder="1" applyAlignment="1">
      <alignment vertical="center"/>
    </xf>
    <xf numFmtId="188" fontId="18" fillId="0" borderId="37" xfId="42" applyNumberFormat="1" applyFont="1" applyFill="1" applyBorder="1" applyAlignment="1">
      <alignment vertical="center"/>
    </xf>
    <xf numFmtId="188" fontId="16" fillId="0" borderId="2" xfId="42" applyNumberFormat="1" applyFont="1" applyFill="1" applyBorder="1" applyAlignment="1">
      <alignment horizontal="center"/>
    </xf>
    <xf numFmtId="188" fontId="18" fillId="0" borderId="2" xfId="42" applyNumberFormat="1" applyFont="1" applyFill="1" applyBorder="1" applyAlignment="1">
      <alignment vertical="center"/>
    </xf>
    <xf numFmtId="188" fontId="16" fillId="0" borderId="2" xfId="42" applyNumberFormat="1" applyFont="1" applyFill="1" applyBorder="1"/>
    <xf numFmtId="188" fontId="18" fillId="0" borderId="35" xfId="42" applyNumberFormat="1" applyFont="1" applyFill="1" applyBorder="1"/>
    <xf numFmtId="188" fontId="18" fillId="0" borderId="35" xfId="42" applyNumberFormat="1" applyFont="1" applyFill="1" applyBorder="1" applyAlignment="1">
      <alignment horizontal="center" vertical="center"/>
    </xf>
    <xf numFmtId="188" fontId="18" fillId="0" borderId="0" xfId="42" applyNumberFormat="1" applyFont="1" applyFill="1" applyBorder="1" applyAlignment="1">
      <alignment horizontal="center" vertical="center"/>
    </xf>
    <xf numFmtId="188" fontId="18" fillId="0" borderId="40" xfId="42" applyNumberFormat="1" applyFont="1" applyFill="1" applyBorder="1" applyAlignment="1">
      <alignment horizontal="center" vertical="center"/>
    </xf>
    <xf numFmtId="188" fontId="16" fillId="0" borderId="40" xfId="42" applyNumberFormat="1" applyFont="1" applyFill="1" applyBorder="1" applyAlignment="1">
      <alignment horizontal="center" vertical="center"/>
    </xf>
    <xf numFmtId="188" fontId="18" fillId="0" borderId="41" xfId="42" applyNumberFormat="1" applyFont="1" applyFill="1" applyBorder="1" applyAlignment="1">
      <alignment horizontal="center" vertical="center"/>
    </xf>
    <xf numFmtId="188" fontId="18" fillId="0" borderId="40" xfId="50" applyNumberFormat="1" applyFont="1" applyFill="1" applyBorder="1" applyAlignment="1">
      <alignment horizontal="center"/>
    </xf>
    <xf numFmtId="188" fontId="18" fillId="0" borderId="0" xfId="50" applyNumberFormat="1" applyFont="1" applyFill="1" applyBorder="1" applyAlignment="1">
      <alignment horizontal="center"/>
    </xf>
    <xf numFmtId="188" fontId="16" fillId="0" borderId="13" xfId="50" applyNumberFormat="1" applyFont="1" applyFill="1" applyBorder="1" applyAlignment="1">
      <alignment horizontal="center"/>
    </xf>
    <xf numFmtId="188" fontId="18" fillId="0" borderId="35" xfId="42" applyNumberFormat="1" applyFont="1" applyFill="1" applyBorder="1" applyAlignment="1">
      <alignment vertical="center"/>
    </xf>
    <xf numFmtId="188" fontId="18" fillId="0" borderId="0" xfId="42" applyNumberFormat="1" applyFont="1" applyFill="1" applyBorder="1" applyAlignment="1">
      <alignment vertical="center"/>
    </xf>
    <xf numFmtId="188" fontId="18" fillId="0" borderId="40" xfId="42" applyNumberFormat="1" applyFont="1" applyFill="1" applyBorder="1" applyAlignment="1">
      <alignment vertical="center"/>
    </xf>
    <xf numFmtId="188" fontId="16" fillId="0" borderId="13" xfId="42" applyNumberFormat="1" applyFont="1" applyFill="1" applyBorder="1" applyAlignment="1">
      <alignment horizontal="center"/>
    </xf>
    <xf numFmtId="188" fontId="18" fillId="0" borderId="13" xfId="42" applyNumberFormat="1" applyFont="1" applyFill="1" applyBorder="1" applyAlignment="1">
      <alignment vertical="center"/>
    </xf>
    <xf numFmtId="188" fontId="16" fillId="0" borderId="13" xfId="42" applyNumberFormat="1" applyFont="1" applyFill="1" applyBorder="1"/>
    <xf numFmtId="188" fontId="15" fillId="0" borderId="23" xfId="4" applyFont="1" applyFill="1" applyBorder="1"/>
    <xf numFmtId="43" fontId="18" fillId="0" borderId="23" xfId="45" applyNumberFormat="1" applyFont="1" applyFill="1" applyBorder="1"/>
    <xf numFmtId="0" fontId="16" fillId="0" borderId="13" xfId="2" quotePrefix="1" applyFont="1" applyFill="1" applyBorder="1" applyAlignment="1">
      <alignment horizontal="left" vertical="center"/>
    </xf>
    <xf numFmtId="0" fontId="18" fillId="0" borderId="42" xfId="0" applyFont="1" applyFill="1" applyBorder="1" applyAlignment="1">
      <alignment vertical="center"/>
    </xf>
    <xf numFmtId="188" fontId="15" fillId="0" borderId="43" xfId="4" applyFont="1" applyFill="1" applyBorder="1"/>
    <xf numFmtId="43" fontId="23" fillId="0" borderId="44" xfId="0" applyNumberFormat="1" applyFont="1" applyFill="1" applyBorder="1" applyAlignment="1">
      <alignment vertical="center"/>
    </xf>
    <xf numFmtId="2" fontId="18" fillId="0" borderId="45" xfId="0" applyNumberFormat="1" applyFont="1" applyFill="1" applyBorder="1"/>
    <xf numFmtId="0" fontId="18" fillId="0" borderId="42" xfId="45" applyFont="1" applyFill="1" applyBorder="1"/>
    <xf numFmtId="43" fontId="18" fillId="0" borderId="43" xfId="45" applyNumberFormat="1" applyFont="1" applyFill="1" applyBorder="1"/>
    <xf numFmtId="43" fontId="23" fillId="0" borderId="43" xfId="45" applyNumberFormat="1" applyFont="1" applyFill="1" applyBorder="1"/>
    <xf numFmtId="201" fontId="18" fillId="0" borderId="45" xfId="45" applyNumberFormat="1" applyFont="1" applyFill="1" applyBorder="1"/>
    <xf numFmtId="188" fontId="18" fillId="0" borderId="30" xfId="42" applyNumberFormat="1" applyFont="1" applyFill="1" applyBorder="1" applyAlignment="1">
      <alignment horizontal="center" vertical="center"/>
    </xf>
    <xf numFmtId="188" fontId="18" fillId="0" borderId="1" xfId="42" applyNumberFormat="1" applyFont="1" applyFill="1" applyBorder="1" applyAlignment="1">
      <alignment horizontal="center" vertical="center"/>
    </xf>
    <xf numFmtId="188" fontId="18" fillId="0" borderId="47" xfId="42" applyNumberFormat="1" applyFont="1" applyFill="1" applyBorder="1" applyAlignment="1">
      <alignment horizontal="center" vertical="center"/>
    </xf>
    <xf numFmtId="188" fontId="16" fillId="0" borderId="47" xfId="42" applyNumberFormat="1" applyFont="1" applyFill="1" applyBorder="1" applyAlignment="1">
      <alignment horizontal="center" vertical="center"/>
    </xf>
    <xf numFmtId="188" fontId="18" fillId="0" borderId="48" xfId="42" applyNumberFormat="1" applyFont="1" applyFill="1" applyBorder="1" applyAlignment="1">
      <alignment horizontal="center" vertical="center"/>
    </xf>
    <xf numFmtId="188" fontId="16" fillId="0" borderId="8" xfId="42" applyNumberFormat="1" applyFont="1" applyFill="1" applyBorder="1" applyAlignment="1">
      <alignment horizontal="center" vertical="center"/>
    </xf>
    <xf numFmtId="188" fontId="18" fillId="0" borderId="47" xfId="50" applyNumberFormat="1" applyFont="1" applyFill="1" applyBorder="1" applyAlignment="1">
      <alignment horizontal="center"/>
    </xf>
    <xf numFmtId="188" fontId="18" fillId="0" borderId="1" xfId="50" applyNumberFormat="1" applyFont="1" applyFill="1" applyBorder="1" applyAlignment="1">
      <alignment horizontal="center"/>
    </xf>
    <xf numFmtId="188" fontId="16" fillId="0" borderId="8" xfId="50" applyNumberFormat="1" applyFont="1" applyFill="1" applyBorder="1" applyAlignment="1">
      <alignment horizontal="center"/>
    </xf>
    <xf numFmtId="188" fontId="18" fillId="0" borderId="30" xfId="42" applyNumberFormat="1" applyFont="1" applyFill="1" applyBorder="1" applyAlignment="1">
      <alignment vertical="center"/>
    </xf>
    <xf numFmtId="188" fontId="18" fillId="0" borderId="1" xfId="42" applyNumberFormat="1" applyFont="1" applyFill="1" applyBorder="1" applyAlignment="1">
      <alignment vertical="center"/>
    </xf>
    <xf numFmtId="188" fontId="18" fillId="0" borderId="47" xfId="42" applyNumberFormat="1" applyFont="1" applyFill="1" applyBorder="1" applyAlignment="1">
      <alignment vertical="center"/>
    </xf>
    <xf numFmtId="188" fontId="16" fillId="0" borderId="8" xfId="42" applyNumberFormat="1" applyFont="1" applyFill="1" applyBorder="1" applyAlignment="1">
      <alignment horizontal="center"/>
    </xf>
    <xf numFmtId="188" fontId="18" fillId="0" borderId="8" xfId="42" applyNumberFormat="1" applyFont="1" applyFill="1" applyBorder="1" applyAlignment="1">
      <alignment vertical="center"/>
    </xf>
    <xf numFmtId="188" fontId="16" fillId="0" borderId="8" xfId="42" applyNumberFormat="1" applyFont="1" applyFill="1" applyBorder="1"/>
    <xf numFmtId="0" fontId="18" fillId="0" borderId="8" xfId="2" quotePrefix="1" applyFont="1" applyFill="1" applyBorder="1" applyAlignment="1">
      <alignment horizontal="left" vertical="center"/>
    </xf>
    <xf numFmtId="190" fontId="18" fillId="0" borderId="1" xfId="2" applyNumberFormat="1" applyFont="1" applyFill="1" applyBorder="1" applyAlignment="1">
      <alignment vertical="center"/>
    </xf>
    <xf numFmtId="190" fontId="23" fillId="0" borderId="1" xfId="2" applyNumberFormat="1" applyFont="1" applyFill="1" applyBorder="1" applyAlignment="1">
      <alignment vertical="center"/>
    </xf>
    <xf numFmtId="191" fontId="18" fillId="0" borderId="49" xfId="2" applyNumberFormat="1" applyFont="1" applyFill="1" applyBorder="1" applyAlignment="1">
      <alignment vertical="center"/>
    </xf>
    <xf numFmtId="0" fontId="18" fillId="0" borderId="8" xfId="2" applyFont="1" applyFill="1" applyBorder="1" applyAlignment="1">
      <alignment vertical="center"/>
    </xf>
    <xf numFmtId="0" fontId="16" fillId="0" borderId="50" xfId="3" applyFont="1" applyFill="1" applyBorder="1" applyAlignment="1">
      <alignment horizontal="center" vertical="center"/>
    </xf>
    <xf numFmtId="188" fontId="16" fillId="0" borderId="50" xfId="42" applyNumberFormat="1" applyFont="1" applyFill="1" applyBorder="1" applyAlignment="1">
      <alignment horizontal="center" vertical="center"/>
    </xf>
    <xf numFmtId="188" fontId="16" fillId="0" borderId="51" xfId="42" applyNumberFormat="1" applyFont="1" applyFill="1" applyBorder="1" applyAlignment="1">
      <alignment horizontal="center" vertical="center"/>
    </xf>
    <xf numFmtId="188" fontId="16" fillId="0" borderId="53" xfId="42" applyNumberFormat="1" applyFont="1" applyFill="1" applyBorder="1" applyAlignment="1">
      <alignment horizontal="center" vertical="center"/>
    </xf>
    <xf numFmtId="188" fontId="16" fillId="0" borderId="54" xfId="42" applyNumberFormat="1" applyFont="1" applyFill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188" fontId="16" fillId="0" borderId="54" xfId="42" applyNumberFormat="1" applyFont="1" applyFill="1" applyBorder="1" applyAlignment="1">
      <alignment horizontal="center" vertical="center"/>
    </xf>
    <xf numFmtId="43" fontId="16" fillId="0" borderId="0" xfId="0" applyNumberFormat="1" applyFont="1" applyFill="1" applyAlignment="1">
      <alignment horizontal="center" vertical="center"/>
    </xf>
    <xf numFmtId="188" fontId="16" fillId="0" borderId="53" xfId="50" applyNumberFormat="1" applyFont="1" applyFill="1" applyBorder="1" applyAlignment="1">
      <alignment horizontal="center"/>
    </xf>
    <xf numFmtId="188" fontId="16" fillId="0" borderId="51" xfId="50" applyNumberFormat="1" applyFont="1" applyFill="1" applyBorder="1" applyAlignment="1">
      <alignment horizontal="center"/>
    </xf>
    <xf numFmtId="188" fontId="16" fillId="0" borderId="54" xfId="50" applyNumberFormat="1" applyFont="1" applyFill="1" applyBorder="1" applyAlignment="1">
      <alignment horizontal="center"/>
    </xf>
    <xf numFmtId="200" fontId="18" fillId="0" borderId="49" xfId="2" applyNumberFormat="1" applyFont="1" applyFill="1" applyBorder="1" applyAlignment="1">
      <alignment vertical="center"/>
    </xf>
    <xf numFmtId="0" fontId="16" fillId="0" borderId="50" xfId="3" applyFont="1" applyFill="1" applyBorder="1" applyAlignment="1">
      <alignment horizontal="center"/>
    </xf>
    <xf numFmtId="188" fontId="16" fillId="0" borderId="50" xfId="42" applyNumberFormat="1" applyFont="1" applyFill="1" applyBorder="1" applyAlignment="1">
      <alignment horizontal="center"/>
    </xf>
    <xf numFmtId="188" fontId="16" fillId="0" borderId="51" xfId="42" applyNumberFormat="1" applyFont="1" applyFill="1" applyBorder="1" applyAlignment="1">
      <alignment horizontal="center"/>
    </xf>
    <xf numFmtId="188" fontId="16" fillId="0" borderId="53" xfId="42" applyNumberFormat="1" applyFont="1" applyFill="1" applyBorder="1" applyAlignment="1">
      <alignment horizontal="center"/>
    </xf>
    <xf numFmtId="188" fontId="16" fillId="0" borderId="54" xfId="42" applyNumberFormat="1" applyFont="1" applyFill="1" applyBorder="1" applyAlignment="1">
      <alignment horizontal="center"/>
    </xf>
    <xf numFmtId="198" fontId="16" fillId="0" borderId="55" xfId="2" applyNumberFormat="1" applyFont="1" applyFill="1" applyBorder="1" applyAlignment="1">
      <alignment vertical="center"/>
    </xf>
    <xf numFmtId="198" fontId="21" fillId="0" borderId="55" xfId="2" applyNumberFormat="1" applyFont="1" applyFill="1" applyBorder="1" applyAlignment="1">
      <alignment vertical="center"/>
    </xf>
    <xf numFmtId="0" fontId="16" fillId="0" borderId="56" xfId="2" applyFont="1" applyFill="1" applyBorder="1" applyAlignment="1" applyProtection="1">
      <alignment horizontal="centerContinuous" vertical="center"/>
      <protection locked="0"/>
    </xf>
    <xf numFmtId="4" fontId="16" fillId="0" borderId="57" xfId="2" applyNumberFormat="1" applyFont="1" applyFill="1" applyBorder="1" applyAlignment="1">
      <alignment vertical="center"/>
    </xf>
    <xf numFmtId="4" fontId="21" fillId="0" borderId="58" xfId="2" applyNumberFormat="1" applyFont="1" applyFill="1" applyBorder="1" applyAlignment="1">
      <alignment vertical="center"/>
    </xf>
    <xf numFmtId="194" fontId="16" fillId="0" borderId="64" xfId="2" applyNumberFormat="1" applyFont="1" applyFill="1" applyBorder="1" applyAlignment="1">
      <alignment vertical="center"/>
    </xf>
    <xf numFmtId="4" fontId="16" fillId="0" borderId="58" xfId="2" applyNumberFormat="1" applyFont="1" applyFill="1" applyBorder="1" applyAlignment="1">
      <alignment vertical="center"/>
    </xf>
    <xf numFmtId="0" fontId="18" fillId="0" borderId="0" xfId="42" applyNumberFormat="1" applyFont="1" applyFill="1" applyAlignment="1">
      <alignment vertical="center"/>
    </xf>
    <xf numFmtId="188" fontId="18" fillId="0" borderId="0" xfId="42" applyNumberFormat="1" applyFont="1" applyFill="1" applyAlignment="1">
      <alignment vertical="center"/>
    </xf>
    <xf numFmtId="198" fontId="16" fillId="0" borderId="26" xfId="2" applyNumberFormat="1" applyFont="1" applyFill="1" applyBorder="1" applyAlignment="1">
      <alignment vertical="center"/>
    </xf>
    <xf numFmtId="0" fontId="16" fillId="0" borderId="56" xfId="2" applyFont="1" applyFill="1" applyBorder="1" applyAlignment="1" applyProtection="1">
      <alignment horizontal="center" vertical="center"/>
      <protection locked="0"/>
    </xf>
    <xf numFmtId="4" fontId="23" fillId="0" borderId="66" xfId="2" applyNumberFormat="1" applyFont="1" applyFill="1" applyBorder="1" applyAlignment="1">
      <alignment vertical="center"/>
    </xf>
    <xf numFmtId="194" fontId="16" fillId="0" borderId="59" xfId="2" applyNumberFormat="1" applyFont="1" applyFill="1" applyBorder="1" applyAlignment="1">
      <alignment vertical="center"/>
    </xf>
    <xf numFmtId="188" fontId="16" fillId="0" borderId="0" xfId="42" applyNumberFormat="1" applyFont="1" applyFill="1"/>
    <xf numFmtId="188" fontId="18" fillId="0" borderId="0" xfId="42" applyNumberFormat="1" applyFont="1" applyFill="1" applyBorder="1"/>
    <xf numFmtId="198" fontId="23" fillId="0" borderId="0" xfId="2" applyNumberFormat="1" applyFont="1" applyFill="1" applyBorder="1" applyAlignment="1">
      <alignment vertical="center"/>
    </xf>
    <xf numFmtId="188" fontId="16" fillId="0" borderId="0" xfId="4" applyNumberFormat="1" applyFont="1" applyFill="1" applyAlignment="1">
      <alignment vertical="center"/>
    </xf>
    <xf numFmtId="0" fontId="25" fillId="0" borderId="0" xfId="42" applyNumberFormat="1" applyFont="1" applyFill="1" applyAlignment="1">
      <alignment vertical="center"/>
    </xf>
    <xf numFmtId="0" fontId="16" fillId="0" borderId="0" xfId="42" applyNumberFormat="1" applyFont="1" applyFill="1" applyAlignment="1">
      <alignment vertical="center"/>
    </xf>
    <xf numFmtId="188" fontId="16" fillId="0" borderId="0" xfId="42" applyNumberFormat="1" applyFont="1" applyFill="1" applyBorder="1" applyAlignment="1">
      <alignment vertical="center"/>
    </xf>
    <xf numFmtId="198" fontId="18" fillId="0" borderId="35" xfId="2" applyNumberFormat="1" applyFont="1" applyFill="1" applyBorder="1" applyAlignment="1">
      <alignment vertical="center"/>
    </xf>
    <xf numFmtId="188" fontId="25" fillId="0" borderId="0" xfId="42" applyNumberFormat="1" applyFont="1" applyFill="1"/>
    <xf numFmtId="188" fontId="25" fillId="0" borderId="0" xfId="42" applyNumberFormat="1" applyFont="1" applyFill="1" applyAlignment="1"/>
    <xf numFmtId="198" fontId="18" fillId="0" borderId="1" xfId="2" applyNumberFormat="1" applyFont="1" applyFill="1" applyBorder="1" applyAlignment="1">
      <alignment vertical="center"/>
    </xf>
    <xf numFmtId="198" fontId="23" fillId="0" borderId="1" xfId="2" applyNumberFormat="1" applyFont="1" applyFill="1" applyBorder="1" applyAlignment="1">
      <alignment vertical="center"/>
    </xf>
    <xf numFmtId="0" fontId="16" fillId="0" borderId="26" xfId="42" applyNumberFormat="1" applyFont="1" applyFill="1" applyBorder="1" applyAlignment="1">
      <alignment horizontal="center" vertical="center"/>
    </xf>
    <xf numFmtId="0" fontId="16" fillId="0" borderId="15" xfId="42" applyNumberFormat="1" applyFont="1" applyFill="1" applyBorder="1" applyAlignment="1">
      <alignment horizontal="center" vertical="center"/>
    </xf>
    <xf numFmtId="0" fontId="16" fillId="0" borderId="16" xfId="42" applyNumberFormat="1" applyFont="1" applyFill="1" applyBorder="1" applyAlignment="1">
      <alignment horizontal="center" vertical="center"/>
    </xf>
    <xf numFmtId="0" fontId="16" fillId="0" borderId="2" xfId="42" applyNumberFormat="1" applyFont="1" applyFill="1" applyBorder="1" applyAlignment="1">
      <alignment horizontal="center" vertical="center"/>
    </xf>
    <xf numFmtId="3" fontId="16" fillId="0" borderId="2" xfId="42" applyNumberFormat="1" applyFont="1" applyFill="1" applyBorder="1" applyAlignment="1">
      <alignment horizontal="center" vertical="center"/>
    </xf>
    <xf numFmtId="198" fontId="18" fillId="0" borderId="30" xfId="2" applyNumberFormat="1" applyFont="1" applyFill="1" applyBorder="1" applyAlignment="1">
      <alignment vertical="center"/>
    </xf>
    <xf numFmtId="188" fontId="25" fillId="0" borderId="26" xfId="42" applyNumberFormat="1" applyFont="1" applyFill="1" applyBorder="1"/>
    <xf numFmtId="188" fontId="16" fillId="0" borderId="3" xfId="42" applyNumberFormat="1" applyFont="1" applyFill="1" applyBorder="1" applyAlignment="1">
      <alignment horizontal="center"/>
    </xf>
    <xf numFmtId="188" fontId="16" fillId="0" borderId="4" xfId="42" applyNumberFormat="1" applyFont="1" applyFill="1" applyBorder="1" applyAlignment="1">
      <alignment horizontal="center"/>
    </xf>
    <xf numFmtId="188" fontId="16" fillId="0" borderId="5" xfId="42" applyNumberFormat="1" applyFont="1" applyFill="1" applyBorder="1" applyAlignment="1">
      <alignment horizontal="center"/>
    </xf>
    <xf numFmtId="0" fontId="16" fillId="0" borderId="12" xfId="2" quotePrefix="1" applyFont="1" applyFill="1" applyBorder="1" applyAlignment="1">
      <alignment horizontal="left" vertical="center"/>
    </xf>
    <xf numFmtId="37" fontId="18" fillId="0" borderId="55" xfId="2" applyNumberFormat="1" applyFont="1" applyFill="1" applyBorder="1" applyAlignment="1">
      <alignment vertical="center"/>
    </xf>
    <xf numFmtId="37" fontId="23" fillId="0" borderId="55" xfId="2" applyNumberFormat="1" applyFont="1" applyFill="1" applyBorder="1" applyAlignment="1">
      <alignment vertical="center"/>
    </xf>
    <xf numFmtId="0" fontId="21" fillId="0" borderId="15" xfId="2" applyFont="1" applyFill="1" applyBorder="1" applyAlignment="1">
      <alignment horizontal="centerContinuous" vertical="center"/>
    </xf>
    <xf numFmtId="0" fontId="18" fillId="0" borderId="31" xfId="42" applyNumberFormat="1" applyFont="1" applyFill="1" applyBorder="1" applyAlignment="1">
      <alignment horizontal="center" vertical="center"/>
    </xf>
    <xf numFmtId="0" fontId="18" fillId="0" borderId="9" xfId="42" applyNumberFormat="1" applyFont="1" applyFill="1" applyBorder="1" applyAlignment="1">
      <alignment horizontal="left" vertical="center"/>
    </xf>
    <xf numFmtId="0" fontId="18" fillId="0" borderId="32" xfId="42" applyNumberFormat="1" applyFont="1" applyFill="1" applyBorder="1" applyAlignment="1">
      <alignment horizontal="center" vertical="center" wrapText="1"/>
    </xf>
    <xf numFmtId="0" fontId="16" fillId="0" borderId="8" xfId="42" applyNumberFormat="1" applyFont="1" applyFill="1" applyBorder="1" applyAlignment="1">
      <alignment horizontal="center" vertical="center"/>
    </xf>
    <xf numFmtId="3" fontId="18" fillId="0" borderId="8" xfId="42" applyNumberFormat="1" applyFont="1" applyFill="1" applyBorder="1" applyAlignment="1">
      <alignment horizontal="center" vertical="center"/>
    </xf>
    <xf numFmtId="3" fontId="16" fillId="0" borderId="8" xfId="42" applyNumberFormat="1" applyFont="1" applyFill="1" applyBorder="1" applyAlignment="1">
      <alignment horizontal="center" vertical="center"/>
    </xf>
    <xf numFmtId="202" fontId="18" fillId="0" borderId="0" xfId="2" applyNumberFormat="1" applyFont="1" applyFill="1" applyBorder="1" applyAlignment="1">
      <alignment vertical="center"/>
    </xf>
    <xf numFmtId="188" fontId="16" fillId="0" borderId="31" xfId="42" applyNumberFormat="1" applyFont="1" applyFill="1" applyBorder="1" applyAlignment="1">
      <alignment horizontal="center" vertical="center"/>
    </xf>
    <xf numFmtId="188" fontId="16" fillId="0" borderId="9" xfId="42" applyNumberFormat="1" applyFont="1" applyFill="1" applyBorder="1" applyAlignment="1">
      <alignment horizontal="left" vertical="center"/>
    </xf>
    <xf numFmtId="188" fontId="25" fillId="0" borderId="30" xfId="42" applyNumberFormat="1" applyFont="1" applyFill="1" applyBorder="1" applyAlignment="1">
      <alignment horizontal="center"/>
    </xf>
    <xf numFmtId="197" fontId="21" fillId="0" borderId="0" xfId="2" applyNumberFormat="1" applyFont="1" applyFill="1" applyBorder="1" applyAlignment="1">
      <alignment vertical="center"/>
    </xf>
    <xf numFmtId="188" fontId="18" fillId="0" borderId="36" xfId="42" applyNumberFormat="1" applyFont="1" applyFill="1" applyBorder="1" applyAlignment="1">
      <alignment horizontal="center" vertical="center"/>
    </xf>
    <xf numFmtId="202" fontId="16" fillId="0" borderId="0" xfId="2" applyNumberFormat="1" applyFont="1" applyFill="1" applyBorder="1" applyAlignment="1">
      <alignment vertical="center"/>
    </xf>
    <xf numFmtId="197" fontId="23" fillId="0" borderId="0" xfId="2" applyNumberFormat="1" applyFont="1" applyFill="1" applyBorder="1" applyAlignment="1">
      <alignment vertical="center"/>
    </xf>
    <xf numFmtId="188" fontId="18" fillId="0" borderId="39" xfId="42" applyNumberFormat="1" applyFont="1" applyFill="1" applyBorder="1" applyAlignment="1">
      <alignment horizontal="center" vertical="center"/>
    </xf>
    <xf numFmtId="197" fontId="18" fillId="0" borderId="28" xfId="2" applyNumberFormat="1" applyFont="1" applyFill="1" applyBorder="1" applyAlignment="1">
      <alignment vertical="center"/>
    </xf>
    <xf numFmtId="197" fontId="23" fillId="0" borderId="28" xfId="2" applyNumberFormat="1" applyFont="1" applyFill="1" applyBorder="1" applyAlignment="1">
      <alignment vertical="center"/>
    </xf>
    <xf numFmtId="202" fontId="18" fillId="0" borderId="28" xfId="2" applyNumberFormat="1" applyFont="1" applyFill="1" applyBorder="1" applyAlignment="1">
      <alignment vertical="center"/>
    </xf>
    <xf numFmtId="0" fontId="16" fillId="0" borderId="13" xfId="2" applyFont="1" applyFill="1" applyBorder="1" applyAlignment="1">
      <alignment horizontal="left" vertical="center"/>
    </xf>
    <xf numFmtId="188" fontId="18" fillId="0" borderId="46" xfId="42" applyNumberFormat="1" applyFont="1" applyFill="1" applyBorder="1" applyAlignment="1">
      <alignment horizontal="center" vertical="center"/>
    </xf>
    <xf numFmtId="188" fontId="16" fillId="0" borderId="52" xfId="42" applyNumberFormat="1" applyFont="1" applyFill="1" applyBorder="1" applyAlignment="1">
      <alignment horizontal="center" vertical="center"/>
    </xf>
    <xf numFmtId="198" fontId="21" fillId="0" borderId="0" xfId="2" applyNumberFormat="1" applyFont="1" applyFill="1" applyBorder="1" applyAlignment="1">
      <alignment vertical="center"/>
    </xf>
    <xf numFmtId="4" fontId="23" fillId="0" borderId="11" xfId="4" applyNumberFormat="1" applyFont="1" applyFill="1" applyBorder="1" applyAlignment="1">
      <alignment horizontal="right" vertical="center"/>
    </xf>
    <xf numFmtId="43" fontId="15" fillId="0" borderId="0" xfId="0" applyNumberFormat="1" applyFont="1" applyFill="1" applyAlignment="1">
      <alignment horizontal="right" vertical="center"/>
    </xf>
    <xf numFmtId="43" fontId="16" fillId="0" borderId="0" xfId="0" applyNumberFormat="1" applyFont="1" applyFill="1" applyAlignment="1">
      <alignment horizontal="right" vertical="center"/>
    </xf>
    <xf numFmtId="188" fontId="18" fillId="0" borderId="0" xfId="0" applyNumberFormat="1" applyFont="1" applyFill="1" applyAlignment="1">
      <alignment horizontal="center" vertical="center"/>
    </xf>
    <xf numFmtId="188" fontId="18" fillId="0" borderId="0" xfId="3" applyNumberFormat="1" applyFont="1" applyFill="1" applyAlignment="1">
      <alignment horizontal="right" vertical="center"/>
    </xf>
    <xf numFmtId="43" fontId="16" fillId="0" borderId="0" xfId="10" applyFont="1" applyFill="1"/>
    <xf numFmtId="4" fontId="18" fillId="0" borderId="60" xfId="2" applyNumberFormat="1" applyFont="1" applyFill="1" applyBorder="1" applyAlignment="1">
      <alignment vertical="center"/>
    </xf>
    <xf numFmtId="188" fontId="25" fillId="0" borderId="0" xfId="42" applyNumberFormat="1" applyFont="1" applyFill="1" applyAlignment="1">
      <alignment vertical="center"/>
    </xf>
    <xf numFmtId="188" fontId="16" fillId="0" borderId="0" xfId="42" applyNumberFormat="1" applyFont="1" applyFill="1" applyAlignment="1">
      <alignment vertical="center"/>
    </xf>
    <xf numFmtId="188" fontId="25" fillId="0" borderId="0" xfId="3" applyNumberFormat="1" applyFont="1" applyFill="1" applyAlignment="1">
      <alignment vertical="center"/>
    </xf>
    <xf numFmtId="43" fontId="18" fillId="0" borderId="0" xfId="10" applyFont="1" applyFill="1"/>
    <xf numFmtId="43" fontId="18" fillId="0" borderId="0" xfId="10" applyFont="1" applyFill="1" applyAlignment="1">
      <alignment horizontal="right"/>
    </xf>
    <xf numFmtId="188" fontId="16" fillId="0" borderId="26" xfId="42" applyNumberFormat="1" applyFont="1" applyFill="1" applyBorder="1" applyAlignment="1">
      <alignment horizontal="center" vertical="center"/>
    </xf>
    <xf numFmtId="188" fontId="16" fillId="0" borderId="15" xfId="42" applyNumberFormat="1" applyFont="1" applyFill="1" applyBorder="1" applyAlignment="1">
      <alignment horizontal="center" vertical="center"/>
    </xf>
    <xf numFmtId="188" fontId="16" fillId="0" borderId="16" xfId="42" applyNumberFormat="1" applyFont="1" applyFill="1" applyBorder="1" applyAlignment="1">
      <alignment horizontal="center" vertical="center"/>
    </xf>
    <xf numFmtId="188" fontId="25" fillId="0" borderId="26" xfId="3" applyNumberFormat="1" applyFont="1" applyFill="1" applyBorder="1" applyAlignment="1">
      <alignment vertical="center"/>
    </xf>
    <xf numFmtId="188" fontId="16" fillId="0" borderId="3" xfId="3" applyNumberFormat="1" applyFont="1" applyFill="1" applyBorder="1" applyAlignment="1">
      <alignment horizontal="center"/>
    </xf>
    <xf numFmtId="188" fontId="16" fillId="0" borderId="4" xfId="3" applyNumberFormat="1" applyFont="1" applyFill="1" applyBorder="1" applyAlignment="1">
      <alignment horizontal="center"/>
    </xf>
    <xf numFmtId="188" fontId="16" fillId="0" borderId="5" xfId="3" applyNumberFormat="1" applyFont="1" applyFill="1" applyBorder="1" applyAlignment="1">
      <alignment horizontal="center"/>
    </xf>
    <xf numFmtId="202" fontId="18" fillId="0" borderId="1" xfId="2" applyNumberFormat="1" applyFont="1" applyFill="1" applyBorder="1" applyAlignment="1">
      <alignment vertical="center"/>
    </xf>
    <xf numFmtId="197" fontId="23" fillId="0" borderId="1" xfId="2" applyNumberFormat="1" applyFont="1" applyFill="1" applyBorder="1" applyAlignment="1">
      <alignment vertical="center"/>
    </xf>
    <xf numFmtId="0" fontId="25" fillId="0" borderId="26" xfId="3" applyFont="1" applyFill="1" applyBorder="1" applyAlignment="1">
      <alignment horizontal="center"/>
    </xf>
    <xf numFmtId="188" fontId="25" fillId="0" borderId="26" xfId="42" applyNumberFormat="1" applyFont="1" applyFill="1" applyBorder="1" applyAlignment="1">
      <alignment horizontal="center"/>
    </xf>
    <xf numFmtId="188" fontId="18" fillId="0" borderId="31" xfId="42" applyNumberFormat="1" applyFont="1" applyFill="1" applyBorder="1" applyAlignment="1">
      <alignment horizontal="center" vertical="center"/>
    </xf>
    <xf numFmtId="188" fontId="18" fillId="0" borderId="9" xfId="42" applyNumberFormat="1" applyFont="1" applyFill="1" applyBorder="1" applyAlignment="1">
      <alignment horizontal="left" vertical="center"/>
    </xf>
    <xf numFmtId="188" fontId="16" fillId="0" borderId="33" xfId="42" applyNumberFormat="1" applyFont="1" applyFill="1" applyBorder="1" applyAlignment="1">
      <alignment horizontal="center" vertical="center"/>
    </xf>
    <xf numFmtId="188" fontId="18" fillId="0" borderId="8" xfId="42" applyNumberFormat="1" applyFont="1" applyFill="1" applyBorder="1" applyAlignment="1">
      <alignment horizontal="center" vertical="center"/>
    </xf>
    <xf numFmtId="188" fontId="27" fillId="0" borderId="30" xfId="3" applyNumberFormat="1" applyFont="1" applyFill="1" applyBorder="1" applyAlignment="1">
      <alignment horizontal="center" vertical="center"/>
    </xf>
    <xf numFmtId="198" fontId="18" fillId="0" borderId="55" xfId="2" applyNumberFormat="1" applyFont="1" applyFill="1" applyBorder="1" applyAlignment="1">
      <alignment vertical="center"/>
    </xf>
    <xf numFmtId="188" fontId="18" fillId="0" borderId="26" xfId="50" applyNumberFormat="1" applyFont="1" applyFill="1" applyBorder="1" applyAlignment="1">
      <alignment horizontal="center"/>
    </xf>
    <xf numFmtId="188" fontId="18" fillId="0" borderId="38" xfId="50" applyNumberFormat="1" applyFont="1" applyFill="1" applyBorder="1" applyAlignment="1">
      <alignment horizontal="center"/>
    </xf>
    <xf numFmtId="188" fontId="16" fillId="0" borderId="16" xfId="50" applyNumberFormat="1" applyFont="1" applyFill="1" applyBorder="1" applyAlignment="1">
      <alignment horizontal="center"/>
    </xf>
    <xf numFmtId="188" fontId="16" fillId="0" borderId="13" xfId="50" applyNumberFormat="1" applyFont="1" applyFill="1" applyBorder="1"/>
    <xf numFmtId="195" fontId="18" fillId="0" borderId="26" xfId="50" applyNumberFormat="1" applyFont="1" applyFill="1" applyBorder="1" applyAlignment="1">
      <alignment horizontal="center"/>
    </xf>
    <xf numFmtId="195" fontId="18" fillId="0" borderId="15" xfId="50" applyNumberFormat="1" applyFont="1" applyFill="1" applyBorder="1" applyAlignment="1">
      <alignment horizontal="center"/>
    </xf>
    <xf numFmtId="195" fontId="18" fillId="0" borderId="37" xfId="50" applyNumberFormat="1" applyFont="1" applyFill="1" applyBorder="1" applyAlignment="1">
      <alignment horizontal="center"/>
    </xf>
    <xf numFmtId="195" fontId="16" fillId="0" borderId="2" xfId="50" applyNumberFormat="1" applyFont="1" applyFill="1" applyBorder="1" applyAlignment="1">
      <alignment horizontal="center"/>
    </xf>
    <xf numFmtId="195" fontId="16" fillId="0" borderId="13" xfId="50" applyNumberFormat="1" applyFont="1" applyFill="1" applyBorder="1"/>
    <xf numFmtId="188" fontId="18" fillId="0" borderId="16" xfId="42" applyNumberFormat="1" applyFont="1" applyFill="1" applyBorder="1" applyAlignment="1">
      <alignment vertical="center"/>
    </xf>
    <xf numFmtId="188" fontId="16" fillId="0" borderId="2" xfId="42" applyNumberFormat="1" applyFont="1" applyFill="1" applyBorder="1" applyAlignment="1">
      <alignment vertical="center"/>
    </xf>
    <xf numFmtId="188" fontId="18" fillId="0" borderId="35" xfId="50" applyNumberFormat="1" applyFont="1" applyFill="1" applyBorder="1" applyAlignment="1">
      <alignment horizontal="center"/>
    </xf>
    <xf numFmtId="188" fontId="18" fillId="0" borderId="41" xfId="50" applyNumberFormat="1" applyFont="1" applyFill="1" applyBorder="1" applyAlignment="1">
      <alignment horizontal="center"/>
    </xf>
    <xf numFmtId="188" fontId="16" fillId="0" borderId="14" xfId="50" applyNumberFormat="1" applyFont="1" applyFill="1" applyBorder="1" applyAlignment="1">
      <alignment horizontal="center"/>
    </xf>
    <xf numFmtId="195" fontId="18" fillId="0" borderId="35" xfId="50" applyNumberFormat="1" applyFont="1" applyFill="1" applyBorder="1" applyAlignment="1">
      <alignment horizontal="center"/>
    </xf>
    <xf numFmtId="195" fontId="18" fillId="0" borderId="0" xfId="50" applyNumberFormat="1" applyFont="1" applyFill="1" applyBorder="1" applyAlignment="1">
      <alignment horizontal="center"/>
    </xf>
    <xf numFmtId="195" fontId="18" fillId="0" borderId="40" xfId="50" applyNumberFormat="1" applyFont="1" applyFill="1" applyBorder="1" applyAlignment="1">
      <alignment horizontal="center"/>
    </xf>
    <xf numFmtId="195" fontId="16" fillId="0" borderId="13" xfId="50" applyNumberFormat="1" applyFont="1" applyFill="1" applyBorder="1" applyAlignment="1">
      <alignment horizontal="center"/>
    </xf>
    <xf numFmtId="188" fontId="18" fillId="0" borderId="14" xfId="42" applyNumberFormat="1" applyFont="1" applyFill="1" applyBorder="1" applyAlignment="1">
      <alignment vertical="center"/>
    </xf>
    <xf numFmtId="37" fontId="23" fillId="0" borderId="15" xfId="2" applyNumberFormat="1" applyFont="1" applyFill="1" applyBorder="1" applyAlignment="1">
      <alignment vertical="center"/>
    </xf>
    <xf numFmtId="195" fontId="16" fillId="0" borderId="0" xfId="4" applyNumberFormat="1" applyFont="1" applyFill="1" applyBorder="1" applyAlignment="1">
      <alignment vertical="center"/>
    </xf>
    <xf numFmtId="190" fontId="21" fillId="0" borderId="0" xfId="4" applyNumberFormat="1" applyFont="1" applyFill="1" applyBorder="1" applyAlignment="1">
      <alignment vertical="center"/>
    </xf>
    <xf numFmtId="188" fontId="18" fillId="0" borderId="30" xfId="50" applyNumberFormat="1" applyFont="1" applyFill="1" applyBorder="1" applyAlignment="1">
      <alignment horizontal="center"/>
    </xf>
    <xf numFmtId="188" fontId="18" fillId="0" borderId="48" xfId="50" applyNumberFormat="1" applyFont="1" applyFill="1" applyBorder="1" applyAlignment="1">
      <alignment horizontal="center"/>
    </xf>
    <xf numFmtId="188" fontId="16" fillId="0" borderId="49" xfId="50" applyNumberFormat="1" applyFont="1" applyFill="1" applyBorder="1" applyAlignment="1">
      <alignment horizontal="center"/>
    </xf>
    <xf numFmtId="195" fontId="18" fillId="0" borderId="30" xfId="50" applyNumberFormat="1" applyFont="1" applyFill="1" applyBorder="1" applyAlignment="1">
      <alignment horizontal="center"/>
    </xf>
    <xf numFmtId="195" fontId="18" fillId="0" borderId="1" xfId="50" applyNumberFormat="1" applyFont="1" applyFill="1" applyBorder="1" applyAlignment="1">
      <alignment horizontal="center"/>
    </xf>
    <xf numFmtId="195" fontId="18" fillId="0" borderId="47" xfId="50" applyNumberFormat="1" applyFont="1" applyFill="1" applyBorder="1" applyAlignment="1">
      <alignment horizontal="center"/>
    </xf>
    <xf numFmtId="195" fontId="16" fillId="0" borderId="8" xfId="50" applyNumberFormat="1" applyFont="1" applyFill="1" applyBorder="1" applyAlignment="1">
      <alignment horizontal="center"/>
    </xf>
    <xf numFmtId="195" fontId="16" fillId="0" borderId="0" xfId="2" applyNumberFormat="1" applyFont="1" applyFill="1" applyBorder="1" applyAlignment="1">
      <alignment vertical="center"/>
    </xf>
    <xf numFmtId="190" fontId="21" fillId="0" borderId="0" xfId="42" applyNumberFormat="1" applyFont="1" applyFill="1" applyBorder="1" applyAlignment="1">
      <alignment vertical="center"/>
    </xf>
    <xf numFmtId="188" fontId="18" fillId="0" borderId="49" xfId="42" applyNumberFormat="1" applyFont="1" applyFill="1" applyBorder="1" applyAlignment="1">
      <alignment vertical="center"/>
    </xf>
    <xf numFmtId="188" fontId="16" fillId="0" borderId="8" xfId="42" applyNumberFormat="1" applyFont="1" applyFill="1" applyBorder="1" applyAlignment="1">
      <alignment vertical="center"/>
    </xf>
    <xf numFmtId="2" fontId="16" fillId="0" borderId="0" xfId="4" applyNumberFormat="1" applyFont="1" applyFill="1" applyBorder="1" applyAlignment="1">
      <alignment vertical="center"/>
    </xf>
    <xf numFmtId="197" fontId="21" fillId="0" borderId="0" xfId="4" applyNumberFormat="1" applyFont="1" applyFill="1" applyBorder="1" applyAlignment="1">
      <alignment vertical="center"/>
    </xf>
    <xf numFmtId="188" fontId="16" fillId="0" borderId="50" xfId="50" applyNumberFormat="1" applyFont="1" applyFill="1" applyBorder="1" applyAlignment="1">
      <alignment horizontal="center"/>
    </xf>
    <xf numFmtId="188" fontId="16" fillId="0" borderId="54" xfId="50" applyNumberFormat="1" applyFont="1" applyFill="1" applyBorder="1"/>
    <xf numFmtId="195" fontId="16" fillId="0" borderId="50" xfId="50" applyNumberFormat="1" applyFont="1" applyFill="1" applyBorder="1" applyAlignment="1">
      <alignment horizontal="center"/>
    </xf>
    <xf numFmtId="195" fontId="16" fillId="0" borderId="51" xfId="50" applyNumberFormat="1" applyFont="1" applyFill="1" applyBorder="1" applyAlignment="1">
      <alignment horizontal="center"/>
    </xf>
    <xf numFmtId="195" fontId="16" fillId="0" borderId="53" xfId="50" applyNumberFormat="1" applyFont="1" applyFill="1" applyBorder="1" applyAlignment="1">
      <alignment horizontal="center"/>
    </xf>
    <xf numFmtId="195" fontId="16" fillId="0" borderId="54" xfId="50" applyNumberFormat="1" applyFont="1" applyFill="1" applyBorder="1" applyAlignment="1">
      <alignment horizontal="center"/>
    </xf>
    <xf numFmtId="195" fontId="16" fillId="0" borderId="54" xfId="50" applyNumberFormat="1" applyFont="1" applyFill="1" applyBorder="1"/>
    <xf numFmtId="2" fontId="18" fillId="0" borderId="0" xfId="10" applyNumberFormat="1" applyFont="1" applyFill="1" applyBorder="1" applyAlignment="1">
      <alignment vertical="center"/>
    </xf>
    <xf numFmtId="197" fontId="21" fillId="0" borderId="0" xfId="42" applyNumberFormat="1" applyFont="1" applyFill="1" applyBorder="1" applyAlignment="1">
      <alignment vertical="center"/>
    </xf>
    <xf numFmtId="190" fontId="16" fillId="0" borderId="0" xfId="4" applyNumberFormat="1" applyFont="1" applyFill="1" applyBorder="1" applyAlignment="1">
      <alignment vertical="center"/>
    </xf>
    <xf numFmtId="0" fontId="55" fillId="0" borderId="15" xfId="2" quotePrefix="1" applyFont="1" applyFill="1" applyBorder="1" applyAlignment="1">
      <alignment horizontal="left" vertical="top" wrapText="1"/>
    </xf>
    <xf numFmtId="3" fontId="18" fillId="0" borderId="0" xfId="4" applyNumberFormat="1" applyFont="1" applyFill="1" applyBorder="1" applyAlignment="1">
      <alignment vertical="center"/>
    </xf>
    <xf numFmtId="190" fontId="23" fillId="0" borderId="0" xfId="4" applyNumberFormat="1" applyFont="1" applyFill="1" applyBorder="1" applyAlignment="1">
      <alignment vertical="center"/>
    </xf>
    <xf numFmtId="0" fontId="55" fillId="0" borderId="0" xfId="2" quotePrefix="1" applyFont="1" applyFill="1" applyBorder="1" applyAlignment="1">
      <alignment horizontal="left" vertical="top" wrapText="1"/>
    </xf>
    <xf numFmtId="190" fontId="23" fillId="0" borderId="0" xfId="42" applyNumberFormat="1" applyFont="1" applyFill="1" applyBorder="1" applyAlignment="1">
      <alignment vertical="center"/>
    </xf>
    <xf numFmtId="3" fontId="18" fillId="0" borderId="30" xfId="4" applyNumberFormat="1" applyFont="1" applyFill="1" applyBorder="1" applyAlignment="1">
      <alignment vertical="center"/>
    </xf>
    <xf numFmtId="190" fontId="23" fillId="0" borderId="1" xfId="4" applyNumberFormat="1" applyFont="1" applyFill="1" applyBorder="1" applyAlignment="1">
      <alignment vertical="center"/>
    </xf>
    <xf numFmtId="0" fontId="55" fillId="0" borderId="0" xfId="2" quotePrefix="1" applyFont="1" applyFill="1" applyBorder="1" applyAlignment="1">
      <alignment vertical="top" wrapText="1"/>
    </xf>
    <xf numFmtId="0" fontId="16" fillId="0" borderId="26" xfId="3" applyFont="1" applyFill="1" applyBorder="1" applyAlignment="1">
      <alignment horizontal="center"/>
    </xf>
    <xf numFmtId="0" fontId="16" fillId="0" borderId="15" xfId="3" applyFont="1" applyFill="1" applyBorder="1" applyAlignment="1">
      <alignment horizontal="center"/>
    </xf>
    <xf numFmtId="0" fontId="16" fillId="0" borderId="16" xfId="3" applyFont="1" applyFill="1" applyBorder="1" applyAlignment="1">
      <alignment horizontal="center"/>
    </xf>
    <xf numFmtId="190" fontId="18" fillId="0" borderId="30" xfId="2" applyNumberFormat="1" applyFont="1" applyFill="1" applyBorder="1" applyAlignment="1">
      <alignment vertical="center"/>
    </xf>
    <xf numFmtId="190" fontId="23" fillId="0" borderId="1" xfId="42" applyNumberFormat="1" applyFont="1" applyFill="1" applyBorder="1" applyAlignment="1">
      <alignment vertical="center"/>
    </xf>
    <xf numFmtId="188" fontId="25" fillId="0" borderId="26" xfId="42" applyNumberFormat="1" applyFont="1" applyFill="1" applyBorder="1" applyAlignment="1"/>
    <xf numFmtId="0" fontId="16" fillId="0" borderId="0" xfId="2" applyFont="1" applyFill="1" applyAlignment="1">
      <alignment vertical="center"/>
    </xf>
    <xf numFmtId="194" fontId="18" fillId="0" borderId="63" xfId="2" applyNumberFormat="1" applyFont="1" applyFill="1" applyBorder="1" applyAlignment="1">
      <alignment vertical="center"/>
    </xf>
    <xf numFmtId="0" fontId="16" fillId="0" borderId="33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/>
    </xf>
    <xf numFmtId="0" fontId="16" fillId="0" borderId="13" xfId="3" applyFont="1" applyFill="1" applyBorder="1" applyAlignment="1">
      <alignment horizontal="center"/>
    </xf>
    <xf numFmtId="3" fontId="18" fillId="0" borderId="8" xfId="3" applyNumberFormat="1" applyFont="1" applyFill="1" applyBorder="1" applyAlignment="1">
      <alignment horizontal="center"/>
    </xf>
    <xf numFmtId="188" fontId="18" fillId="0" borderId="2" xfId="50" applyNumberFormat="1" applyFont="1" applyFill="1" applyBorder="1" applyAlignment="1">
      <alignment horizontal="center"/>
    </xf>
    <xf numFmtId="188" fontId="16" fillId="0" borderId="14" xfId="50" applyNumberFormat="1" applyFont="1" applyFill="1" applyBorder="1"/>
    <xf numFmtId="188" fontId="18" fillId="0" borderId="26" xfId="42" applyNumberFormat="1" applyFont="1" applyFill="1" applyBorder="1" applyAlignment="1">
      <alignment horizontal="center"/>
    </xf>
    <xf numFmtId="188" fontId="18" fillId="0" borderId="15" xfId="42" applyNumberFormat="1" applyFont="1" applyFill="1" applyBorder="1" applyAlignment="1">
      <alignment horizontal="center"/>
    </xf>
    <xf numFmtId="188" fontId="18" fillId="0" borderId="2" xfId="42" applyNumberFormat="1" applyFont="1" applyFill="1" applyBorder="1" applyAlignment="1">
      <alignment horizontal="center"/>
    </xf>
    <xf numFmtId="188" fontId="18" fillId="0" borderId="13" xfId="50" applyNumberFormat="1" applyFont="1" applyFill="1" applyBorder="1" applyAlignment="1">
      <alignment horizontal="center"/>
    </xf>
    <xf numFmtId="188" fontId="18" fillId="0" borderId="35" xfId="42" applyNumberFormat="1" applyFont="1" applyFill="1" applyBorder="1" applyAlignment="1">
      <alignment horizontal="center"/>
    </xf>
    <xf numFmtId="188" fontId="18" fillId="0" borderId="0" xfId="42" applyNumberFormat="1" applyFont="1" applyFill="1" applyBorder="1" applyAlignment="1">
      <alignment horizontal="center"/>
    </xf>
    <xf numFmtId="188" fontId="18" fillId="0" borderId="13" xfId="42" applyNumberFormat="1" applyFont="1" applyFill="1" applyBorder="1" applyAlignment="1">
      <alignment horizontal="center"/>
    </xf>
    <xf numFmtId="188" fontId="16" fillId="0" borderId="0" xfId="4" applyFont="1" applyFill="1" applyAlignment="1">
      <alignment vertical="center"/>
    </xf>
    <xf numFmtId="188" fontId="18" fillId="0" borderId="8" xfId="50" applyNumberFormat="1" applyFont="1" applyFill="1" applyBorder="1" applyAlignment="1">
      <alignment horizontal="center"/>
    </xf>
    <xf numFmtId="43" fontId="16" fillId="0" borderId="0" xfId="40" applyNumberFormat="1" applyFont="1" applyFill="1"/>
    <xf numFmtId="43" fontId="16" fillId="0" borderId="0" xfId="40" applyNumberFormat="1" applyFont="1" applyFill="1" applyAlignment="1">
      <alignment horizontal="right"/>
    </xf>
    <xf numFmtId="188" fontId="18" fillId="0" borderId="30" xfId="42" applyNumberFormat="1" applyFont="1" applyFill="1" applyBorder="1" applyAlignment="1">
      <alignment horizontal="center"/>
    </xf>
    <xf numFmtId="188" fontId="18" fillId="0" borderId="1" xfId="42" applyNumberFormat="1" applyFont="1" applyFill="1" applyBorder="1" applyAlignment="1">
      <alignment horizontal="center"/>
    </xf>
    <xf numFmtId="188" fontId="18" fillId="0" borderId="8" xfId="42" applyNumberFormat="1" applyFont="1" applyFill="1" applyBorder="1" applyAlignment="1">
      <alignment horizontal="center"/>
    </xf>
    <xf numFmtId="188" fontId="18" fillId="0" borderId="61" xfId="4" applyNumberFormat="1" applyFont="1" applyFill="1" applyBorder="1" applyAlignment="1">
      <alignment horizontal="right" vertical="center"/>
    </xf>
    <xf numFmtId="188" fontId="18" fillId="0" borderId="62" xfId="4" applyNumberFormat="1" applyFont="1" applyFill="1" applyBorder="1" applyAlignment="1">
      <alignment horizontal="right" vertical="center"/>
    </xf>
    <xf numFmtId="188" fontId="18" fillId="0" borderId="63" xfId="4" applyNumberFormat="1" applyFont="1" applyFill="1" applyBorder="1" applyAlignment="1">
      <alignment horizontal="right" vertical="center"/>
    </xf>
    <xf numFmtId="188" fontId="23" fillId="0" borderId="63" xfId="4" applyNumberFormat="1" applyFont="1" applyFill="1" applyBorder="1" applyAlignment="1">
      <alignment horizontal="right" vertical="center"/>
    </xf>
    <xf numFmtId="192" fontId="15" fillId="0" borderId="8" xfId="42" applyNumberFormat="1" applyFont="1" applyFill="1" applyBorder="1" applyAlignment="1">
      <alignment horizontal="right" vertical="center"/>
    </xf>
    <xf numFmtId="188" fontId="16" fillId="0" borderId="59" xfId="50" applyNumberFormat="1" applyFont="1" applyFill="1" applyBorder="1" applyAlignment="1">
      <alignment horizontal="center"/>
    </xf>
    <xf numFmtId="43" fontId="18" fillId="0" borderId="0" xfId="40" applyNumberFormat="1" applyFont="1" applyFill="1"/>
    <xf numFmtId="43" fontId="18" fillId="0" borderId="0" xfId="40" applyNumberFormat="1" applyFont="1" applyFill="1" applyAlignment="1">
      <alignment horizontal="right"/>
    </xf>
    <xf numFmtId="0" fontId="16" fillId="0" borderId="54" xfId="43" applyFont="1" applyFill="1" applyBorder="1" applyAlignment="1">
      <alignment horizontal="left" vertical="center"/>
    </xf>
    <xf numFmtId="188" fontId="16" fillId="0" borderId="61" xfId="4" applyNumberFormat="1" applyFont="1" applyFill="1" applyBorder="1" applyAlignment="1">
      <alignment horizontal="right" vertical="center"/>
    </xf>
    <xf numFmtId="188" fontId="16" fillId="0" borderId="62" xfId="4" applyNumberFormat="1" applyFont="1" applyFill="1" applyBorder="1" applyAlignment="1">
      <alignment horizontal="right" vertical="center"/>
    </xf>
    <xf numFmtId="188" fontId="16" fillId="0" borderId="63" xfId="4" applyNumberFormat="1" applyFont="1" applyFill="1" applyBorder="1" applyAlignment="1">
      <alignment horizontal="right" vertical="center"/>
    </xf>
    <xf numFmtId="188" fontId="21" fillId="0" borderId="63" xfId="4" applyNumberFormat="1" applyFont="1" applyFill="1" applyBorder="1" applyAlignment="1">
      <alignment horizontal="right" vertical="center"/>
    </xf>
    <xf numFmtId="192" fontId="30" fillId="0" borderId="54" xfId="42" applyNumberFormat="1" applyFont="1" applyFill="1" applyBorder="1" applyAlignment="1">
      <alignment horizontal="right" vertical="center"/>
    </xf>
    <xf numFmtId="190" fontId="16" fillId="0" borderId="50" xfId="2" applyNumberFormat="1" applyFont="1" applyFill="1" applyBorder="1" applyAlignment="1">
      <alignment vertical="center"/>
    </xf>
    <xf numFmtId="188" fontId="21" fillId="0" borderId="54" xfId="2" applyNumberFormat="1" applyFont="1" applyFill="1" applyBorder="1" applyAlignment="1">
      <alignment vertical="center"/>
    </xf>
    <xf numFmtId="192" fontId="30" fillId="0" borderId="64" xfId="10" applyNumberFormat="1" applyFont="1" applyFill="1" applyBorder="1" applyAlignment="1">
      <alignment horizontal="right"/>
    </xf>
    <xf numFmtId="0" fontId="18" fillId="0" borderId="0" xfId="43" applyFont="1" applyFill="1" applyAlignment="1">
      <alignment vertical="center"/>
    </xf>
    <xf numFmtId="188" fontId="23" fillId="0" borderId="0" xfId="0" applyNumberFormat="1" applyFont="1" applyFill="1" applyAlignment="1">
      <alignment vertical="center"/>
    </xf>
    <xf numFmtId="192" fontId="15" fillId="0" borderId="15" xfId="42" applyNumberFormat="1" applyFont="1" applyFill="1" applyBorder="1" applyAlignment="1">
      <alignment horizontal="right" vertical="center"/>
    </xf>
    <xf numFmtId="188" fontId="23" fillId="0" borderId="0" xfId="2" applyNumberFormat="1" applyFont="1" applyFill="1" applyBorder="1" applyAlignment="1">
      <alignment vertical="center"/>
    </xf>
    <xf numFmtId="192" fontId="15" fillId="0" borderId="0" xfId="10" applyNumberFormat="1" applyFont="1" applyFill="1" applyBorder="1" applyAlignment="1">
      <alignment horizontal="right"/>
    </xf>
    <xf numFmtId="192" fontId="15" fillId="0" borderId="0" xfId="42" applyNumberFormat="1" applyFont="1" applyFill="1" applyBorder="1" applyAlignment="1">
      <alignment horizontal="right" vertical="center"/>
    </xf>
  </cellXfs>
  <cellStyles count="63">
    <cellStyle name="20% - Accent3" xfId="37" builtinId="38"/>
    <cellStyle name="40% - Accent1 2" xfId="28"/>
    <cellStyle name="40% - Accent2" xfId="55" builtinId="35"/>
    <cellStyle name="Accent2 2" xfId="7"/>
    <cellStyle name="Accent6" xfId="56" builtinId="49"/>
    <cellStyle name="Bad 2" xfId="44"/>
    <cellStyle name="Comma" xfId="1" builtinId="3"/>
    <cellStyle name="Comma 2" xfId="4"/>
    <cellStyle name="Comma 2 2" xfId="16"/>
    <cellStyle name="Comma 2 3" xfId="14"/>
    <cellStyle name="Comma 2 7" xfId="8"/>
    <cellStyle name="Comma 3" xfId="34"/>
    <cellStyle name="Comma 3 2" xfId="53"/>
    <cellStyle name="Comma 4" xfId="42"/>
    <cellStyle name="Comma 4 2" xfId="50"/>
    <cellStyle name="Comma 4 3" xfId="61"/>
    <cellStyle name="Comma 5" xfId="6"/>
    <cellStyle name="Good 2" xfId="51"/>
    <cellStyle name="Neutral 3" xfId="48"/>
    <cellStyle name="Normal" xfId="0" builtinId="0"/>
    <cellStyle name="Normal 2" xfId="33"/>
    <cellStyle name="Normal 2 2" xfId="52"/>
    <cellStyle name="Normal 7" xfId="60"/>
    <cellStyle name="เครื่องหมายจุลภาค 14" xfId="21"/>
    <cellStyle name="เครื่องหมายจุลภาค 14 2" xfId="25"/>
    <cellStyle name="เครื่องหมายจุลภาค 16" xfId="23"/>
    <cellStyle name="เครื่องหมายจุลภาค 16 2" xfId="27"/>
    <cellStyle name="เครื่องหมายจุลภาค 2" xfId="41"/>
    <cellStyle name="เครื่องหมายจุลภาค 2 2 4" xfId="10"/>
    <cellStyle name="เครื่องหมายจุลภาค 2 2 4 3" xfId="47"/>
    <cellStyle name="เครื่องหมายจุลภาค 2 27" xfId="12"/>
    <cellStyle name="เครื่องหมายจุลภาค 3" xfId="11"/>
    <cellStyle name="เครื่องหมายจุลภาค 3 2" xfId="39"/>
    <cellStyle name="เครื่องหมายจุลภาค 3 3" xfId="26"/>
    <cellStyle name="เครื่องหมายจุลภาค 3 3 2" xfId="54"/>
    <cellStyle name="เครื่องหมายจุลภาค 4" xfId="22"/>
    <cellStyle name="เครื่องหมายจุลภาค 4 2" xfId="46"/>
    <cellStyle name="เครื่องหมายจุลภาค 4 4" xfId="62"/>
    <cellStyle name="เครื่องหมายจุลภาค 6" xfId="30"/>
    <cellStyle name="เครื่องหมายจุลภาค 7" xfId="20"/>
    <cellStyle name="ปกติ 15" xfId="32"/>
    <cellStyle name="ปกติ 15 2" xfId="35"/>
    <cellStyle name="ปกติ 17" xfId="18"/>
    <cellStyle name="ปกติ 17 2" xfId="19"/>
    <cellStyle name="ปกติ 2" xfId="17"/>
    <cellStyle name="ปกติ 2 10" xfId="59"/>
    <cellStyle name="ปกติ 3" xfId="5"/>
    <cellStyle name="ปกติ 3 2" xfId="13"/>
    <cellStyle name="ปกติ 3 3" xfId="29"/>
    <cellStyle name="ปกติ 4" xfId="31"/>
    <cellStyle name="ปกติ 4 2" xfId="15"/>
    <cellStyle name="ปกติ 4 3" xfId="45"/>
    <cellStyle name="ปกติ 5" xfId="9"/>
    <cellStyle name="ปกติ 5 2" xfId="24"/>
    <cellStyle name="ปกติ 6" xfId="36"/>
    <cellStyle name="ปกติ_Bangkok49(Q4)" xfId="3"/>
    <cellStyle name="ปกติ_F-C-Rai47-Q1" xfId="2"/>
    <cellStyle name="ปกติ_GUEST-Mai 2" xfId="58"/>
    <cellStyle name="ปกติ_GUEST-Mai 3" xfId="43"/>
    <cellStyle name="แย่ 2" xfId="38"/>
    <cellStyle name="แย่ 2 3" xfId="57"/>
    <cellStyle name="ส่วนที่ถูกเน้น1 2" xfId="40"/>
    <cellStyle name="ส่วนที่ถูกเน้น4 2" xfId="49"/>
  </cellStyles>
  <dxfs count="0"/>
  <tableStyles count="0" defaultTableStyle="TableStyleMedium9" defaultPivotStyle="PivotStyleLight16"/>
  <colors>
    <mruColors>
      <color rgb="FFFF0066"/>
      <color rgb="FFFFD9EC"/>
      <color rgb="FFFFDE53"/>
      <color rgb="FFFF99CC"/>
      <color rgb="FF79FF79"/>
      <color rgb="FF333333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358</xdr:col>
      <xdr:colOff>3061607</xdr:colOff>
      <xdr:row>284</xdr:row>
      <xdr:rowOff>149678</xdr:rowOff>
    </xdr:from>
    <xdr:to>
      <xdr:col>363</xdr:col>
      <xdr:colOff>1061357</xdr:colOff>
      <xdr:row>304</xdr:row>
      <xdr:rowOff>108858</xdr:rowOff>
    </xdr:to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SpPr txBox="1"/>
      </xdr:nvSpPr>
      <xdr:spPr>
        <a:xfrm>
          <a:off x="389967107" y="39542357"/>
          <a:ext cx="5429250" cy="4041322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3600"/>
            <a:t>แก้จำนวนห้องพัก ปี</a:t>
          </a:r>
          <a:r>
            <a:rPr lang="th-TH" sz="3600" baseline="0"/>
            <a:t> 2014-2013</a:t>
          </a:r>
          <a:endParaRPr lang="th-TH" sz="3600"/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47" name="Text 2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48" name="Text 4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49" name="Text 2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50" name="Text 4">
          <a:extLst>
            <a:ext uri="{FF2B5EF4-FFF2-40B4-BE49-F238E27FC236}">
              <a16:creationId xmlns:a16="http://schemas.microsoft.com/office/drawing/2014/main" xmlns="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51" name="Text 2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52" name="Text 4">
          <a:extLst>
            <a:ext uri="{FF2B5EF4-FFF2-40B4-BE49-F238E27FC236}">
              <a16:creationId xmlns:a16="http://schemas.microsoft.com/office/drawing/2014/main" xmlns="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53" name="Text 2">
          <a:extLst>
            <a:ext uri="{FF2B5EF4-FFF2-40B4-BE49-F238E27FC236}">
              <a16:creationId xmlns:a16="http://schemas.microsoft.com/office/drawing/2014/main" xmlns="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54" name="Text 4">
          <a:extLst>
            <a:ext uri="{FF2B5EF4-FFF2-40B4-BE49-F238E27FC236}">
              <a16:creationId xmlns:a16="http://schemas.microsoft.com/office/drawing/2014/main" xmlns="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55" name="Text 2">
          <a:extLst>
            <a:ext uri="{FF2B5EF4-FFF2-40B4-BE49-F238E27FC236}">
              <a16:creationId xmlns:a16="http://schemas.microsoft.com/office/drawing/2014/main" xmlns="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56" name="Text 4">
          <a:extLst>
            <a:ext uri="{FF2B5EF4-FFF2-40B4-BE49-F238E27FC236}">
              <a16:creationId xmlns:a16="http://schemas.microsoft.com/office/drawing/2014/main" xmlns="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57" name="Text 2">
          <a:extLst>
            <a:ext uri="{FF2B5EF4-FFF2-40B4-BE49-F238E27FC236}">
              <a16:creationId xmlns:a16="http://schemas.microsoft.com/office/drawing/2014/main" xmlns="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58" name="Text 4">
          <a:extLst>
            <a:ext uri="{FF2B5EF4-FFF2-40B4-BE49-F238E27FC236}">
              <a16:creationId xmlns:a16="http://schemas.microsoft.com/office/drawing/2014/main" xmlns="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59" name="Text 2">
          <a:extLst>
            <a:ext uri="{FF2B5EF4-FFF2-40B4-BE49-F238E27FC236}">
              <a16:creationId xmlns:a16="http://schemas.microsoft.com/office/drawing/2014/main" xmlns="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60" name="Text 4">
          <a:extLst>
            <a:ext uri="{FF2B5EF4-FFF2-40B4-BE49-F238E27FC236}">
              <a16:creationId xmlns:a16="http://schemas.microsoft.com/office/drawing/2014/main" xmlns="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61" name="Text 2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62" name="Text 4">
          <a:extLst>
            <a:ext uri="{FF2B5EF4-FFF2-40B4-BE49-F238E27FC236}">
              <a16:creationId xmlns:a16="http://schemas.microsoft.com/office/drawing/2014/main" xmlns="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63" name="Text 2">
          <a:extLst>
            <a:ext uri="{FF2B5EF4-FFF2-40B4-BE49-F238E27FC236}">
              <a16:creationId xmlns:a16="http://schemas.microsoft.com/office/drawing/2014/main" xmlns="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64" name="Text 4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65" name="Text 2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66" name="Text 4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67" name="Text 2">
          <a:extLst>
            <a:ext uri="{FF2B5EF4-FFF2-40B4-BE49-F238E27FC236}">
              <a16:creationId xmlns:a16="http://schemas.microsoft.com/office/drawing/2014/main" xmlns="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68" name="Text 4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69" name="Text 2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0" name="Text 4">
          <a:extLst>
            <a:ext uri="{FF2B5EF4-FFF2-40B4-BE49-F238E27FC236}">
              <a16:creationId xmlns:a16="http://schemas.microsoft.com/office/drawing/2014/main" xmlns="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371" name="Text 2">
          <a:extLst>
            <a:ext uri="{FF2B5EF4-FFF2-40B4-BE49-F238E27FC236}">
              <a16:creationId xmlns:a16="http://schemas.microsoft.com/office/drawing/2014/main" xmlns="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372" name="Text 4">
          <a:extLst>
            <a:ext uri="{FF2B5EF4-FFF2-40B4-BE49-F238E27FC236}">
              <a16:creationId xmlns:a16="http://schemas.microsoft.com/office/drawing/2014/main" xmlns="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373" name="Text 2">
          <a:extLst>
            <a:ext uri="{FF2B5EF4-FFF2-40B4-BE49-F238E27FC236}">
              <a16:creationId xmlns:a16="http://schemas.microsoft.com/office/drawing/2014/main" xmlns="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374" name="Text 4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75" name="Text 2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76" name="Text 4">
          <a:extLst>
            <a:ext uri="{FF2B5EF4-FFF2-40B4-BE49-F238E27FC236}">
              <a16:creationId xmlns:a16="http://schemas.microsoft.com/office/drawing/2014/main" xmlns="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77" name="Text 2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378" name="Text 4">
          <a:extLst>
            <a:ext uri="{FF2B5EF4-FFF2-40B4-BE49-F238E27FC236}">
              <a16:creationId xmlns:a16="http://schemas.microsoft.com/office/drawing/2014/main" xmlns="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379" name="Text 2">
          <a:extLst>
            <a:ext uri="{FF2B5EF4-FFF2-40B4-BE49-F238E27FC236}">
              <a16:creationId xmlns:a16="http://schemas.microsoft.com/office/drawing/2014/main" xmlns="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380" name="Text 4">
          <a:extLst>
            <a:ext uri="{FF2B5EF4-FFF2-40B4-BE49-F238E27FC236}">
              <a16:creationId xmlns:a16="http://schemas.microsoft.com/office/drawing/2014/main" xmlns="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381" name="Text 2">
          <a:extLst>
            <a:ext uri="{FF2B5EF4-FFF2-40B4-BE49-F238E27FC236}">
              <a16:creationId xmlns:a16="http://schemas.microsoft.com/office/drawing/2014/main" xmlns="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382" name="Text 4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383" name="Text 2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384" name="Text 4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385" name="Text 2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386" name="Text 4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387" name="Text 2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388" name="Text 4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389" name="Text 2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390" name="Text 4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391" name="Text 2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392" name="Text 4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393" name="Text 2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394" name="Text 4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395" name="Text 2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396" name="Text 4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397" name="Text 2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398" name="Text 4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399" name="Text 2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400" name="Text 4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401" name="Text 2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402" name="Text 4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03" name="Text 2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04" name="Text 4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05" name="Text 2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06" name="Text 4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07" name="Text 2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08" name="Text 4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09" name="Text 2">
          <a:extLst>
            <a:ext uri="{FF2B5EF4-FFF2-40B4-BE49-F238E27FC236}">
              <a16:creationId xmlns:a16="http://schemas.microsoft.com/office/drawing/2014/main" xmlns="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10" name="Text 4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11" name="Text 2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12" name="Text 4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13" name="Text 2">
          <a:extLst>
            <a:ext uri="{FF2B5EF4-FFF2-40B4-BE49-F238E27FC236}">
              <a16:creationId xmlns:a16="http://schemas.microsoft.com/office/drawing/2014/main" xmlns="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14" name="Text 4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15" name="Text 2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16" name="Text 4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17" name="Text 2">
          <a:extLst>
            <a:ext uri="{FF2B5EF4-FFF2-40B4-BE49-F238E27FC236}">
              <a16:creationId xmlns:a16="http://schemas.microsoft.com/office/drawing/2014/main" xmlns="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18" name="Text 4">
          <a:extLst>
            <a:ext uri="{FF2B5EF4-FFF2-40B4-BE49-F238E27FC236}">
              <a16:creationId xmlns:a16="http://schemas.microsoft.com/office/drawing/2014/main" xmlns="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419" name="Text 2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420" name="Text 4">
          <a:extLst>
            <a:ext uri="{FF2B5EF4-FFF2-40B4-BE49-F238E27FC236}">
              <a16:creationId xmlns:a16="http://schemas.microsoft.com/office/drawing/2014/main" xmlns="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421" name="Text 2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422" name="Text 4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423" name="Text 2">
          <a:extLst>
            <a:ext uri="{FF2B5EF4-FFF2-40B4-BE49-F238E27FC236}">
              <a16:creationId xmlns:a16="http://schemas.microsoft.com/office/drawing/2014/main" xmlns="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424" name="Text 4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425" name="Text 2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426" name="Text 4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427" name="Text 2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428" name="Text 4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429" name="Text 2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430" name="Text 4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431" name="Text 2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432" name="Text 4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433" name="Text 2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434" name="Text 4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435" name="Text 2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436" name="Text 4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437" name="Text 2">
          <a:extLst>
            <a:ext uri="{FF2B5EF4-FFF2-40B4-BE49-F238E27FC236}">
              <a16:creationId xmlns:a16="http://schemas.microsoft.com/office/drawing/2014/main" xmlns="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438" name="Text 4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39" name="Text 2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40" name="Text 4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41" name="Text 2">
          <a:extLst>
            <a:ext uri="{FF2B5EF4-FFF2-40B4-BE49-F238E27FC236}">
              <a16:creationId xmlns:a16="http://schemas.microsoft.com/office/drawing/2014/main" xmlns="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42" name="Text 4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443" name="Text 2">
          <a:extLst>
            <a:ext uri="{FF2B5EF4-FFF2-40B4-BE49-F238E27FC236}">
              <a16:creationId xmlns:a16="http://schemas.microsoft.com/office/drawing/2014/main" xmlns="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444" name="Text 4">
          <a:extLst>
            <a:ext uri="{FF2B5EF4-FFF2-40B4-BE49-F238E27FC236}">
              <a16:creationId xmlns:a16="http://schemas.microsoft.com/office/drawing/2014/main" xmlns="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445" name="Text 2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446" name="Text 4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447" name="Text 2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448" name="Text 4">
          <a:extLst>
            <a:ext uri="{FF2B5EF4-FFF2-40B4-BE49-F238E27FC236}">
              <a16:creationId xmlns:a16="http://schemas.microsoft.com/office/drawing/2014/main" xmlns="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449" name="Text 2">
          <a:extLst>
            <a:ext uri="{FF2B5EF4-FFF2-40B4-BE49-F238E27FC236}">
              <a16:creationId xmlns:a16="http://schemas.microsoft.com/office/drawing/2014/main" xmlns="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450" name="Text 4">
          <a:extLst>
            <a:ext uri="{FF2B5EF4-FFF2-40B4-BE49-F238E27FC236}">
              <a16:creationId xmlns:a16="http://schemas.microsoft.com/office/drawing/2014/main" xmlns="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51" name="Text 2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52" name="Text 4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53" name="Text 2">
          <a:extLst>
            <a:ext uri="{FF2B5EF4-FFF2-40B4-BE49-F238E27FC236}">
              <a16:creationId xmlns:a16="http://schemas.microsoft.com/office/drawing/2014/main" xmlns="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54" name="Text 4">
          <a:extLst>
            <a:ext uri="{FF2B5EF4-FFF2-40B4-BE49-F238E27FC236}">
              <a16:creationId xmlns:a16="http://schemas.microsoft.com/office/drawing/2014/main" xmlns="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254442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55" name="Text 2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56" name="Text 4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57" name="Text 2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58" name="Text 4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254442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459" name="Text 2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460" name="Text 4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461" name="Text 2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462" name="Text 4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254442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463" name="Text 2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464" name="Text 4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465" name="Text 2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466" name="Text 4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254442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67" name="Text 2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68" name="Text 4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69" name="Text 2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470" name="Text 4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281303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71" name="Text 2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72" name="Text 4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73" name="Text 2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474" name="Text 4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281303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475" name="Text 2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476" name="Text 4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477" name="Text 2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478" name="Text 4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281303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479" name="Text 2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480" name="Text 4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481" name="Text 2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482" name="Text 4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281303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83" name="Text 2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84" name="Text 4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85" name="Text 2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486" name="Text 4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308163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87" name="Text 2">
          <a:extLst>
            <a:ext uri="{FF2B5EF4-FFF2-40B4-BE49-F238E27FC236}">
              <a16:creationId xmlns:a16="http://schemas.microsoft.com/office/drawing/2014/main" xmlns="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88" name="Text 4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89" name="Text 2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490" name="Text 4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308163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91" name="Text 2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92" name="Text 4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93" name="Text 2">
          <a:extLst>
            <a:ext uri="{FF2B5EF4-FFF2-40B4-BE49-F238E27FC236}">
              <a16:creationId xmlns:a16="http://schemas.microsoft.com/office/drawing/2014/main" xmlns="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494" name="Text 4">
          <a:extLst>
            <a:ext uri="{FF2B5EF4-FFF2-40B4-BE49-F238E27FC236}">
              <a16:creationId xmlns:a16="http://schemas.microsoft.com/office/drawing/2014/main" xmlns="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308163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95" name="Text 2">
          <a:extLst>
            <a:ext uri="{FF2B5EF4-FFF2-40B4-BE49-F238E27FC236}">
              <a16:creationId xmlns:a16="http://schemas.microsoft.com/office/drawing/2014/main" xmlns="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96" name="Text 4">
          <a:extLst>
            <a:ext uri="{FF2B5EF4-FFF2-40B4-BE49-F238E27FC236}">
              <a16:creationId xmlns:a16="http://schemas.microsoft.com/office/drawing/2014/main" xmlns="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97" name="Text 2">
          <a:extLst>
            <a:ext uri="{FF2B5EF4-FFF2-40B4-BE49-F238E27FC236}">
              <a16:creationId xmlns:a16="http://schemas.microsoft.com/office/drawing/2014/main" xmlns="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498" name="Text 4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308163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499" name="Text 2">
          <a:extLst>
            <a:ext uri="{FF2B5EF4-FFF2-40B4-BE49-F238E27FC236}">
              <a16:creationId xmlns:a16="http://schemas.microsoft.com/office/drawing/2014/main" xmlns="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500" name="Text 4">
          <a:extLst>
            <a:ext uri="{FF2B5EF4-FFF2-40B4-BE49-F238E27FC236}">
              <a16:creationId xmlns:a16="http://schemas.microsoft.com/office/drawing/2014/main" xmlns="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501" name="Text 2">
          <a:extLst>
            <a:ext uri="{FF2B5EF4-FFF2-40B4-BE49-F238E27FC236}">
              <a16:creationId xmlns:a16="http://schemas.microsoft.com/office/drawing/2014/main" xmlns="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502" name="Text 4">
          <a:extLst>
            <a:ext uri="{FF2B5EF4-FFF2-40B4-BE49-F238E27FC236}">
              <a16:creationId xmlns:a16="http://schemas.microsoft.com/office/drawing/2014/main" xmlns="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3350240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503" name="Text 2">
          <a:extLst>
            <a:ext uri="{FF2B5EF4-FFF2-40B4-BE49-F238E27FC236}">
              <a16:creationId xmlns:a16="http://schemas.microsoft.com/office/drawing/2014/main" xmlns="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504" name="Text 4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505" name="Text 2">
          <a:extLst>
            <a:ext uri="{FF2B5EF4-FFF2-40B4-BE49-F238E27FC236}">
              <a16:creationId xmlns:a16="http://schemas.microsoft.com/office/drawing/2014/main" xmlns="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506" name="Text 4">
          <a:extLst>
            <a:ext uri="{FF2B5EF4-FFF2-40B4-BE49-F238E27FC236}">
              <a16:creationId xmlns:a16="http://schemas.microsoft.com/office/drawing/2014/main" xmlns="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3350240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507" name="Text 2">
          <a:extLst>
            <a:ext uri="{FF2B5EF4-FFF2-40B4-BE49-F238E27FC236}">
              <a16:creationId xmlns:a16="http://schemas.microsoft.com/office/drawing/2014/main" xmlns="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508" name="Text 4">
          <a:extLst>
            <a:ext uri="{FF2B5EF4-FFF2-40B4-BE49-F238E27FC236}">
              <a16:creationId xmlns:a16="http://schemas.microsoft.com/office/drawing/2014/main" xmlns="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509" name="Text 2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510" name="Text 4">
          <a:extLst>
            <a:ext uri="{FF2B5EF4-FFF2-40B4-BE49-F238E27FC236}">
              <a16:creationId xmlns:a16="http://schemas.microsoft.com/office/drawing/2014/main" xmlns="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3350240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511" name="Text 2">
          <a:extLst>
            <a:ext uri="{FF2B5EF4-FFF2-40B4-BE49-F238E27FC236}">
              <a16:creationId xmlns:a16="http://schemas.microsoft.com/office/drawing/2014/main" xmlns="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512" name="Text 4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513" name="Text 2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514" name="Text 4">
          <a:extLst>
            <a:ext uri="{FF2B5EF4-FFF2-40B4-BE49-F238E27FC236}">
              <a16:creationId xmlns:a16="http://schemas.microsoft.com/office/drawing/2014/main" xmlns="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3350240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515" name="Text 2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516" name="Text 4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517" name="Text 2">
          <a:extLst>
            <a:ext uri="{FF2B5EF4-FFF2-40B4-BE49-F238E27FC236}">
              <a16:creationId xmlns:a16="http://schemas.microsoft.com/office/drawing/2014/main" xmlns="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518" name="Text 4">
          <a:extLst>
            <a:ext uri="{FF2B5EF4-FFF2-40B4-BE49-F238E27FC236}">
              <a16:creationId xmlns:a16="http://schemas.microsoft.com/office/drawing/2014/main" xmlns="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36188450" y="5762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519" name="Text 2">
          <a:extLst>
            <a:ext uri="{FF2B5EF4-FFF2-40B4-BE49-F238E27FC236}">
              <a16:creationId xmlns:a16="http://schemas.microsoft.com/office/drawing/2014/main" xmlns="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520" name="Text 4">
          <a:extLst>
            <a:ext uri="{FF2B5EF4-FFF2-40B4-BE49-F238E27FC236}">
              <a16:creationId xmlns:a16="http://schemas.microsoft.com/office/drawing/2014/main" xmlns="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521" name="Text 2">
          <a:extLst>
            <a:ext uri="{FF2B5EF4-FFF2-40B4-BE49-F238E27FC236}">
              <a16:creationId xmlns:a16="http://schemas.microsoft.com/office/drawing/2014/main" xmlns="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522" name="Text 4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36188450" y="6048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523" name="Text 2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524" name="Text 4">
          <a:extLst>
            <a:ext uri="{FF2B5EF4-FFF2-40B4-BE49-F238E27FC236}">
              <a16:creationId xmlns:a16="http://schemas.microsoft.com/office/drawing/2014/main" xmlns="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525" name="Text 2">
          <a:extLst>
            <a:ext uri="{FF2B5EF4-FFF2-40B4-BE49-F238E27FC236}">
              <a16:creationId xmlns:a16="http://schemas.microsoft.com/office/drawing/2014/main" xmlns="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526" name="Text 4">
          <a:extLst>
            <a:ext uri="{FF2B5EF4-FFF2-40B4-BE49-F238E27FC236}">
              <a16:creationId xmlns:a16="http://schemas.microsoft.com/office/drawing/2014/main" xmlns="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36188450" y="716756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527" name="Text 2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528" name="Text 4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529" name="Text 2">
          <a:extLst>
            <a:ext uri="{FF2B5EF4-FFF2-40B4-BE49-F238E27FC236}">
              <a16:creationId xmlns:a16="http://schemas.microsoft.com/office/drawing/2014/main" xmlns="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530" name="Text 4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36188450" y="7453312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31" name="Text 2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32" name="Text 4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33" name="Text 2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34" name="Text 4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35" name="Text 2">
          <a:extLst>
            <a:ext uri="{FF2B5EF4-FFF2-40B4-BE49-F238E27FC236}">
              <a16:creationId xmlns:a16="http://schemas.microsoft.com/office/drawing/2014/main" xmlns="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36" name="Text 4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37" name="Text 2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38" name="Text 4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39" name="Text 2">
          <a:extLst>
            <a:ext uri="{FF2B5EF4-FFF2-40B4-BE49-F238E27FC236}">
              <a16:creationId xmlns:a16="http://schemas.microsoft.com/office/drawing/2014/main" xmlns="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40" name="Text 4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41" name="Text 2">
          <a:extLst>
            <a:ext uri="{FF2B5EF4-FFF2-40B4-BE49-F238E27FC236}">
              <a16:creationId xmlns:a16="http://schemas.microsoft.com/office/drawing/2014/main" xmlns="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42" name="Text 4">
          <a:extLst>
            <a:ext uri="{FF2B5EF4-FFF2-40B4-BE49-F238E27FC236}">
              <a16:creationId xmlns:a16="http://schemas.microsoft.com/office/drawing/2014/main" xmlns="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43" name="Text 2">
          <a:extLst>
            <a:ext uri="{FF2B5EF4-FFF2-40B4-BE49-F238E27FC236}">
              <a16:creationId xmlns:a16="http://schemas.microsoft.com/office/drawing/2014/main" xmlns="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44" name="Text 4">
          <a:extLst>
            <a:ext uri="{FF2B5EF4-FFF2-40B4-BE49-F238E27FC236}">
              <a16:creationId xmlns:a16="http://schemas.microsoft.com/office/drawing/2014/main" xmlns="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45" name="Text 2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46" name="Text 4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47" name="Text 2">
          <a:extLst>
            <a:ext uri="{FF2B5EF4-FFF2-40B4-BE49-F238E27FC236}">
              <a16:creationId xmlns:a16="http://schemas.microsoft.com/office/drawing/2014/main" xmlns="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48" name="Text 4">
          <a:extLst>
            <a:ext uri="{FF2B5EF4-FFF2-40B4-BE49-F238E27FC236}">
              <a16:creationId xmlns:a16="http://schemas.microsoft.com/office/drawing/2014/main" xmlns="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49" name="Text 2">
          <a:extLst>
            <a:ext uri="{FF2B5EF4-FFF2-40B4-BE49-F238E27FC236}">
              <a16:creationId xmlns:a16="http://schemas.microsoft.com/office/drawing/2014/main" xmlns="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50" name="Text 4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51" name="Text 2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52" name="Text 4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53" name="Text 2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54" name="Text 4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55" name="Text 2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56" name="Text 4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57" name="Text 2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58" name="Text 4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59" name="Text 2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60" name="Text 4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61" name="Text 2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62" name="Text 4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63" name="Text 2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64" name="Text 4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65" name="Text 2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66" name="Text 4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67" name="Text 2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68" name="Text 4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69" name="Text 2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70" name="Text 4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71" name="Text 2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72" name="Text 4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73" name="Text 2">
          <a:extLst>
            <a:ext uri="{FF2B5EF4-FFF2-40B4-BE49-F238E27FC236}">
              <a16:creationId xmlns:a16="http://schemas.microsoft.com/office/drawing/2014/main" xmlns="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74" name="Text 4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75" name="Text 2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76" name="Text 4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77" name="Text 2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78" name="Text 4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79" name="Text 2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80" name="Text 4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81" name="Text 2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82" name="Text 4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83" name="Text 2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84" name="Text 4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85" name="Text 2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86" name="Text 4">
          <a:extLst>
            <a:ext uri="{FF2B5EF4-FFF2-40B4-BE49-F238E27FC236}">
              <a16:creationId xmlns:a16="http://schemas.microsoft.com/office/drawing/2014/main" xmlns="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87" name="Text 2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88" name="Text 4">
          <a:extLst>
            <a:ext uri="{FF2B5EF4-FFF2-40B4-BE49-F238E27FC236}">
              <a16:creationId xmlns:a16="http://schemas.microsoft.com/office/drawing/2014/main" xmlns="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89" name="Text 2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90" name="Text 4">
          <a:extLst>
            <a:ext uri="{FF2B5EF4-FFF2-40B4-BE49-F238E27FC236}">
              <a16:creationId xmlns:a16="http://schemas.microsoft.com/office/drawing/2014/main" xmlns="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91" name="Text 2">
          <a:extLst>
            <a:ext uri="{FF2B5EF4-FFF2-40B4-BE49-F238E27FC236}">
              <a16:creationId xmlns:a16="http://schemas.microsoft.com/office/drawing/2014/main" xmlns="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92" name="Text 4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93" name="Text 2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94" name="Text 4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95" name="Text 2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96" name="Text 4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97" name="Text 2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98" name="Text 4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599" name="Text 2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00" name="Text 4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01" name="Text 2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02" name="Text 4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03" name="Text 2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04" name="Text 4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05" name="Text 2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06" name="Text 4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07" name="Text 2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08" name="Text 4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09" name="Text 2">
          <a:extLst>
            <a:ext uri="{FF2B5EF4-FFF2-40B4-BE49-F238E27FC236}">
              <a16:creationId xmlns:a16="http://schemas.microsoft.com/office/drawing/2014/main" xmlns="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10" name="Text 4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611" name="Text 2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612" name="Text 4">
          <a:extLst>
            <a:ext uri="{FF2B5EF4-FFF2-40B4-BE49-F238E27FC236}">
              <a16:creationId xmlns:a16="http://schemas.microsoft.com/office/drawing/2014/main" xmlns="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613" name="Text 2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614" name="Text 4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254442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15" name="Text 2">
          <a:extLst>
            <a:ext uri="{FF2B5EF4-FFF2-40B4-BE49-F238E27FC236}">
              <a16:creationId xmlns:a16="http://schemas.microsoft.com/office/drawing/2014/main" xmlns="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16" name="Text 4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17" name="Text 2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18" name="Text 4">
          <a:extLst>
            <a:ext uri="{FF2B5EF4-FFF2-40B4-BE49-F238E27FC236}">
              <a16:creationId xmlns:a16="http://schemas.microsoft.com/office/drawing/2014/main" xmlns="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254442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619" name="Text 2">
          <a:extLst>
            <a:ext uri="{FF2B5EF4-FFF2-40B4-BE49-F238E27FC236}">
              <a16:creationId xmlns:a16="http://schemas.microsoft.com/office/drawing/2014/main" xmlns="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620" name="Text 4">
          <a:extLst>
            <a:ext uri="{FF2B5EF4-FFF2-40B4-BE49-F238E27FC236}">
              <a16:creationId xmlns:a16="http://schemas.microsoft.com/office/drawing/2014/main" xmlns="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621" name="Text 2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622" name="Text 4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254442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623" name="Text 2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624" name="Text 4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625" name="Text 2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626" name="Text 4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254442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627" name="Text 2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628" name="Text 4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629" name="Text 2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630" name="Text 4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281303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631" name="Text 2">
          <a:extLst>
            <a:ext uri="{FF2B5EF4-FFF2-40B4-BE49-F238E27FC236}">
              <a16:creationId xmlns:a16="http://schemas.microsoft.com/office/drawing/2014/main" xmlns="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632" name="Text 4">
          <a:extLst>
            <a:ext uri="{FF2B5EF4-FFF2-40B4-BE49-F238E27FC236}">
              <a16:creationId xmlns:a16="http://schemas.microsoft.com/office/drawing/2014/main" xmlns="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633" name="Text 2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634" name="Text 4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281303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635" name="Text 2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636" name="Text 4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637" name="Text 2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638" name="Text 4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281303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639" name="Text 2">
          <a:extLst>
            <a:ext uri="{FF2B5EF4-FFF2-40B4-BE49-F238E27FC236}">
              <a16:creationId xmlns:a16="http://schemas.microsoft.com/office/drawing/2014/main" xmlns="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640" name="Text 4">
          <a:extLst>
            <a:ext uri="{FF2B5EF4-FFF2-40B4-BE49-F238E27FC236}">
              <a16:creationId xmlns:a16="http://schemas.microsoft.com/office/drawing/2014/main" xmlns="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641" name="Text 2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642" name="Text 4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281303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43" name="Text 2">
          <a:extLst>
            <a:ext uri="{FF2B5EF4-FFF2-40B4-BE49-F238E27FC236}">
              <a16:creationId xmlns:a16="http://schemas.microsoft.com/office/drawing/2014/main" xmlns="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44" name="Text 4">
          <a:extLst>
            <a:ext uri="{FF2B5EF4-FFF2-40B4-BE49-F238E27FC236}">
              <a16:creationId xmlns:a16="http://schemas.microsoft.com/office/drawing/2014/main" xmlns="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45" name="Text 2">
          <a:extLst>
            <a:ext uri="{FF2B5EF4-FFF2-40B4-BE49-F238E27FC236}">
              <a16:creationId xmlns:a16="http://schemas.microsoft.com/office/drawing/2014/main" xmlns="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46" name="Text 4">
          <a:extLst>
            <a:ext uri="{FF2B5EF4-FFF2-40B4-BE49-F238E27FC236}">
              <a16:creationId xmlns:a16="http://schemas.microsoft.com/office/drawing/2014/main" xmlns="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308163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47" name="Text 2">
          <a:extLst>
            <a:ext uri="{FF2B5EF4-FFF2-40B4-BE49-F238E27FC236}">
              <a16:creationId xmlns:a16="http://schemas.microsoft.com/office/drawing/2014/main" xmlns="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48" name="Text 4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49" name="Text 2">
          <a:extLst>
            <a:ext uri="{FF2B5EF4-FFF2-40B4-BE49-F238E27FC236}">
              <a16:creationId xmlns:a16="http://schemas.microsoft.com/office/drawing/2014/main" xmlns="" id="{00000000-0008-0000-0100-000089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50" name="Text 4">
          <a:extLst>
            <a:ext uri="{FF2B5EF4-FFF2-40B4-BE49-F238E27FC236}">
              <a16:creationId xmlns:a16="http://schemas.microsoft.com/office/drawing/2014/main" xmlns="" id="{00000000-0008-0000-0100-00008A020000}"/>
            </a:ext>
          </a:extLst>
        </xdr:cNvPr>
        <xdr:cNvSpPr txBox="1">
          <a:spLocks noChangeArrowheads="1"/>
        </xdr:cNvSpPr>
      </xdr:nvSpPr>
      <xdr:spPr bwMode="auto">
        <a:xfrm>
          <a:off x="1308163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51" name="Text 2">
          <a:extLst>
            <a:ext uri="{FF2B5EF4-FFF2-40B4-BE49-F238E27FC236}">
              <a16:creationId xmlns:a16="http://schemas.microsoft.com/office/drawing/2014/main" xmlns="" id="{00000000-0008-0000-0100-00008B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52" name="Text 4">
          <a:extLst>
            <a:ext uri="{FF2B5EF4-FFF2-40B4-BE49-F238E27FC236}">
              <a16:creationId xmlns:a16="http://schemas.microsoft.com/office/drawing/2014/main" xmlns="" id="{00000000-0008-0000-0100-00008C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53" name="Text 2">
          <a:extLst>
            <a:ext uri="{FF2B5EF4-FFF2-40B4-BE49-F238E27FC236}">
              <a16:creationId xmlns:a16="http://schemas.microsoft.com/office/drawing/2014/main" xmlns="" id="{00000000-0008-0000-0100-00008D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54" name="Text 4">
          <a:extLst>
            <a:ext uri="{FF2B5EF4-FFF2-40B4-BE49-F238E27FC236}">
              <a16:creationId xmlns:a16="http://schemas.microsoft.com/office/drawing/2014/main" xmlns="" id="{00000000-0008-0000-0100-00008E020000}"/>
            </a:ext>
          </a:extLst>
        </xdr:cNvPr>
        <xdr:cNvSpPr txBox="1">
          <a:spLocks noChangeArrowheads="1"/>
        </xdr:cNvSpPr>
      </xdr:nvSpPr>
      <xdr:spPr bwMode="auto">
        <a:xfrm>
          <a:off x="1308163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55" name="Text 2">
          <a:extLst>
            <a:ext uri="{FF2B5EF4-FFF2-40B4-BE49-F238E27FC236}">
              <a16:creationId xmlns:a16="http://schemas.microsoft.com/office/drawing/2014/main" xmlns="" id="{00000000-0008-0000-0100-00008F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56" name="Text 4">
          <a:extLst>
            <a:ext uri="{FF2B5EF4-FFF2-40B4-BE49-F238E27FC236}">
              <a16:creationId xmlns:a16="http://schemas.microsoft.com/office/drawing/2014/main" xmlns="" id="{00000000-0008-0000-0100-000090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57" name="Text 2">
          <a:extLst>
            <a:ext uri="{FF2B5EF4-FFF2-40B4-BE49-F238E27FC236}">
              <a16:creationId xmlns:a16="http://schemas.microsoft.com/office/drawing/2014/main" xmlns="" id="{00000000-0008-0000-0100-000091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58" name="Text 4">
          <a:extLst>
            <a:ext uri="{FF2B5EF4-FFF2-40B4-BE49-F238E27FC236}">
              <a16:creationId xmlns:a16="http://schemas.microsoft.com/office/drawing/2014/main" xmlns="" id="{00000000-0008-0000-0100-000092020000}"/>
            </a:ext>
          </a:extLst>
        </xdr:cNvPr>
        <xdr:cNvSpPr txBox="1">
          <a:spLocks noChangeArrowheads="1"/>
        </xdr:cNvSpPr>
      </xdr:nvSpPr>
      <xdr:spPr bwMode="auto">
        <a:xfrm>
          <a:off x="1308163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59" name="Text 2">
          <a:extLst>
            <a:ext uri="{FF2B5EF4-FFF2-40B4-BE49-F238E27FC236}">
              <a16:creationId xmlns:a16="http://schemas.microsoft.com/office/drawing/2014/main" xmlns="" id="{00000000-0008-0000-0100-000093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60" name="Text 4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61" name="Text 2">
          <a:extLst>
            <a:ext uri="{FF2B5EF4-FFF2-40B4-BE49-F238E27FC236}">
              <a16:creationId xmlns:a16="http://schemas.microsoft.com/office/drawing/2014/main" xmlns="" id="{00000000-0008-0000-0100-000095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62" name="Text 4">
          <a:extLst>
            <a:ext uri="{FF2B5EF4-FFF2-40B4-BE49-F238E27FC236}">
              <a16:creationId xmlns:a16="http://schemas.microsoft.com/office/drawing/2014/main" xmlns="" id="{00000000-0008-0000-0100-000096020000}"/>
            </a:ext>
          </a:extLst>
        </xdr:cNvPr>
        <xdr:cNvSpPr txBox="1">
          <a:spLocks noChangeArrowheads="1"/>
        </xdr:cNvSpPr>
      </xdr:nvSpPr>
      <xdr:spPr bwMode="auto">
        <a:xfrm>
          <a:off x="13350240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63" name="Text 2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64" name="Text 4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65" name="Text 2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66" name="Text 4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3350240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67" name="Text 2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68" name="Text 4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69" name="Text 2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70" name="Text 4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3350240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71" name="Text 2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72" name="Text 4">
          <a:extLst>
            <a:ext uri="{FF2B5EF4-FFF2-40B4-BE49-F238E27FC236}">
              <a16:creationId xmlns:a16="http://schemas.microsoft.com/office/drawing/2014/main" xmlns="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73" name="Text 2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74" name="Text 4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3350240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5" name="Text 2">
          <a:extLst>
            <a:ext uri="{FF2B5EF4-FFF2-40B4-BE49-F238E27FC236}">
              <a16:creationId xmlns:a16="http://schemas.microsoft.com/office/drawing/2014/main" xmlns="" id="{00000000-0008-0000-0100-0000A3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6" name="Text 4">
          <a:extLst>
            <a:ext uri="{FF2B5EF4-FFF2-40B4-BE49-F238E27FC236}">
              <a16:creationId xmlns:a16="http://schemas.microsoft.com/office/drawing/2014/main" xmlns="" id="{00000000-0008-0000-0100-0000A4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7" name="Text 2">
          <a:extLst>
            <a:ext uri="{FF2B5EF4-FFF2-40B4-BE49-F238E27FC236}">
              <a16:creationId xmlns:a16="http://schemas.microsoft.com/office/drawing/2014/main" xmlns="" id="{00000000-0008-0000-0100-0000A5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8" name="Text 4">
          <a:extLst>
            <a:ext uri="{FF2B5EF4-FFF2-40B4-BE49-F238E27FC236}">
              <a16:creationId xmlns:a16="http://schemas.microsoft.com/office/drawing/2014/main" xmlns="" id="{00000000-0008-0000-0100-0000A6020000}"/>
            </a:ext>
          </a:extLst>
        </xdr:cNvPr>
        <xdr:cNvSpPr txBox="1">
          <a:spLocks noChangeArrowheads="1"/>
        </xdr:cNvSpPr>
      </xdr:nvSpPr>
      <xdr:spPr bwMode="auto">
        <a:xfrm>
          <a:off x="136188450" y="359568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79" name="Text 2">
          <a:extLst>
            <a:ext uri="{FF2B5EF4-FFF2-40B4-BE49-F238E27FC236}">
              <a16:creationId xmlns:a16="http://schemas.microsoft.com/office/drawing/2014/main" xmlns="" id="{00000000-0008-0000-0100-0000A7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80" name="Text 4">
          <a:extLst>
            <a:ext uri="{FF2B5EF4-FFF2-40B4-BE49-F238E27FC236}">
              <a16:creationId xmlns:a16="http://schemas.microsoft.com/office/drawing/2014/main" xmlns="" id="{00000000-0008-0000-0100-0000A8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81" name="Text 2">
          <a:extLst>
            <a:ext uri="{FF2B5EF4-FFF2-40B4-BE49-F238E27FC236}">
              <a16:creationId xmlns:a16="http://schemas.microsoft.com/office/drawing/2014/main" xmlns="" id="{00000000-0008-0000-0100-0000A9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82" name="Text 4">
          <a:extLst>
            <a:ext uri="{FF2B5EF4-FFF2-40B4-BE49-F238E27FC236}">
              <a16:creationId xmlns:a16="http://schemas.microsoft.com/office/drawing/2014/main" xmlns="" id="{00000000-0008-0000-0100-0000AA020000}"/>
            </a:ext>
          </a:extLst>
        </xdr:cNvPr>
        <xdr:cNvSpPr txBox="1">
          <a:spLocks noChangeArrowheads="1"/>
        </xdr:cNvSpPr>
      </xdr:nvSpPr>
      <xdr:spPr bwMode="auto">
        <a:xfrm>
          <a:off x="136188450" y="38814375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83" name="Text 2">
          <a:extLst>
            <a:ext uri="{FF2B5EF4-FFF2-40B4-BE49-F238E27FC236}">
              <a16:creationId xmlns:a16="http://schemas.microsoft.com/office/drawing/2014/main" xmlns="" id="{00000000-0008-0000-0100-0000AB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84" name="Text 4">
          <a:extLst>
            <a:ext uri="{FF2B5EF4-FFF2-40B4-BE49-F238E27FC236}">
              <a16:creationId xmlns:a16="http://schemas.microsoft.com/office/drawing/2014/main" xmlns="" id="{00000000-0008-0000-0100-0000AC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85" name="Text 2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86" name="Text 4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36188450" y="500062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87" name="Text 2">
          <a:extLst>
            <a:ext uri="{FF2B5EF4-FFF2-40B4-BE49-F238E27FC236}">
              <a16:creationId xmlns:a16="http://schemas.microsoft.com/office/drawing/2014/main" xmlns="" id="{00000000-0008-0000-0100-0000AF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88" name="Text 4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89" name="Text 2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90" name="Text 4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36188450" y="52863750"/>
          <a:ext cx="876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1" name="Text 2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2" name="Text 4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3" name="Text 2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4" name="Text 4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5" name="Text 2">
          <a:extLst>
            <a:ext uri="{FF2B5EF4-FFF2-40B4-BE49-F238E27FC236}">
              <a16:creationId xmlns:a16="http://schemas.microsoft.com/office/drawing/2014/main" xmlns="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6" name="Text 4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7" name="Text 2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8" name="Text 4">
          <a:extLst>
            <a:ext uri="{FF2B5EF4-FFF2-40B4-BE49-F238E27FC236}">
              <a16:creationId xmlns:a16="http://schemas.microsoft.com/office/drawing/2014/main" xmlns="" id="{00000000-0008-0000-0100-0000BA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9" name="Text 2">
          <a:extLst>
            <a:ext uri="{FF2B5EF4-FFF2-40B4-BE49-F238E27FC236}">
              <a16:creationId xmlns:a16="http://schemas.microsoft.com/office/drawing/2014/main" xmlns="" id="{00000000-0008-0000-0100-0000BB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0" name="Text 4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1" name="Text 2">
          <a:extLst>
            <a:ext uri="{FF2B5EF4-FFF2-40B4-BE49-F238E27FC236}">
              <a16:creationId xmlns:a16="http://schemas.microsoft.com/office/drawing/2014/main" xmlns="" id="{00000000-0008-0000-0100-0000BD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2" name="Text 4">
          <a:extLst>
            <a:ext uri="{FF2B5EF4-FFF2-40B4-BE49-F238E27FC236}">
              <a16:creationId xmlns:a16="http://schemas.microsoft.com/office/drawing/2014/main" xmlns="" id="{00000000-0008-0000-0100-0000BE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3" name="Text 2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4" name="Text 4">
          <a:extLst>
            <a:ext uri="{FF2B5EF4-FFF2-40B4-BE49-F238E27FC236}">
              <a16:creationId xmlns:a16="http://schemas.microsoft.com/office/drawing/2014/main" xmlns="" id="{00000000-0008-0000-0100-0000C0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5" name="Text 2">
          <a:extLst>
            <a:ext uri="{FF2B5EF4-FFF2-40B4-BE49-F238E27FC236}">
              <a16:creationId xmlns:a16="http://schemas.microsoft.com/office/drawing/2014/main" xmlns="" id="{00000000-0008-0000-0100-0000C1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6" name="Text 4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7" name="Text 2">
          <a:extLst>
            <a:ext uri="{FF2B5EF4-FFF2-40B4-BE49-F238E27FC236}">
              <a16:creationId xmlns:a16="http://schemas.microsoft.com/office/drawing/2014/main" xmlns="" id="{00000000-0008-0000-0100-0000C3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8" name="Text 4">
          <a:extLst>
            <a:ext uri="{FF2B5EF4-FFF2-40B4-BE49-F238E27FC236}">
              <a16:creationId xmlns:a16="http://schemas.microsoft.com/office/drawing/2014/main" xmlns="" id="{00000000-0008-0000-0100-0000C4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9" name="Text 2">
          <a:extLst>
            <a:ext uri="{FF2B5EF4-FFF2-40B4-BE49-F238E27FC236}">
              <a16:creationId xmlns:a16="http://schemas.microsoft.com/office/drawing/2014/main" xmlns="" id="{00000000-0008-0000-0100-0000C5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10" name="Text 4">
          <a:extLst>
            <a:ext uri="{FF2B5EF4-FFF2-40B4-BE49-F238E27FC236}">
              <a16:creationId xmlns:a16="http://schemas.microsoft.com/office/drawing/2014/main" xmlns="" id="{00000000-0008-0000-0100-0000C6020000}"/>
            </a:ext>
          </a:extLst>
        </xdr:cNvPr>
        <xdr:cNvSpPr txBox="1">
          <a:spLocks noChangeArrowheads="1"/>
        </xdr:cNvSpPr>
      </xdr:nvSpPr>
      <xdr:spPr bwMode="auto">
        <a:xfrm>
          <a:off x="98755200" y="24526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1" name="Text 2">
          <a:extLst>
            <a:ext uri="{FF2B5EF4-FFF2-40B4-BE49-F238E27FC236}">
              <a16:creationId xmlns:a16="http://schemas.microsoft.com/office/drawing/2014/main" xmlns="" id="{00000000-0008-0000-0100-0000C7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2" name="Text 4">
          <a:extLst>
            <a:ext uri="{FF2B5EF4-FFF2-40B4-BE49-F238E27FC236}">
              <a16:creationId xmlns:a16="http://schemas.microsoft.com/office/drawing/2014/main" xmlns="" id="{00000000-0008-0000-0100-0000C8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3" name="Text 2">
          <a:extLst>
            <a:ext uri="{FF2B5EF4-FFF2-40B4-BE49-F238E27FC236}">
              <a16:creationId xmlns:a16="http://schemas.microsoft.com/office/drawing/2014/main" xmlns="" id="{00000000-0008-0000-0100-0000C9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4" name="Text 4">
          <a:extLst>
            <a:ext uri="{FF2B5EF4-FFF2-40B4-BE49-F238E27FC236}">
              <a16:creationId xmlns:a16="http://schemas.microsoft.com/office/drawing/2014/main" xmlns="" id="{00000000-0008-0000-0100-0000CA020000}"/>
            </a:ext>
          </a:extLst>
        </xdr:cNvPr>
        <xdr:cNvSpPr txBox="1">
          <a:spLocks noChangeArrowheads="1"/>
        </xdr:cNvSpPr>
      </xdr:nvSpPr>
      <xdr:spPr bwMode="auto">
        <a:xfrm>
          <a:off x="98755200" y="273843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15" name="Text 2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16" name="Text 4">
          <a:extLst>
            <a:ext uri="{FF2B5EF4-FFF2-40B4-BE49-F238E27FC236}">
              <a16:creationId xmlns:a16="http://schemas.microsoft.com/office/drawing/2014/main" xmlns="" id="{00000000-0008-0000-0100-0000CC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17" name="Text 2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18" name="Text 4">
          <a:extLst>
            <a:ext uri="{FF2B5EF4-FFF2-40B4-BE49-F238E27FC236}">
              <a16:creationId xmlns:a16="http://schemas.microsoft.com/office/drawing/2014/main" xmlns="" id="{00000000-0008-0000-0100-0000CE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19" name="Text 2">
          <a:extLst>
            <a:ext uri="{FF2B5EF4-FFF2-40B4-BE49-F238E27FC236}">
              <a16:creationId xmlns:a16="http://schemas.microsoft.com/office/drawing/2014/main" xmlns="" id="{00000000-0008-0000-0100-0000CF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20" name="Text 4">
          <a:extLst>
            <a:ext uri="{FF2B5EF4-FFF2-40B4-BE49-F238E27FC236}">
              <a16:creationId xmlns:a16="http://schemas.microsoft.com/office/drawing/2014/main" xmlns="" id="{00000000-0008-0000-0100-0000D0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21" name="Text 2">
          <a:extLst>
            <a:ext uri="{FF2B5EF4-FFF2-40B4-BE49-F238E27FC236}">
              <a16:creationId xmlns:a16="http://schemas.microsoft.com/office/drawing/2014/main" xmlns="" id="{00000000-0008-0000-0100-0000D1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22" name="Text 4">
          <a:extLst>
            <a:ext uri="{FF2B5EF4-FFF2-40B4-BE49-F238E27FC236}">
              <a16:creationId xmlns:a16="http://schemas.microsoft.com/office/drawing/2014/main" xmlns="" id="{00000000-0008-0000-0100-0000D2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23" name="Text 2">
          <a:extLst>
            <a:ext uri="{FF2B5EF4-FFF2-40B4-BE49-F238E27FC236}">
              <a16:creationId xmlns:a16="http://schemas.microsoft.com/office/drawing/2014/main" xmlns="" id="{00000000-0008-0000-0100-0000D3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24" name="Text 4">
          <a:extLst>
            <a:ext uri="{FF2B5EF4-FFF2-40B4-BE49-F238E27FC236}">
              <a16:creationId xmlns:a16="http://schemas.microsoft.com/office/drawing/2014/main" xmlns="" id="{00000000-0008-0000-0100-0000D4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25" name="Text 2">
          <a:extLst>
            <a:ext uri="{FF2B5EF4-FFF2-40B4-BE49-F238E27FC236}">
              <a16:creationId xmlns:a16="http://schemas.microsoft.com/office/drawing/2014/main" xmlns="" id="{00000000-0008-0000-0100-0000D5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26" name="Text 4">
          <a:extLst>
            <a:ext uri="{FF2B5EF4-FFF2-40B4-BE49-F238E27FC236}">
              <a16:creationId xmlns:a16="http://schemas.microsoft.com/office/drawing/2014/main" xmlns="" id="{00000000-0008-0000-0100-0000D6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27" name="Text 2">
          <a:extLst>
            <a:ext uri="{FF2B5EF4-FFF2-40B4-BE49-F238E27FC236}">
              <a16:creationId xmlns:a16="http://schemas.microsoft.com/office/drawing/2014/main" xmlns="" id="{00000000-0008-0000-0100-0000D7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28" name="Text 4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29" name="Text 2">
          <a:extLst>
            <a:ext uri="{FF2B5EF4-FFF2-40B4-BE49-F238E27FC236}">
              <a16:creationId xmlns:a16="http://schemas.microsoft.com/office/drawing/2014/main" xmlns="" id="{00000000-0008-0000-0100-0000D9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30" name="Text 4">
          <a:extLst>
            <a:ext uri="{FF2B5EF4-FFF2-40B4-BE49-F238E27FC236}">
              <a16:creationId xmlns:a16="http://schemas.microsoft.com/office/drawing/2014/main" xmlns="" id="{00000000-0008-0000-0100-0000DA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31" name="Text 2">
          <a:extLst>
            <a:ext uri="{FF2B5EF4-FFF2-40B4-BE49-F238E27FC236}">
              <a16:creationId xmlns:a16="http://schemas.microsoft.com/office/drawing/2014/main" xmlns="" id="{00000000-0008-0000-0100-0000DB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32" name="Text 4">
          <a:extLst>
            <a:ext uri="{FF2B5EF4-FFF2-40B4-BE49-F238E27FC236}">
              <a16:creationId xmlns:a16="http://schemas.microsoft.com/office/drawing/2014/main" xmlns="" id="{00000000-0008-0000-0100-0000DC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33" name="Text 2">
          <a:extLst>
            <a:ext uri="{FF2B5EF4-FFF2-40B4-BE49-F238E27FC236}">
              <a16:creationId xmlns:a16="http://schemas.microsoft.com/office/drawing/2014/main" xmlns="" id="{00000000-0008-0000-0100-0000DD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734" name="Text 4">
          <a:extLst>
            <a:ext uri="{FF2B5EF4-FFF2-40B4-BE49-F238E27FC236}">
              <a16:creationId xmlns:a16="http://schemas.microsoft.com/office/drawing/2014/main" xmlns="" id="{00000000-0008-0000-0100-0000DE020000}"/>
            </a:ext>
          </a:extLst>
        </xdr:cNvPr>
        <xdr:cNvSpPr txBox="1">
          <a:spLocks noChangeArrowheads="1"/>
        </xdr:cNvSpPr>
      </xdr:nvSpPr>
      <xdr:spPr bwMode="auto">
        <a:xfrm>
          <a:off x="98755200" y="46196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35" name="Text 2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36" name="Text 4">
          <a:extLst>
            <a:ext uri="{FF2B5EF4-FFF2-40B4-BE49-F238E27FC236}">
              <a16:creationId xmlns:a16="http://schemas.microsoft.com/office/drawing/2014/main" xmlns="" id="{00000000-0008-0000-0100-0000E0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37" name="Text 2">
          <a:extLst>
            <a:ext uri="{FF2B5EF4-FFF2-40B4-BE49-F238E27FC236}">
              <a16:creationId xmlns:a16="http://schemas.microsoft.com/office/drawing/2014/main" xmlns="" id="{00000000-0008-0000-0100-0000E1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738" name="Text 4">
          <a:extLst>
            <a:ext uri="{FF2B5EF4-FFF2-40B4-BE49-F238E27FC236}">
              <a16:creationId xmlns:a16="http://schemas.microsoft.com/office/drawing/2014/main" xmlns="" id="{00000000-0008-0000-0100-0000E2020000}"/>
            </a:ext>
          </a:extLst>
        </xdr:cNvPr>
        <xdr:cNvSpPr txBox="1">
          <a:spLocks noChangeArrowheads="1"/>
        </xdr:cNvSpPr>
      </xdr:nvSpPr>
      <xdr:spPr bwMode="auto">
        <a:xfrm>
          <a:off x="98755200" y="490537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 editAs="oneCell">
    <xdr:from>
      <xdr:col>332</xdr:col>
      <xdr:colOff>0</xdr:colOff>
      <xdr:row>369</xdr:row>
      <xdr:rowOff>0</xdr:rowOff>
    </xdr:from>
    <xdr:to>
      <xdr:col>337</xdr:col>
      <xdr:colOff>104070</xdr:colOff>
      <xdr:row>379</xdr:row>
      <xdr:rowOff>265405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xmlns="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55200" y="66675000"/>
          <a:ext cx="4874432" cy="3984919"/>
        </a:xfrm>
        <a:prstGeom prst="rect">
          <a:avLst/>
        </a:prstGeom>
      </xdr:spPr>
    </xdr:pic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00000000-0008-0000-0100-0000E4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00000000-0008-0000-0100-0000E5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00000000-0008-0000-0100-0000E7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00000000-0008-0000-0100-0000E8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00000000-0008-0000-0100-0000E9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00000000-0008-0000-0100-0000EA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00000000-0008-0000-0100-0000EB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00000000-0008-0000-0100-0000EC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00000000-0008-0000-0100-0000ED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00000000-0008-0000-0100-0000EE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00000000-0008-0000-0100-0000EF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00000000-0008-0000-0100-0000F0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00000000-0008-0000-0100-0000F1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00000000-0008-0000-0100-0000F2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00000000-0008-0000-0100-0000F3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00000000-0008-0000-0100-0000F4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00000000-0008-0000-0100-0000F5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00000000-0008-0000-0100-0000F6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00000000-0008-0000-0100-0000F702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00000000-0008-0000-0100-0000F8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00000000-0008-0000-0100-0000F9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00000000-0008-0000-0100-0000FA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00000000-0008-0000-0100-0000FB02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00000000-0008-0000-0100-0000FC02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00000000-0008-0000-0100-0000FD02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00000000-0008-0000-0100-0000FE02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00000000-0008-0000-0100-0000FF02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00000000-0008-0000-0100-000001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00000000-0008-0000-0100-000002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00000000-0008-0000-0100-000003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00000000-0008-0000-0100-000004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00000000-0008-0000-0100-000005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00000000-0008-0000-0100-000006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00000000-0008-0000-0100-000007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00000000-0008-0000-0100-000008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00000000-0008-0000-0100-000009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00000000-0008-0000-0100-00000A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00000000-0008-0000-0100-00000B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00000000-0008-0000-0100-00000C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00000000-0008-0000-0100-00000D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00000000-0008-0000-0100-00000E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00000000-0008-0000-0100-00000F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00000000-0008-0000-0100-000010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00000000-0008-0000-0100-000011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00000000-0008-0000-0100-000012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00000000-0008-0000-0100-000013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00000000-0008-0000-0100-000014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00000000-0008-0000-0100-000015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00000000-0008-0000-0100-000016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00000000-0008-0000-0100-000017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00000000-0008-0000-0100-000018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00000000-0008-0000-0100-000019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00000000-0008-0000-0100-00001A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00000000-0008-0000-0100-00001B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00000000-0008-0000-0100-00001C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00000000-0008-0000-0100-00001D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00000000-0008-0000-0100-00001E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00000000-0008-0000-0100-00001F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00000000-0008-0000-0100-000020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00000000-0008-0000-0100-000021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00000000-0008-0000-0100-000022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00000000-0008-0000-0100-000023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00000000-0008-0000-0100-000024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00000000-0008-0000-0100-000025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00000000-0008-0000-0100-000026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00000000-0008-0000-0100-000027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00000000-0008-0000-0100-000028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00000000-0008-0000-0100-000029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00000000-0008-0000-0100-00002A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00000000-0008-0000-0100-00002B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00000000-0008-0000-0100-00002C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00000000-0008-0000-0100-00002D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00000000-0008-0000-0100-00002E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00000000-0008-0000-0100-00002F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00000000-0008-0000-0100-000030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00000000-0008-0000-0100-000031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00000000-0008-0000-0100-000032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00000000-0008-0000-0100-000033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00000000-0008-0000-0100-000034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00000000-0008-0000-0100-000035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00000000-0008-0000-0100-000036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00000000-0008-0000-0100-000037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00000000-0008-0000-0100-000038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00000000-0008-0000-0100-000039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00000000-0008-0000-0100-00003A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00000000-0008-0000-0100-00003B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00000000-0008-0000-0100-00003C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00000000-0008-0000-0100-00003D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00000000-0008-0000-0100-00003E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00000000-0008-0000-0100-00003F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00000000-0008-0000-0100-000040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00000000-0008-0000-0100-000041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00000000-0008-0000-0100-000042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00000000-0008-0000-0100-000043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00000000-0008-0000-0100-000044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00000000-0008-0000-0100-000045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00000000-0008-0000-0100-000046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00000000-0008-0000-0100-000047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00000000-0008-0000-0100-000048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00000000-0008-0000-0100-000049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00000000-0008-0000-0100-00004A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00000000-0008-0000-0100-00004B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00000000-0008-0000-0100-00004C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00000000-0008-0000-0100-00004D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00000000-0008-0000-0100-00004E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00000000-0008-0000-0100-00004F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00000000-0008-0000-0100-000050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00000000-0008-0000-0100-000051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00000000-0008-0000-0100-000052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00000000-0008-0000-0100-000053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00000000-0008-0000-0100-000054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00000000-0008-0000-0100-000055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00000000-0008-0000-0100-000056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00000000-0008-0000-0100-000057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00000000-0008-0000-0100-000058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00000000-0008-0000-0100-000059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00000000-0008-0000-0100-00005A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00000000-0008-0000-0100-00005B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00000000-0008-0000-0100-00005C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00000000-0008-0000-0100-00005D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00000000-0008-0000-0100-00005E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00000000-0008-0000-0100-00005F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00000000-0008-0000-0100-000060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00000000-0008-0000-0100-000061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00000000-0008-0000-0100-000062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00000000-0008-0000-0100-000063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00000000-0008-0000-0100-000064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00000000-0008-0000-0100-000065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00000000-0008-0000-0100-000066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00000000-0008-0000-0100-000067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00000000-0008-0000-0100-000068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00000000-0008-0000-0100-000069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00000000-0008-0000-0100-00006A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00000000-0008-0000-0100-00006B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00000000-0008-0000-0100-00006C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00000000-0008-0000-0100-00006D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00000000-0008-0000-0100-00006E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00000000-0008-0000-0100-00006F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00000000-0008-0000-0100-000070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00000000-0008-0000-0100-000071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00000000-0008-0000-0100-000072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00000000-0008-0000-0100-000073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00000000-0008-0000-0100-000074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00000000-0008-0000-0100-000075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00000000-0008-0000-0100-000076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00000000-0008-0000-0100-000077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00000000-0008-0000-0100-000078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00000000-0008-0000-0100-000079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00000000-0008-0000-0100-00007A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00000000-0008-0000-0100-00007B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00000000-0008-0000-0100-00007C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00000000-0008-0000-0100-00007D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00000000-0008-0000-0100-00007E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00000000-0008-0000-0100-00007F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00000000-0008-0000-0100-000080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00000000-0008-0000-0100-000081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00000000-0008-0000-0100-000082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00000000-0008-0000-0100-000083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00000000-0008-0000-0100-000084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00000000-0008-0000-0100-000085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00000000-0008-0000-0100-000086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00000000-0008-0000-0100-000087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00000000-0008-0000-0100-000088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00000000-0008-0000-0100-000089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00000000-0008-0000-0100-00008A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00000000-0008-0000-0100-00008B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00000000-0008-0000-0100-00008C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00000000-0008-0000-0100-00008D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00000000-0008-0000-0100-00008E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00000000-0008-0000-0100-00008F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00000000-0008-0000-0100-000090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00000000-0008-0000-0100-000091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00000000-0008-0000-0100-000092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00000000-0008-0000-0100-000093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00000000-0008-0000-0100-000094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0000000-0008-0000-0100-000095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00000000-0008-0000-0100-000096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00000000-0008-0000-0100-000097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00000000-0008-0000-0100-000098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00000000-0008-0000-0100-000099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00000000-0008-0000-0100-00009A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00000000-0008-0000-0100-00009B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00000000-0008-0000-0100-00009C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00000000-0008-0000-0100-00009D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00000000-0008-0000-0100-00009E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00000000-0008-0000-0100-00009F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00000000-0008-0000-0100-0000A0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00000000-0008-0000-0100-0000A1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00000000-0008-0000-0100-0000A2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00000000-0008-0000-0100-0000A3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00000000-0008-0000-0100-0000A4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00000000-0008-0000-0100-0000A5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00000000-0008-0000-0100-0000A6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00000000-0008-0000-0100-0000A7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00000000-0008-0000-0100-0000A8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00000000-0008-0000-0100-0000A9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00000000-0008-0000-0100-0000AA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00000000-0008-0000-0100-0000AB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00000000-0008-0000-0100-0000AC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00000000-0008-0000-0100-0000AD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00000000-0008-0000-0100-0000AE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00000000-0008-0000-0100-0000AF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00000000-0008-0000-0100-0000B0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00000000-0008-0000-0100-0000B1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00000000-0008-0000-0100-0000B2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00000000-0008-0000-0100-0000B3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00000000-0008-0000-0100-0000B4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00000000-0008-0000-0100-0000B5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00000000-0008-0000-0100-0000B7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00000000-0008-0000-0100-0000BC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00000000-0008-0000-0100-0000BD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00000000-0008-0000-0100-0000BE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00000000-0008-0000-0100-0000BF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00000000-0008-0000-0100-0000C0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00000000-0008-0000-0100-0000C1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00000000-0008-0000-0100-0000C2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00000000-0008-0000-0100-0000C3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00000000-0008-0000-0100-0000C4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00000000-0008-0000-0100-0000C5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00000000-0008-0000-0100-0000C6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00000000-0008-0000-0100-0000C7030000}"/>
            </a:ext>
          </a:extLst>
        </xdr:cNvPr>
        <xdr:cNvSpPr txBox="1">
          <a:spLocks noChangeArrowheads="1"/>
        </xdr:cNvSpPr>
      </xdr:nvSpPr>
      <xdr:spPr bwMode="auto">
        <a:xfrm>
          <a:off x="381625186" y="30324136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00000000-0008-0000-0100-0000C8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00000000-0008-0000-0100-0000C9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00000000-0008-0000-0100-0000CA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00000000-0008-0000-0100-0000CB030000}"/>
            </a:ext>
          </a:extLst>
        </xdr:cNvPr>
        <xdr:cNvSpPr txBox="1">
          <a:spLocks noChangeArrowheads="1"/>
        </xdr:cNvSpPr>
      </xdr:nvSpPr>
      <xdr:spPr bwMode="auto">
        <a:xfrm>
          <a:off x="381625186" y="33857045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00000000-0008-0000-0100-0000CC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00000000-0008-0000-0100-0000CD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00000000-0008-0000-0100-0000CE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00000000-0008-0000-0100-0000CF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00000000-0008-0000-0100-0000D0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00000000-0008-0000-0100-0000D1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00000000-0008-0000-0100-0000D2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00000000-0008-0000-0100-0000D3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00000000-0008-0000-0100-0000D4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00000000-0008-0000-0100-0000D5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00000000-0008-0000-0100-0000D6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00000000-0008-0000-0100-0000D7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00000000-0008-0000-0100-0000D8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00000000-0008-0000-0100-0000D9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00000000-0008-0000-0100-0000DA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00000000-0008-0000-0100-0000DB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00000000-0008-0000-0100-0000DC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00000000-0008-0000-0100-0000DD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00000000-0008-0000-0100-0000DE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00000000-0008-0000-0100-0000DF03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00000000-0008-0000-0100-0000E0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00000000-0008-0000-0100-0000E1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00000000-0008-0000-0100-0000E2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00000000-0008-0000-0100-0000EC03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00000000-0008-0000-0100-0000EE03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00000000-0008-0000-0100-0000EF03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00000000-0008-0000-0100-0000F103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00000000-0008-0000-0100-0000F303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00000000-0008-0000-0100-0000F603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00000000-0008-0000-0100-0000F903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00000000-0008-0000-0100-0000FC03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00000000-0008-0000-0100-0000FD03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00000000-0008-0000-0100-0000FF03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00000000-0008-0000-0100-00001B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00000000-0008-0000-0100-000024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00000000-0008-0000-0100-000025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00000000-0008-0000-0100-000027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00000000-0008-0000-0100-00002B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00000000-0008-0000-0100-00002D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00000000-0008-0000-0100-00002E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00000000-0008-0000-0100-000030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00000000-0008-0000-0100-000034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00000000-0008-0000-0100-000035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00000000-0008-0000-0100-000036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00000000-0008-0000-0100-000037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00000000-0008-0000-0100-000039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00000000-0008-0000-0100-00003A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00000000-0008-0000-0100-00003B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00000000-0008-0000-0100-00003C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00000000-0008-0000-0100-00003D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00000000-0008-0000-0100-00003F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00000000-0008-0000-0100-000040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00000000-0008-0000-0100-000041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00000000-0008-0000-0100-000042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00000000-0008-0000-0100-000043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00000000-0008-0000-0100-000044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00000000-0008-0000-0100-000045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00000000-0008-0000-0100-000046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00000000-0008-0000-0100-000047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00000000-0008-0000-0100-000048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00000000-0008-0000-0100-000049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00000000-0008-0000-0100-00004A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00000000-0008-0000-0100-00004B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00000000-0008-0000-0100-00004C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00000000-0008-0000-0100-00004E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00000000-0008-0000-0100-00004F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00000000-0008-0000-0100-000051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00000000-0008-0000-0100-000052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00000000-0008-0000-0100-000055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00000000-0008-0000-0100-000057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00000000-0008-0000-0100-00005E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SpPr txBox="1">
          <a:spLocks noChangeArrowheads="1"/>
        </xdr:cNvSpPr>
      </xdr:nvSpPr>
      <xdr:spPr bwMode="auto">
        <a:xfrm>
          <a:off x="467587693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SpPr txBox="1">
          <a:spLocks noChangeArrowheads="1"/>
        </xdr:cNvSpPr>
      </xdr:nvSpPr>
      <xdr:spPr bwMode="auto">
        <a:xfrm>
          <a:off x="467587693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SpPr txBox="1">
          <a:spLocks noChangeArrowheads="1"/>
        </xdr:cNvSpPr>
      </xdr:nvSpPr>
      <xdr:spPr bwMode="auto">
        <a:xfrm>
          <a:off x="470975871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00000000-0008-0000-0100-000081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00000000-0008-0000-0100-000082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SpPr txBox="1">
          <a:spLocks noChangeArrowheads="1"/>
        </xdr:cNvSpPr>
      </xdr:nvSpPr>
      <xdr:spPr bwMode="auto">
        <a:xfrm>
          <a:off x="470975871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00000000-0008-0000-0100-000084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00000000-0008-0000-0100-000085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00000000-0008-0000-0100-000087040000}"/>
            </a:ext>
          </a:extLst>
        </xdr:cNvPr>
        <xdr:cNvSpPr txBox="1">
          <a:spLocks noChangeArrowheads="1"/>
        </xdr:cNvSpPr>
      </xdr:nvSpPr>
      <xdr:spPr bwMode="auto">
        <a:xfrm>
          <a:off x="474364050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00000000-0008-0000-0100-000088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SpPr txBox="1">
          <a:spLocks noChangeArrowheads="1"/>
        </xdr:cNvSpPr>
      </xdr:nvSpPr>
      <xdr:spPr bwMode="auto">
        <a:xfrm>
          <a:off x="474364050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00000000-0008-0000-0100-00008D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00000000-0008-0000-0100-00008E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SpPr txBox="1">
          <a:spLocks noChangeArrowheads="1"/>
        </xdr:cNvSpPr>
      </xdr:nvSpPr>
      <xdr:spPr bwMode="auto">
        <a:xfrm>
          <a:off x="477752229" y="45202929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00000000-0008-0000-0100-000090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00000000-0008-0000-0100-000091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00000000-0008-0000-0100-000093040000}"/>
            </a:ext>
          </a:extLst>
        </xdr:cNvPr>
        <xdr:cNvSpPr txBox="1">
          <a:spLocks noChangeArrowheads="1"/>
        </xdr:cNvSpPr>
      </xdr:nvSpPr>
      <xdr:spPr bwMode="auto">
        <a:xfrm>
          <a:off x="477752229" y="48795214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00000000-0008-0000-0100-000094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00000000-0008-0000-0100-000096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00000000-0008-0000-0100-000097040000}"/>
            </a:ext>
          </a:extLst>
        </xdr:cNvPr>
        <xdr:cNvSpPr txBox="1">
          <a:spLocks noChangeArrowheads="1"/>
        </xdr:cNvSpPr>
      </xdr:nvSpPr>
      <xdr:spPr bwMode="auto">
        <a:xfrm>
          <a:off x="481140407" y="45202929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00000000-0008-0000-0100-000099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SpPr txBox="1">
          <a:spLocks noChangeArrowheads="1"/>
        </xdr:cNvSpPr>
      </xdr:nvSpPr>
      <xdr:spPr bwMode="auto">
        <a:xfrm>
          <a:off x="481140407" y="48795214"/>
          <a:ext cx="1110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00000000-0008-0000-0100-00009C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00000000-0008-0000-0100-00009D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00000000-0008-0000-0100-00009E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00000000-0008-0000-0100-00009F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00000000-0008-0000-0100-0000A0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86" name="Text 2">
          <a:extLst>
            <a:ext uri="{FF2B5EF4-FFF2-40B4-BE49-F238E27FC236}">
              <a16:creationId xmlns:a16="http://schemas.microsoft.com/office/drawing/2014/main" xmlns="" id="{00000000-0008-0000-0100-0000A2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87" name="Text 4">
          <a:extLst>
            <a:ext uri="{FF2B5EF4-FFF2-40B4-BE49-F238E27FC236}">
              <a16:creationId xmlns:a16="http://schemas.microsoft.com/office/drawing/2014/main" xmlns="" id="{00000000-0008-0000-0100-0000A3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88" name="Text 2">
          <a:extLst>
            <a:ext uri="{FF2B5EF4-FFF2-40B4-BE49-F238E27FC236}">
              <a16:creationId xmlns:a16="http://schemas.microsoft.com/office/drawing/2014/main" xmlns="" id="{00000000-0008-0000-0100-0000A4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89" name="Text 4">
          <a:extLst>
            <a:ext uri="{FF2B5EF4-FFF2-40B4-BE49-F238E27FC236}">
              <a16:creationId xmlns:a16="http://schemas.microsoft.com/office/drawing/2014/main" xmlns="" id="{00000000-0008-0000-0100-0000A5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90" name="Text 2">
          <a:extLst>
            <a:ext uri="{FF2B5EF4-FFF2-40B4-BE49-F238E27FC236}">
              <a16:creationId xmlns:a16="http://schemas.microsoft.com/office/drawing/2014/main" xmlns="" id="{00000000-0008-0000-0100-0000A6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91" name="Text 4">
          <a:extLst>
            <a:ext uri="{FF2B5EF4-FFF2-40B4-BE49-F238E27FC236}">
              <a16:creationId xmlns:a16="http://schemas.microsoft.com/office/drawing/2014/main" xmlns="" id="{00000000-0008-0000-0100-0000A7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92" name="Text 2">
          <a:extLst>
            <a:ext uri="{FF2B5EF4-FFF2-40B4-BE49-F238E27FC236}">
              <a16:creationId xmlns:a16="http://schemas.microsoft.com/office/drawing/2014/main" xmlns="" id="{00000000-0008-0000-0100-0000A8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93" name="Text 4">
          <a:extLst>
            <a:ext uri="{FF2B5EF4-FFF2-40B4-BE49-F238E27FC236}">
              <a16:creationId xmlns:a16="http://schemas.microsoft.com/office/drawing/2014/main" xmlns="" id="{00000000-0008-0000-0100-0000A9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94" name="Text 2">
          <a:extLst>
            <a:ext uri="{FF2B5EF4-FFF2-40B4-BE49-F238E27FC236}">
              <a16:creationId xmlns:a16="http://schemas.microsoft.com/office/drawing/2014/main" xmlns="" id="{00000000-0008-0000-0100-0000AA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95" name="Text 4">
          <a:extLst>
            <a:ext uri="{FF2B5EF4-FFF2-40B4-BE49-F238E27FC236}">
              <a16:creationId xmlns:a16="http://schemas.microsoft.com/office/drawing/2014/main" xmlns="" id="{00000000-0008-0000-0100-0000AB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96" name="Text 2">
          <a:extLst>
            <a:ext uri="{FF2B5EF4-FFF2-40B4-BE49-F238E27FC236}">
              <a16:creationId xmlns:a16="http://schemas.microsoft.com/office/drawing/2014/main" xmlns="" id="{00000000-0008-0000-0100-0000AC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97" name="Text 4">
          <a:extLst>
            <a:ext uri="{FF2B5EF4-FFF2-40B4-BE49-F238E27FC236}">
              <a16:creationId xmlns:a16="http://schemas.microsoft.com/office/drawing/2014/main" xmlns="" id="{00000000-0008-0000-0100-0000AD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98" name="Text 2">
          <a:extLst>
            <a:ext uri="{FF2B5EF4-FFF2-40B4-BE49-F238E27FC236}">
              <a16:creationId xmlns:a16="http://schemas.microsoft.com/office/drawing/2014/main" xmlns="" id="{00000000-0008-0000-0100-0000AE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99" name="Text 4">
          <a:extLst>
            <a:ext uri="{FF2B5EF4-FFF2-40B4-BE49-F238E27FC236}">
              <a16:creationId xmlns:a16="http://schemas.microsoft.com/office/drawing/2014/main" xmlns="" id="{00000000-0008-0000-0100-0000AF040000}"/>
            </a:ext>
          </a:extLst>
        </xdr:cNvPr>
        <xdr:cNvSpPr txBox="1">
          <a:spLocks noChangeArrowheads="1"/>
        </xdr:cNvSpPr>
      </xdr:nvSpPr>
      <xdr:spPr bwMode="auto">
        <a:xfrm>
          <a:off x="382883229" y="30833786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200" name="Text 2">
          <a:extLst>
            <a:ext uri="{FF2B5EF4-FFF2-40B4-BE49-F238E27FC236}">
              <a16:creationId xmlns:a16="http://schemas.microsoft.com/office/drawing/2014/main" xmlns="" id="{00000000-0008-0000-0100-0000B0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201" name="Text 4">
          <a:extLst>
            <a:ext uri="{FF2B5EF4-FFF2-40B4-BE49-F238E27FC236}">
              <a16:creationId xmlns:a16="http://schemas.microsoft.com/office/drawing/2014/main" xmlns="" id="{00000000-0008-0000-0100-0000B1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202" name="Text 2">
          <a:extLst>
            <a:ext uri="{FF2B5EF4-FFF2-40B4-BE49-F238E27FC236}">
              <a16:creationId xmlns:a16="http://schemas.microsoft.com/office/drawing/2014/main" xmlns="" id="{00000000-0008-0000-0100-0000B2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203" name="Text 4">
          <a:extLst>
            <a:ext uri="{FF2B5EF4-FFF2-40B4-BE49-F238E27FC236}">
              <a16:creationId xmlns:a16="http://schemas.microsoft.com/office/drawing/2014/main" xmlns="" id="{00000000-0008-0000-0100-0000B3040000}"/>
            </a:ext>
          </a:extLst>
        </xdr:cNvPr>
        <xdr:cNvSpPr txBox="1">
          <a:spLocks noChangeArrowheads="1"/>
        </xdr:cNvSpPr>
      </xdr:nvSpPr>
      <xdr:spPr bwMode="auto">
        <a:xfrm>
          <a:off x="382883229" y="34426071"/>
          <a:ext cx="1110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04" name="Text 2">
          <a:extLst>
            <a:ext uri="{FF2B5EF4-FFF2-40B4-BE49-F238E27FC236}">
              <a16:creationId xmlns:a16="http://schemas.microsoft.com/office/drawing/2014/main" xmlns="" id="{00000000-0008-0000-0100-0000B4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05" name="Text 4">
          <a:extLst>
            <a:ext uri="{FF2B5EF4-FFF2-40B4-BE49-F238E27FC236}">
              <a16:creationId xmlns:a16="http://schemas.microsoft.com/office/drawing/2014/main" xmlns="" id="{00000000-0008-0000-0100-0000B5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06" name="Text 2">
          <a:extLst>
            <a:ext uri="{FF2B5EF4-FFF2-40B4-BE49-F238E27FC236}">
              <a16:creationId xmlns:a16="http://schemas.microsoft.com/office/drawing/2014/main" xmlns="" id="{00000000-0008-0000-0100-0000B6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07" name="Text 4">
          <a:extLst>
            <a:ext uri="{FF2B5EF4-FFF2-40B4-BE49-F238E27FC236}">
              <a16:creationId xmlns:a16="http://schemas.microsoft.com/office/drawing/2014/main" xmlns="" id="{00000000-0008-0000-0100-0000B7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08" name="Text 2">
          <a:extLst>
            <a:ext uri="{FF2B5EF4-FFF2-40B4-BE49-F238E27FC236}">
              <a16:creationId xmlns:a16="http://schemas.microsoft.com/office/drawing/2014/main" xmlns="" id="{00000000-0008-0000-0100-0000B8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09" name="Text 4">
          <a:extLst>
            <a:ext uri="{FF2B5EF4-FFF2-40B4-BE49-F238E27FC236}">
              <a16:creationId xmlns:a16="http://schemas.microsoft.com/office/drawing/2014/main" xmlns="" id="{00000000-0008-0000-0100-0000B9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10" name="Text 2">
          <a:extLst>
            <a:ext uri="{FF2B5EF4-FFF2-40B4-BE49-F238E27FC236}">
              <a16:creationId xmlns:a16="http://schemas.microsoft.com/office/drawing/2014/main" xmlns="" id="{00000000-0008-0000-0100-0000BA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11" name="Text 4">
          <a:extLst>
            <a:ext uri="{FF2B5EF4-FFF2-40B4-BE49-F238E27FC236}">
              <a16:creationId xmlns:a16="http://schemas.microsoft.com/office/drawing/2014/main" xmlns="" id="{00000000-0008-0000-0100-0000BB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12" name="Text 2">
          <a:extLst>
            <a:ext uri="{FF2B5EF4-FFF2-40B4-BE49-F238E27FC236}">
              <a16:creationId xmlns:a16="http://schemas.microsoft.com/office/drawing/2014/main" xmlns="" id="{00000000-0008-0000-0100-0000BC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13" name="Text 4">
          <a:extLst>
            <a:ext uri="{FF2B5EF4-FFF2-40B4-BE49-F238E27FC236}">
              <a16:creationId xmlns:a16="http://schemas.microsoft.com/office/drawing/2014/main" xmlns="" id="{00000000-0008-0000-0100-0000BD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xmlns="" id="{00000000-0008-0000-0100-0000BE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15" name="Text 4">
          <a:extLst>
            <a:ext uri="{FF2B5EF4-FFF2-40B4-BE49-F238E27FC236}">
              <a16:creationId xmlns:a16="http://schemas.microsoft.com/office/drawing/2014/main" xmlns="" id="{00000000-0008-0000-0100-0000BF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16" name="Text 2">
          <a:extLst>
            <a:ext uri="{FF2B5EF4-FFF2-40B4-BE49-F238E27FC236}">
              <a16:creationId xmlns:a16="http://schemas.microsoft.com/office/drawing/2014/main" xmlns="" id="{00000000-0008-0000-0100-0000C0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xmlns="" id="{00000000-0008-0000-0100-0000C1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18" name="Text 2">
          <a:extLst>
            <a:ext uri="{FF2B5EF4-FFF2-40B4-BE49-F238E27FC236}">
              <a16:creationId xmlns:a16="http://schemas.microsoft.com/office/drawing/2014/main" xmlns="" id="{00000000-0008-0000-0100-0000C2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19" name="Text 4">
          <a:extLst>
            <a:ext uri="{FF2B5EF4-FFF2-40B4-BE49-F238E27FC236}">
              <a16:creationId xmlns:a16="http://schemas.microsoft.com/office/drawing/2014/main" xmlns="" id="{00000000-0008-0000-0100-0000C3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20" name="Text 2">
          <a:extLst>
            <a:ext uri="{FF2B5EF4-FFF2-40B4-BE49-F238E27FC236}">
              <a16:creationId xmlns:a16="http://schemas.microsoft.com/office/drawing/2014/main" xmlns="" id="{00000000-0008-0000-0100-0000C4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21" name="Text 4">
          <a:extLst>
            <a:ext uri="{FF2B5EF4-FFF2-40B4-BE49-F238E27FC236}">
              <a16:creationId xmlns:a16="http://schemas.microsoft.com/office/drawing/2014/main" xmlns="" id="{00000000-0008-0000-0100-0000C5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22" name="Text 2">
          <a:extLst>
            <a:ext uri="{FF2B5EF4-FFF2-40B4-BE49-F238E27FC236}">
              <a16:creationId xmlns:a16="http://schemas.microsoft.com/office/drawing/2014/main" xmlns="" id="{00000000-0008-0000-0100-0000C6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223" name="Text 4">
          <a:extLst>
            <a:ext uri="{FF2B5EF4-FFF2-40B4-BE49-F238E27FC236}">
              <a16:creationId xmlns:a16="http://schemas.microsoft.com/office/drawing/2014/main" xmlns="" id="{00000000-0008-0000-0100-0000C704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24" name="Text 2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25" name="Text 4">
          <a:extLst>
            <a:ext uri="{FF2B5EF4-FFF2-40B4-BE49-F238E27FC236}">
              <a16:creationId xmlns:a16="http://schemas.microsoft.com/office/drawing/2014/main" xmlns="" id="{00000000-0008-0000-0100-0000C9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26" name="Text 2">
          <a:extLst>
            <a:ext uri="{FF2B5EF4-FFF2-40B4-BE49-F238E27FC236}">
              <a16:creationId xmlns:a16="http://schemas.microsoft.com/office/drawing/2014/main" xmlns="" id="{00000000-0008-0000-0100-0000CA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227" name="Text 4">
          <a:extLst>
            <a:ext uri="{FF2B5EF4-FFF2-40B4-BE49-F238E27FC236}">
              <a16:creationId xmlns:a16="http://schemas.microsoft.com/office/drawing/2014/main" xmlns="" id="{00000000-0008-0000-0100-0000CB04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28" name="Text 2">
          <a:extLst>
            <a:ext uri="{FF2B5EF4-FFF2-40B4-BE49-F238E27FC236}">
              <a16:creationId xmlns:a16="http://schemas.microsoft.com/office/drawing/2014/main" xmlns="" id="{00000000-0008-0000-0100-0000CC04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29" name="Text 4">
          <a:extLst>
            <a:ext uri="{FF2B5EF4-FFF2-40B4-BE49-F238E27FC236}">
              <a16:creationId xmlns:a16="http://schemas.microsoft.com/office/drawing/2014/main" xmlns="" id="{00000000-0008-0000-0100-0000CD04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30" name="Text 2">
          <a:extLst>
            <a:ext uri="{FF2B5EF4-FFF2-40B4-BE49-F238E27FC236}">
              <a16:creationId xmlns:a16="http://schemas.microsoft.com/office/drawing/2014/main" xmlns="" id="{00000000-0008-0000-0100-0000CE04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31" name="Text 4">
          <a:extLst>
            <a:ext uri="{FF2B5EF4-FFF2-40B4-BE49-F238E27FC236}">
              <a16:creationId xmlns:a16="http://schemas.microsoft.com/office/drawing/2014/main" xmlns="" id="{00000000-0008-0000-0100-0000CF04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32" name="Text 2">
          <a:extLst>
            <a:ext uri="{FF2B5EF4-FFF2-40B4-BE49-F238E27FC236}">
              <a16:creationId xmlns:a16="http://schemas.microsoft.com/office/drawing/2014/main" xmlns="" id="{00000000-0008-0000-0100-0000D004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33" name="Text 4">
          <a:extLst>
            <a:ext uri="{FF2B5EF4-FFF2-40B4-BE49-F238E27FC236}">
              <a16:creationId xmlns:a16="http://schemas.microsoft.com/office/drawing/2014/main" xmlns="" id="{00000000-0008-0000-0100-0000D104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34" name="Text 2">
          <a:extLst>
            <a:ext uri="{FF2B5EF4-FFF2-40B4-BE49-F238E27FC236}">
              <a16:creationId xmlns:a16="http://schemas.microsoft.com/office/drawing/2014/main" xmlns="" id="{00000000-0008-0000-0100-0000D204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35" name="Text 4">
          <a:extLst>
            <a:ext uri="{FF2B5EF4-FFF2-40B4-BE49-F238E27FC236}">
              <a16:creationId xmlns:a16="http://schemas.microsoft.com/office/drawing/2014/main" xmlns="" id="{00000000-0008-0000-0100-0000D304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236" name="Text 2">
          <a:extLst>
            <a:ext uri="{FF2B5EF4-FFF2-40B4-BE49-F238E27FC236}">
              <a16:creationId xmlns:a16="http://schemas.microsoft.com/office/drawing/2014/main" xmlns="" id="{00000000-0008-0000-0100-0000D404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237" name="Text 4">
          <a:extLst>
            <a:ext uri="{FF2B5EF4-FFF2-40B4-BE49-F238E27FC236}">
              <a16:creationId xmlns:a16="http://schemas.microsoft.com/office/drawing/2014/main" xmlns="" id="{00000000-0008-0000-0100-0000D504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238" name="Text 2">
          <a:extLst>
            <a:ext uri="{FF2B5EF4-FFF2-40B4-BE49-F238E27FC236}">
              <a16:creationId xmlns:a16="http://schemas.microsoft.com/office/drawing/2014/main" xmlns="" id="{00000000-0008-0000-0100-0000D604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239" name="Text 4">
          <a:extLst>
            <a:ext uri="{FF2B5EF4-FFF2-40B4-BE49-F238E27FC236}">
              <a16:creationId xmlns:a16="http://schemas.microsoft.com/office/drawing/2014/main" xmlns="" id="{00000000-0008-0000-0100-0000D704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240" name="Text 2">
          <a:extLst>
            <a:ext uri="{FF2B5EF4-FFF2-40B4-BE49-F238E27FC236}">
              <a16:creationId xmlns:a16="http://schemas.microsoft.com/office/drawing/2014/main" xmlns="" id="{00000000-0008-0000-0100-0000D804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241" name="Text 4">
          <a:extLst>
            <a:ext uri="{FF2B5EF4-FFF2-40B4-BE49-F238E27FC236}">
              <a16:creationId xmlns:a16="http://schemas.microsoft.com/office/drawing/2014/main" xmlns="" id="{00000000-0008-0000-0100-0000D904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242" name="Text 2">
          <a:extLst>
            <a:ext uri="{FF2B5EF4-FFF2-40B4-BE49-F238E27FC236}">
              <a16:creationId xmlns:a16="http://schemas.microsoft.com/office/drawing/2014/main" xmlns="" id="{00000000-0008-0000-0100-0000DA04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243" name="Text 4">
          <a:extLst>
            <a:ext uri="{FF2B5EF4-FFF2-40B4-BE49-F238E27FC236}">
              <a16:creationId xmlns:a16="http://schemas.microsoft.com/office/drawing/2014/main" xmlns="" id="{00000000-0008-0000-0100-0000DB04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44" name="Text 2">
          <a:extLst>
            <a:ext uri="{FF2B5EF4-FFF2-40B4-BE49-F238E27FC236}">
              <a16:creationId xmlns:a16="http://schemas.microsoft.com/office/drawing/2014/main" xmlns="" id="{00000000-0008-0000-0100-0000DC04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45" name="Text 4">
          <a:extLst>
            <a:ext uri="{FF2B5EF4-FFF2-40B4-BE49-F238E27FC236}">
              <a16:creationId xmlns:a16="http://schemas.microsoft.com/office/drawing/2014/main" xmlns="" id="{00000000-0008-0000-0100-0000DD04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46" name="Text 2">
          <a:extLst>
            <a:ext uri="{FF2B5EF4-FFF2-40B4-BE49-F238E27FC236}">
              <a16:creationId xmlns:a16="http://schemas.microsoft.com/office/drawing/2014/main" xmlns="" id="{00000000-0008-0000-0100-0000DE04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47" name="Text 4">
          <a:extLst>
            <a:ext uri="{FF2B5EF4-FFF2-40B4-BE49-F238E27FC236}">
              <a16:creationId xmlns:a16="http://schemas.microsoft.com/office/drawing/2014/main" xmlns="" id="{00000000-0008-0000-0100-0000DF04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48" name="Text 2">
          <a:extLst>
            <a:ext uri="{FF2B5EF4-FFF2-40B4-BE49-F238E27FC236}">
              <a16:creationId xmlns:a16="http://schemas.microsoft.com/office/drawing/2014/main" xmlns="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49" name="Text 4">
          <a:extLst>
            <a:ext uri="{FF2B5EF4-FFF2-40B4-BE49-F238E27FC236}">
              <a16:creationId xmlns:a16="http://schemas.microsoft.com/office/drawing/2014/main" xmlns="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50" name="Text 2">
          <a:extLst>
            <a:ext uri="{FF2B5EF4-FFF2-40B4-BE49-F238E27FC236}">
              <a16:creationId xmlns:a16="http://schemas.microsoft.com/office/drawing/2014/main" xmlns="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251" name="Text 4">
          <a:extLst>
            <a:ext uri="{FF2B5EF4-FFF2-40B4-BE49-F238E27FC236}">
              <a16:creationId xmlns:a16="http://schemas.microsoft.com/office/drawing/2014/main" xmlns="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252" name="Text 2">
          <a:extLst>
            <a:ext uri="{FF2B5EF4-FFF2-40B4-BE49-F238E27FC236}">
              <a16:creationId xmlns:a16="http://schemas.microsoft.com/office/drawing/2014/main" xmlns="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253" name="Text 4">
          <a:extLst>
            <a:ext uri="{FF2B5EF4-FFF2-40B4-BE49-F238E27FC236}">
              <a16:creationId xmlns:a16="http://schemas.microsoft.com/office/drawing/2014/main" xmlns="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254" name="Text 2">
          <a:extLst>
            <a:ext uri="{FF2B5EF4-FFF2-40B4-BE49-F238E27FC236}">
              <a16:creationId xmlns:a16="http://schemas.microsoft.com/office/drawing/2014/main" xmlns="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255" name="Text 4">
          <a:extLst>
            <a:ext uri="{FF2B5EF4-FFF2-40B4-BE49-F238E27FC236}">
              <a16:creationId xmlns:a16="http://schemas.microsoft.com/office/drawing/2014/main" xmlns="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xmlns="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257" name="Text 4">
          <a:extLst>
            <a:ext uri="{FF2B5EF4-FFF2-40B4-BE49-F238E27FC236}">
              <a16:creationId xmlns:a16="http://schemas.microsoft.com/office/drawing/2014/main" xmlns="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258" name="Text 2">
          <a:extLst>
            <a:ext uri="{FF2B5EF4-FFF2-40B4-BE49-F238E27FC236}">
              <a16:creationId xmlns:a16="http://schemas.microsoft.com/office/drawing/2014/main" xmlns="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xmlns="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260" name="Text 2">
          <a:extLst>
            <a:ext uri="{FF2B5EF4-FFF2-40B4-BE49-F238E27FC236}">
              <a16:creationId xmlns:a16="http://schemas.microsoft.com/office/drawing/2014/main" xmlns="" id="{00000000-0008-0000-0100-0000EC04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261" name="Text 4">
          <a:extLst>
            <a:ext uri="{FF2B5EF4-FFF2-40B4-BE49-F238E27FC236}">
              <a16:creationId xmlns:a16="http://schemas.microsoft.com/office/drawing/2014/main" xmlns="" id="{00000000-0008-0000-0100-0000ED04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262" name="Text 2">
          <a:extLst>
            <a:ext uri="{FF2B5EF4-FFF2-40B4-BE49-F238E27FC236}">
              <a16:creationId xmlns:a16="http://schemas.microsoft.com/office/drawing/2014/main" xmlns="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263" name="Text 4">
          <a:extLst>
            <a:ext uri="{FF2B5EF4-FFF2-40B4-BE49-F238E27FC236}">
              <a16:creationId xmlns:a16="http://schemas.microsoft.com/office/drawing/2014/main" xmlns="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264" name="Text 2">
          <a:extLst>
            <a:ext uri="{FF2B5EF4-FFF2-40B4-BE49-F238E27FC236}">
              <a16:creationId xmlns:a16="http://schemas.microsoft.com/office/drawing/2014/main" xmlns="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265" name="Text 4">
          <a:extLst>
            <a:ext uri="{FF2B5EF4-FFF2-40B4-BE49-F238E27FC236}">
              <a16:creationId xmlns:a16="http://schemas.microsoft.com/office/drawing/2014/main" xmlns="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266" name="Text 2">
          <a:extLst>
            <a:ext uri="{FF2B5EF4-FFF2-40B4-BE49-F238E27FC236}">
              <a16:creationId xmlns:a16="http://schemas.microsoft.com/office/drawing/2014/main" xmlns="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267" name="Text 4">
          <a:extLst>
            <a:ext uri="{FF2B5EF4-FFF2-40B4-BE49-F238E27FC236}">
              <a16:creationId xmlns:a16="http://schemas.microsoft.com/office/drawing/2014/main" xmlns="" id="{00000000-0008-0000-0100-0000F304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268" name="Text 2">
          <a:extLst>
            <a:ext uri="{FF2B5EF4-FFF2-40B4-BE49-F238E27FC236}">
              <a16:creationId xmlns:a16="http://schemas.microsoft.com/office/drawing/2014/main" xmlns="" id="{00000000-0008-0000-0100-0000F404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269" name="Text 4">
          <a:extLst>
            <a:ext uri="{FF2B5EF4-FFF2-40B4-BE49-F238E27FC236}">
              <a16:creationId xmlns:a16="http://schemas.microsoft.com/office/drawing/2014/main" xmlns="" id="{00000000-0008-0000-0100-0000F504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270" name="Text 2">
          <a:extLst>
            <a:ext uri="{FF2B5EF4-FFF2-40B4-BE49-F238E27FC236}">
              <a16:creationId xmlns:a16="http://schemas.microsoft.com/office/drawing/2014/main" xmlns="" id="{00000000-0008-0000-0100-0000F604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271" name="Text 4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272" name="Text 2">
          <a:extLst>
            <a:ext uri="{FF2B5EF4-FFF2-40B4-BE49-F238E27FC236}">
              <a16:creationId xmlns:a16="http://schemas.microsoft.com/office/drawing/2014/main" xmlns="" id="{00000000-0008-0000-0100-0000F804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273" name="Text 4">
          <a:extLst>
            <a:ext uri="{FF2B5EF4-FFF2-40B4-BE49-F238E27FC236}">
              <a16:creationId xmlns:a16="http://schemas.microsoft.com/office/drawing/2014/main" xmlns="" id="{00000000-0008-0000-0100-0000F904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274" name="Text 2">
          <a:extLst>
            <a:ext uri="{FF2B5EF4-FFF2-40B4-BE49-F238E27FC236}">
              <a16:creationId xmlns:a16="http://schemas.microsoft.com/office/drawing/2014/main" xmlns="" id="{00000000-0008-0000-0100-0000FA04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275" name="Text 4">
          <a:extLst>
            <a:ext uri="{FF2B5EF4-FFF2-40B4-BE49-F238E27FC236}">
              <a16:creationId xmlns:a16="http://schemas.microsoft.com/office/drawing/2014/main" xmlns="" id="{00000000-0008-0000-0100-0000FB04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276" name="Text 2">
          <a:extLst>
            <a:ext uri="{FF2B5EF4-FFF2-40B4-BE49-F238E27FC236}">
              <a16:creationId xmlns:a16="http://schemas.microsoft.com/office/drawing/2014/main" xmlns="" id="{00000000-0008-0000-0100-0000FC04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277" name="Text 4">
          <a:extLst>
            <a:ext uri="{FF2B5EF4-FFF2-40B4-BE49-F238E27FC236}">
              <a16:creationId xmlns:a16="http://schemas.microsoft.com/office/drawing/2014/main" xmlns="" id="{00000000-0008-0000-0100-0000FD04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278" name="Text 2">
          <a:extLst>
            <a:ext uri="{FF2B5EF4-FFF2-40B4-BE49-F238E27FC236}">
              <a16:creationId xmlns:a16="http://schemas.microsoft.com/office/drawing/2014/main" xmlns="" id="{00000000-0008-0000-0100-0000FE04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279" name="Text 4">
          <a:extLst>
            <a:ext uri="{FF2B5EF4-FFF2-40B4-BE49-F238E27FC236}">
              <a16:creationId xmlns:a16="http://schemas.microsoft.com/office/drawing/2014/main" xmlns="" id="{00000000-0008-0000-0100-0000FF04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280" name="Text 2">
          <a:extLst>
            <a:ext uri="{FF2B5EF4-FFF2-40B4-BE49-F238E27FC236}">
              <a16:creationId xmlns:a16="http://schemas.microsoft.com/office/drawing/2014/main" xmlns="" id="{00000000-0008-0000-0100-000000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281" name="Text 4">
          <a:extLst>
            <a:ext uri="{FF2B5EF4-FFF2-40B4-BE49-F238E27FC236}">
              <a16:creationId xmlns:a16="http://schemas.microsoft.com/office/drawing/2014/main" xmlns="" id="{00000000-0008-0000-0100-000001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282" name="Text 2">
          <a:extLst>
            <a:ext uri="{FF2B5EF4-FFF2-40B4-BE49-F238E27FC236}">
              <a16:creationId xmlns:a16="http://schemas.microsoft.com/office/drawing/2014/main" xmlns="" id="{00000000-0008-0000-0100-000002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283" name="Text 4">
          <a:extLst>
            <a:ext uri="{FF2B5EF4-FFF2-40B4-BE49-F238E27FC236}">
              <a16:creationId xmlns:a16="http://schemas.microsoft.com/office/drawing/2014/main" xmlns="" id="{00000000-0008-0000-0100-000003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284" name="Text 2">
          <a:extLst>
            <a:ext uri="{FF2B5EF4-FFF2-40B4-BE49-F238E27FC236}">
              <a16:creationId xmlns:a16="http://schemas.microsoft.com/office/drawing/2014/main" xmlns="" id="{00000000-0008-0000-0100-000004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285" name="Text 4">
          <a:extLst>
            <a:ext uri="{FF2B5EF4-FFF2-40B4-BE49-F238E27FC236}">
              <a16:creationId xmlns:a16="http://schemas.microsoft.com/office/drawing/2014/main" xmlns="" id="{00000000-0008-0000-0100-000005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286" name="Text 2">
          <a:extLst>
            <a:ext uri="{FF2B5EF4-FFF2-40B4-BE49-F238E27FC236}">
              <a16:creationId xmlns:a16="http://schemas.microsoft.com/office/drawing/2014/main" xmlns="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287" name="Text 4">
          <a:extLst>
            <a:ext uri="{FF2B5EF4-FFF2-40B4-BE49-F238E27FC236}">
              <a16:creationId xmlns:a16="http://schemas.microsoft.com/office/drawing/2014/main" xmlns="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288" name="Text 2">
          <a:extLst>
            <a:ext uri="{FF2B5EF4-FFF2-40B4-BE49-F238E27FC236}">
              <a16:creationId xmlns:a16="http://schemas.microsoft.com/office/drawing/2014/main" xmlns="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289" name="Text 4">
          <a:extLst>
            <a:ext uri="{FF2B5EF4-FFF2-40B4-BE49-F238E27FC236}">
              <a16:creationId xmlns:a16="http://schemas.microsoft.com/office/drawing/2014/main" xmlns="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290" name="Text 2">
          <a:extLst>
            <a:ext uri="{FF2B5EF4-FFF2-40B4-BE49-F238E27FC236}">
              <a16:creationId xmlns:a16="http://schemas.microsoft.com/office/drawing/2014/main" xmlns="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291" name="Text 4">
          <a:extLst>
            <a:ext uri="{FF2B5EF4-FFF2-40B4-BE49-F238E27FC236}">
              <a16:creationId xmlns:a16="http://schemas.microsoft.com/office/drawing/2014/main" xmlns="" id="{00000000-0008-0000-0100-00000B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292" name="Text 2">
          <a:extLst>
            <a:ext uri="{FF2B5EF4-FFF2-40B4-BE49-F238E27FC236}">
              <a16:creationId xmlns:a16="http://schemas.microsoft.com/office/drawing/2014/main" xmlns="" id="{00000000-0008-0000-0100-00000C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293" name="Text 4">
          <a:extLst>
            <a:ext uri="{FF2B5EF4-FFF2-40B4-BE49-F238E27FC236}">
              <a16:creationId xmlns:a16="http://schemas.microsoft.com/office/drawing/2014/main" xmlns="" id="{00000000-0008-0000-0100-00000D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294" name="Text 2">
          <a:extLst>
            <a:ext uri="{FF2B5EF4-FFF2-40B4-BE49-F238E27FC236}">
              <a16:creationId xmlns:a16="http://schemas.microsoft.com/office/drawing/2014/main" xmlns="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295" name="Text 4">
          <a:extLst>
            <a:ext uri="{FF2B5EF4-FFF2-40B4-BE49-F238E27FC236}">
              <a16:creationId xmlns:a16="http://schemas.microsoft.com/office/drawing/2014/main" xmlns="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96" name="Text 2">
          <a:extLst>
            <a:ext uri="{FF2B5EF4-FFF2-40B4-BE49-F238E27FC236}">
              <a16:creationId xmlns:a16="http://schemas.microsoft.com/office/drawing/2014/main" xmlns="" id="{00000000-0008-0000-0100-000010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97" name="Text 4">
          <a:extLst>
            <a:ext uri="{FF2B5EF4-FFF2-40B4-BE49-F238E27FC236}">
              <a16:creationId xmlns:a16="http://schemas.microsoft.com/office/drawing/2014/main" xmlns="" id="{00000000-0008-0000-0100-000011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98" name="Text 2">
          <a:extLst>
            <a:ext uri="{FF2B5EF4-FFF2-40B4-BE49-F238E27FC236}">
              <a16:creationId xmlns:a16="http://schemas.microsoft.com/office/drawing/2014/main" xmlns="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99" name="Text 4">
          <a:extLst>
            <a:ext uri="{FF2B5EF4-FFF2-40B4-BE49-F238E27FC236}">
              <a16:creationId xmlns:a16="http://schemas.microsoft.com/office/drawing/2014/main" xmlns="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00" name="Text 2">
          <a:extLst>
            <a:ext uri="{FF2B5EF4-FFF2-40B4-BE49-F238E27FC236}">
              <a16:creationId xmlns:a16="http://schemas.microsoft.com/office/drawing/2014/main" xmlns="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01" name="Text 4">
          <a:extLst>
            <a:ext uri="{FF2B5EF4-FFF2-40B4-BE49-F238E27FC236}">
              <a16:creationId xmlns:a16="http://schemas.microsoft.com/office/drawing/2014/main" xmlns="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02" name="Text 2">
          <a:extLst>
            <a:ext uri="{FF2B5EF4-FFF2-40B4-BE49-F238E27FC236}">
              <a16:creationId xmlns:a16="http://schemas.microsoft.com/office/drawing/2014/main" xmlns="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03" name="Text 4">
          <a:extLst>
            <a:ext uri="{FF2B5EF4-FFF2-40B4-BE49-F238E27FC236}">
              <a16:creationId xmlns:a16="http://schemas.microsoft.com/office/drawing/2014/main" xmlns="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04" name="Text 2">
          <a:extLst>
            <a:ext uri="{FF2B5EF4-FFF2-40B4-BE49-F238E27FC236}">
              <a16:creationId xmlns:a16="http://schemas.microsoft.com/office/drawing/2014/main" xmlns="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05" name="Text 4">
          <a:extLst>
            <a:ext uri="{FF2B5EF4-FFF2-40B4-BE49-F238E27FC236}">
              <a16:creationId xmlns:a16="http://schemas.microsoft.com/office/drawing/2014/main" xmlns="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06" name="Text 2">
          <a:extLst>
            <a:ext uri="{FF2B5EF4-FFF2-40B4-BE49-F238E27FC236}">
              <a16:creationId xmlns:a16="http://schemas.microsoft.com/office/drawing/2014/main" xmlns="" id="{00000000-0008-0000-0100-00001A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07" name="Text 4">
          <a:extLst>
            <a:ext uri="{FF2B5EF4-FFF2-40B4-BE49-F238E27FC236}">
              <a16:creationId xmlns:a16="http://schemas.microsoft.com/office/drawing/2014/main" xmlns="" id="{00000000-0008-0000-0100-00001B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308" name="Text 2">
          <a:extLst>
            <a:ext uri="{FF2B5EF4-FFF2-40B4-BE49-F238E27FC236}">
              <a16:creationId xmlns:a16="http://schemas.microsoft.com/office/drawing/2014/main" xmlns="" id="{00000000-0008-0000-0100-00001C05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309" name="Text 4">
          <a:extLst>
            <a:ext uri="{FF2B5EF4-FFF2-40B4-BE49-F238E27FC236}">
              <a16:creationId xmlns:a16="http://schemas.microsoft.com/office/drawing/2014/main" xmlns="" id="{00000000-0008-0000-0100-00001D05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310" name="Text 2">
          <a:extLst>
            <a:ext uri="{FF2B5EF4-FFF2-40B4-BE49-F238E27FC236}">
              <a16:creationId xmlns:a16="http://schemas.microsoft.com/office/drawing/2014/main" xmlns="" id="{00000000-0008-0000-0100-00001E05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311" name="Text 4">
          <a:extLst>
            <a:ext uri="{FF2B5EF4-FFF2-40B4-BE49-F238E27FC236}">
              <a16:creationId xmlns:a16="http://schemas.microsoft.com/office/drawing/2014/main" xmlns="" id="{00000000-0008-0000-0100-00001F05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312" name="Text 2">
          <a:extLst>
            <a:ext uri="{FF2B5EF4-FFF2-40B4-BE49-F238E27FC236}">
              <a16:creationId xmlns:a16="http://schemas.microsoft.com/office/drawing/2014/main" xmlns="" id="{00000000-0008-0000-0100-00002005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313" name="Text 4">
          <a:extLst>
            <a:ext uri="{FF2B5EF4-FFF2-40B4-BE49-F238E27FC236}">
              <a16:creationId xmlns:a16="http://schemas.microsoft.com/office/drawing/2014/main" xmlns="" id="{00000000-0008-0000-0100-00002105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314" name="Text 2">
          <a:extLst>
            <a:ext uri="{FF2B5EF4-FFF2-40B4-BE49-F238E27FC236}">
              <a16:creationId xmlns:a16="http://schemas.microsoft.com/office/drawing/2014/main" xmlns="" id="{00000000-0008-0000-0100-00002205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315" name="Text 4">
          <a:extLst>
            <a:ext uri="{FF2B5EF4-FFF2-40B4-BE49-F238E27FC236}">
              <a16:creationId xmlns:a16="http://schemas.microsoft.com/office/drawing/2014/main" xmlns="" id="{00000000-0008-0000-0100-00002305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316" name="Text 2">
          <a:extLst>
            <a:ext uri="{FF2B5EF4-FFF2-40B4-BE49-F238E27FC236}">
              <a16:creationId xmlns:a16="http://schemas.microsoft.com/office/drawing/2014/main" xmlns="" id="{00000000-0008-0000-0100-00002405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317" name="Text 4">
          <a:extLst>
            <a:ext uri="{FF2B5EF4-FFF2-40B4-BE49-F238E27FC236}">
              <a16:creationId xmlns:a16="http://schemas.microsoft.com/office/drawing/2014/main" xmlns="" id="{00000000-0008-0000-0100-00002505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318" name="Text 2">
          <a:extLst>
            <a:ext uri="{FF2B5EF4-FFF2-40B4-BE49-F238E27FC236}">
              <a16:creationId xmlns:a16="http://schemas.microsoft.com/office/drawing/2014/main" xmlns="" id="{00000000-0008-0000-0100-00002605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389</xdr:row>
      <xdr:rowOff>0</xdr:rowOff>
    </xdr:from>
    <xdr:to>
      <xdr:col>415</xdr:col>
      <xdr:colOff>0</xdr:colOff>
      <xdr:row>389</xdr:row>
      <xdr:rowOff>0</xdr:rowOff>
    </xdr:to>
    <xdr:sp macro="" textlink="">
      <xdr:nvSpPr>
        <xdr:cNvPr id="1319" name="Text 4">
          <a:extLst>
            <a:ext uri="{FF2B5EF4-FFF2-40B4-BE49-F238E27FC236}">
              <a16:creationId xmlns:a16="http://schemas.microsoft.com/office/drawing/2014/main" xmlns="" id="{00000000-0008-0000-0100-000027050000}"/>
            </a:ext>
          </a:extLst>
        </xdr:cNvPr>
        <xdr:cNvSpPr txBox="1">
          <a:spLocks noChangeArrowheads="1"/>
        </xdr:cNvSpPr>
      </xdr:nvSpPr>
      <xdr:spPr bwMode="auto">
        <a:xfrm>
          <a:off x="4653343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320" name="Text 2">
          <a:extLst>
            <a:ext uri="{FF2B5EF4-FFF2-40B4-BE49-F238E27FC236}">
              <a16:creationId xmlns:a16="http://schemas.microsoft.com/office/drawing/2014/main" xmlns="" id="{00000000-0008-0000-0100-00002805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321" name="Text 4">
          <a:extLst>
            <a:ext uri="{FF2B5EF4-FFF2-40B4-BE49-F238E27FC236}">
              <a16:creationId xmlns:a16="http://schemas.microsoft.com/office/drawing/2014/main" xmlns="" id="{00000000-0008-0000-0100-00002905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322" name="Text 2">
          <a:extLst>
            <a:ext uri="{FF2B5EF4-FFF2-40B4-BE49-F238E27FC236}">
              <a16:creationId xmlns:a16="http://schemas.microsoft.com/office/drawing/2014/main" xmlns="" id="{00000000-0008-0000-0100-00002A05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401</xdr:row>
      <xdr:rowOff>0</xdr:rowOff>
    </xdr:from>
    <xdr:to>
      <xdr:col>415</xdr:col>
      <xdr:colOff>0</xdr:colOff>
      <xdr:row>401</xdr:row>
      <xdr:rowOff>0</xdr:rowOff>
    </xdr:to>
    <xdr:sp macro="" textlink="">
      <xdr:nvSpPr>
        <xdr:cNvPr id="1323" name="Text 4">
          <a:extLst>
            <a:ext uri="{FF2B5EF4-FFF2-40B4-BE49-F238E27FC236}">
              <a16:creationId xmlns:a16="http://schemas.microsoft.com/office/drawing/2014/main" xmlns="" id="{00000000-0008-0000-0100-00002B050000}"/>
            </a:ext>
          </a:extLst>
        </xdr:cNvPr>
        <xdr:cNvSpPr txBox="1">
          <a:spLocks noChangeArrowheads="1"/>
        </xdr:cNvSpPr>
      </xdr:nvSpPr>
      <xdr:spPr bwMode="auto">
        <a:xfrm>
          <a:off x="4653343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24" name="Text 2">
          <a:extLst>
            <a:ext uri="{FF2B5EF4-FFF2-40B4-BE49-F238E27FC236}">
              <a16:creationId xmlns:a16="http://schemas.microsoft.com/office/drawing/2014/main" xmlns="" id="{00000000-0008-0000-0100-00002C05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25" name="Text 4">
          <a:extLst>
            <a:ext uri="{FF2B5EF4-FFF2-40B4-BE49-F238E27FC236}">
              <a16:creationId xmlns:a16="http://schemas.microsoft.com/office/drawing/2014/main" xmlns="" id="{00000000-0008-0000-0100-00002D05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26" name="Text 2">
          <a:extLst>
            <a:ext uri="{FF2B5EF4-FFF2-40B4-BE49-F238E27FC236}">
              <a16:creationId xmlns:a16="http://schemas.microsoft.com/office/drawing/2014/main" xmlns="" id="{00000000-0008-0000-0100-00002E05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27" name="Text 4">
          <a:extLst>
            <a:ext uri="{FF2B5EF4-FFF2-40B4-BE49-F238E27FC236}">
              <a16:creationId xmlns:a16="http://schemas.microsoft.com/office/drawing/2014/main" xmlns="" id="{00000000-0008-0000-0100-00002F05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28" name="Text 2">
          <a:extLst>
            <a:ext uri="{FF2B5EF4-FFF2-40B4-BE49-F238E27FC236}">
              <a16:creationId xmlns:a16="http://schemas.microsoft.com/office/drawing/2014/main" xmlns="" id="{00000000-0008-0000-0100-00003005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29" name="Text 4">
          <a:extLst>
            <a:ext uri="{FF2B5EF4-FFF2-40B4-BE49-F238E27FC236}">
              <a16:creationId xmlns:a16="http://schemas.microsoft.com/office/drawing/2014/main" xmlns="" id="{00000000-0008-0000-0100-00003105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30" name="Text 2">
          <a:extLst>
            <a:ext uri="{FF2B5EF4-FFF2-40B4-BE49-F238E27FC236}">
              <a16:creationId xmlns:a16="http://schemas.microsoft.com/office/drawing/2014/main" xmlns="" id="{00000000-0008-0000-0100-00003205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31" name="Text 4">
          <a:extLst>
            <a:ext uri="{FF2B5EF4-FFF2-40B4-BE49-F238E27FC236}">
              <a16:creationId xmlns:a16="http://schemas.microsoft.com/office/drawing/2014/main" xmlns="" id="{00000000-0008-0000-0100-00003305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32" name="Text 2">
          <a:extLst>
            <a:ext uri="{FF2B5EF4-FFF2-40B4-BE49-F238E27FC236}">
              <a16:creationId xmlns:a16="http://schemas.microsoft.com/office/drawing/2014/main" xmlns="" id="{00000000-0008-0000-0100-00003405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33" name="Text 4">
          <a:extLst>
            <a:ext uri="{FF2B5EF4-FFF2-40B4-BE49-F238E27FC236}">
              <a16:creationId xmlns:a16="http://schemas.microsoft.com/office/drawing/2014/main" xmlns="" id="{00000000-0008-0000-0100-00003505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34" name="Text 2">
          <a:extLst>
            <a:ext uri="{FF2B5EF4-FFF2-40B4-BE49-F238E27FC236}">
              <a16:creationId xmlns:a16="http://schemas.microsoft.com/office/drawing/2014/main" xmlns="" id="{00000000-0008-0000-0100-00003605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389</xdr:row>
      <xdr:rowOff>0</xdr:rowOff>
    </xdr:from>
    <xdr:to>
      <xdr:col>418</xdr:col>
      <xdr:colOff>0</xdr:colOff>
      <xdr:row>389</xdr:row>
      <xdr:rowOff>0</xdr:rowOff>
    </xdr:to>
    <xdr:sp macro="" textlink="">
      <xdr:nvSpPr>
        <xdr:cNvPr id="1335" name="Text 4">
          <a:extLst>
            <a:ext uri="{FF2B5EF4-FFF2-40B4-BE49-F238E27FC236}">
              <a16:creationId xmlns:a16="http://schemas.microsoft.com/office/drawing/2014/main" xmlns="" id="{00000000-0008-0000-0100-000037050000}"/>
            </a:ext>
          </a:extLst>
        </xdr:cNvPr>
        <xdr:cNvSpPr txBox="1">
          <a:spLocks noChangeArrowheads="1"/>
        </xdr:cNvSpPr>
      </xdr:nvSpPr>
      <xdr:spPr bwMode="auto">
        <a:xfrm>
          <a:off x="4687062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36" name="Text 2">
          <a:extLst>
            <a:ext uri="{FF2B5EF4-FFF2-40B4-BE49-F238E27FC236}">
              <a16:creationId xmlns:a16="http://schemas.microsoft.com/office/drawing/2014/main" xmlns="" id="{00000000-0008-0000-0100-00003805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37" name="Text 4">
          <a:extLst>
            <a:ext uri="{FF2B5EF4-FFF2-40B4-BE49-F238E27FC236}">
              <a16:creationId xmlns:a16="http://schemas.microsoft.com/office/drawing/2014/main" xmlns="" id="{00000000-0008-0000-0100-00003905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38" name="Text 2">
          <a:extLst>
            <a:ext uri="{FF2B5EF4-FFF2-40B4-BE49-F238E27FC236}">
              <a16:creationId xmlns:a16="http://schemas.microsoft.com/office/drawing/2014/main" xmlns="" id="{00000000-0008-0000-0100-00003A05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401</xdr:row>
      <xdr:rowOff>0</xdr:rowOff>
    </xdr:from>
    <xdr:to>
      <xdr:col>418</xdr:col>
      <xdr:colOff>0</xdr:colOff>
      <xdr:row>401</xdr:row>
      <xdr:rowOff>0</xdr:rowOff>
    </xdr:to>
    <xdr:sp macro="" textlink="">
      <xdr:nvSpPr>
        <xdr:cNvPr id="1339" name="Text 4">
          <a:extLst>
            <a:ext uri="{FF2B5EF4-FFF2-40B4-BE49-F238E27FC236}">
              <a16:creationId xmlns:a16="http://schemas.microsoft.com/office/drawing/2014/main" xmlns="" id="{00000000-0008-0000-0100-00003B050000}"/>
            </a:ext>
          </a:extLst>
        </xdr:cNvPr>
        <xdr:cNvSpPr txBox="1">
          <a:spLocks noChangeArrowheads="1"/>
        </xdr:cNvSpPr>
      </xdr:nvSpPr>
      <xdr:spPr bwMode="auto">
        <a:xfrm>
          <a:off x="4687062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40" name="Text 2">
          <a:extLst>
            <a:ext uri="{FF2B5EF4-FFF2-40B4-BE49-F238E27FC236}">
              <a16:creationId xmlns:a16="http://schemas.microsoft.com/office/drawing/2014/main" xmlns="" id="{00000000-0008-0000-0100-00003C05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41" name="Text 4">
          <a:extLst>
            <a:ext uri="{FF2B5EF4-FFF2-40B4-BE49-F238E27FC236}">
              <a16:creationId xmlns:a16="http://schemas.microsoft.com/office/drawing/2014/main" xmlns="" id="{00000000-0008-0000-0100-00003D05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42" name="Text 2">
          <a:extLst>
            <a:ext uri="{FF2B5EF4-FFF2-40B4-BE49-F238E27FC236}">
              <a16:creationId xmlns:a16="http://schemas.microsoft.com/office/drawing/2014/main" xmlns="" id="{00000000-0008-0000-0100-00003E05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43" name="Text 4">
          <a:extLst>
            <a:ext uri="{FF2B5EF4-FFF2-40B4-BE49-F238E27FC236}">
              <a16:creationId xmlns:a16="http://schemas.microsoft.com/office/drawing/2014/main" xmlns="" id="{00000000-0008-0000-0100-00003F05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344" name="Text 2">
          <a:extLst>
            <a:ext uri="{FF2B5EF4-FFF2-40B4-BE49-F238E27FC236}">
              <a16:creationId xmlns:a16="http://schemas.microsoft.com/office/drawing/2014/main" xmlns="" id="{00000000-0008-0000-0100-00004005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345" name="Text 4">
          <a:extLst>
            <a:ext uri="{FF2B5EF4-FFF2-40B4-BE49-F238E27FC236}">
              <a16:creationId xmlns:a16="http://schemas.microsoft.com/office/drawing/2014/main" xmlns="" id="{00000000-0008-0000-0100-00004105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346" name="Text 2">
          <a:extLst>
            <a:ext uri="{FF2B5EF4-FFF2-40B4-BE49-F238E27FC236}">
              <a16:creationId xmlns:a16="http://schemas.microsoft.com/office/drawing/2014/main" xmlns="" id="{00000000-0008-0000-0100-00004205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347" name="Text 4">
          <a:extLst>
            <a:ext uri="{FF2B5EF4-FFF2-40B4-BE49-F238E27FC236}">
              <a16:creationId xmlns:a16="http://schemas.microsoft.com/office/drawing/2014/main" xmlns="" id="{00000000-0008-0000-0100-00004305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348" name="Text 2">
          <a:extLst>
            <a:ext uri="{FF2B5EF4-FFF2-40B4-BE49-F238E27FC236}">
              <a16:creationId xmlns:a16="http://schemas.microsoft.com/office/drawing/2014/main" xmlns="" id="{00000000-0008-0000-0100-00004405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349" name="Text 4">
          <a:extLst>
            <a:ext uri="{FF2B5EF4-FFF2-40B4-BE49-F238E27FC236}">
              <a16:creationId xmlns:a16="http://schemas.microsoft.com/office/drawing/2014/main" xmlns="" id="{00000000-0008-0000-0100-00004505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350" name="Text 2">
          <a:extLst>
            <a:ext uri="{FF2B5EF4-FFF2-40B4-BE49-F238E27FC236}">
              <a16:creationId xmlns:a16="http://schemas.microsoft.com/office/drawing/2014/main" xmlns="" id="{00000000-0008-0000-0100-00004605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389</xdr:row>
      <xdr:rowOff>0</xdr:rowOff>
    </xdr:from>
    <xdr:to>
      <xdr:col>421</xdr:col>
      <xdr:colOff>0</xdr:colOff>
      <xdr:row>389</xdr:row>
      <xdr:rowOff>0</xdr:rowOff>
    </xdr:to>
    <xdr:sp macro="" textlink="">
      <xdr:nvSpPr>
        <xdr:cNvPr id="1351" name="Text 4">
          <a:extLst>
            <a:ext uri="{FF2B5EF4-FFF2-40B4-BE49-F238E27FC236}">
              <a16:creationId xmlns:a16="http://schemas.microsoft.com/office/drawing/2014/main" xmlns="" id="{00000000-0008-0000-0100-000047050000}"/>
            </a:ext>
          </a:extLst>
        </xdr:cNvPr>
        <xdr:cNvSpPr txBox="1">
          <a:spLocks noChangeArrowheads="1"/>
        </xdr:cNvSpPr>
      </xdr:nvSpPr>
      <xdr:spPr bwMode="auto">
        <a:xfrm>
          <a:off x="4720780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352" name="Text 2">
          <a:extLst>
            <a:ext uri="{FF2B5EF4-FFF2-40B4-BE49-F238E27FC236}">
              <a16:creationId xmlns:a16="http://schemas.microsoft.com/office/drawing/2014/main" xmlns="" id="{00000000-0008-0000-0100-00004805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353" name="Text 4">
          <a:extLst>
            <a:ext uri="{FF2B5EF4-FFF2-40B4-BE49-F238E27FC236}">
              <a16:creationId xmlns:a16="http://schemas.microsoft.com/office/drawing/2014/main" xmlns="" id="{00000000-0008-0000-0100-00004905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354" name="Text 2">
          <a:extLst>
            <a:ext uri="{FF2B5EF4-FFF2-40B4-BE49-F238E27FC236}">
              <a16:creationId xmlns:a16="http://schemas.microsoft.com/office/drawing/2014/main" xmlns="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401</xdr:row>
      <xdr:rowOff>0</xdr:rowOff>
    </xdr:from>
    <xdr:to>
      <xdr:col>421</xdr:col>
      <xdr:colOff>0</xdr:colOff>
      <xdr:row>401</xdr:row>
      <xdr:rowOff>0</xdr:rowOff>
    </xdr:to>
    <xdr:sp macro="" textlink="">
      <xdr:nvSpPr>
        <xdr:cNvPr id="1355" name="Text 4">
          <a:extLst>
            <a:ext uri="{FF2B5EF4-FFF2-40B4-BE49-F238E27FC236}">
              <a16:creationId xmlns:a16="http://schemas.microsoft.com/office/drawing/2014/main" xmlns="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4720780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356" name="Text 2">
          <a:extLst>
            <a:ext uri="{FF2B5EF4-FFF2-40B4-BE49-F238E27FC236}">
              <a16:creationId xmlns:a16="http://schemas.microsoft.com/office/drawing/2014/main" xmlns="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357" name="Text 4">
          <a:extLst>
            <a:ext uri="{FF2B5EF4-FFF2-40B4-BE49-F238E27FC236}">
              <a16:creationId xmlns:a16="http://schemas.microsoft.com/office/drawing/2014/main" xmlns="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358" name="Text 2">
          <a:extLst>
            <a:ext uri="{FF2B5EF4-FFF2-40B4-BE49-F238E27FC236}">
              <a16:creationId xmlns:a16="http://schemas.microsoft.com/office/drawing/2014/main" xmlns="" id="{00000000-0008-0000-0100-00004E05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359" name="Text 4">
          <a:extLst>
            <a:ext uri="{FF2B5EF4-FFF2-40B4-BE49-F238E27FC236}">
              <a16:creationId xmlns:a16="http://schemas.microsoft.com/office/drawing/2014/main" xmlns="" id="{00000000-0008-0000-0100-00004F05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360" name="Text 2">
          <a:extLst>
            <a:ext uri="{FF2B5EF4-FFF2-40B4-BE49-F238E27FC236}">
              <a16:creationId xmlns:a16="http://schemas.microsoft.com/office/drawing/2014/main" xmlns="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361" name="Text 4">
          <a:extLst>
            <a:ext uri="{FF2B5EF4-FFF2-40B4-BE49-F238E27FC236}">
              <a16:creationId xmlns:a16="http://schemas.microsoft.com/office/drawing/2014/main" xmlns="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362" name="Text 2">
          <a:extLst>
            <a:ext uri="{FF2B5EF4-FFF2-40B4-BE49-F238E27FC236}">
              <a16:creationId xmlns:a16="http://schemas.microsoft.com/office/drawing/2014/main" xmlns="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363" name="Text 4">
          <a:extLst>
            <a:ext uri="{FF2B5EF4-FFF2-40B4-BE49-F238E27FC236}">
              <a16:creationId xmlns:a16="http://schemas.microsoft.com/office/drawing/2014/main" xmlns="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364" name="Text 2">
          <a:extLst>
            <a:ext uri="{FF2B5EF4-FFF2-40B4-BE49-F238E27FC236}">
              <a16:creationId xmlns:a16="http://schemas.microsoft.com/office/drawing/2014/main" xmlns="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365" name="Text 4">
          <a:extLst>
            <a:ext uri="{FF2B5EF4-FFF2-40B4-BE49-F238E27FC236}">
              <a16:creationId xmlns:a16="http://schemas.microsoft.com/office/drawing/2014/main" xmlns="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366" name="Text 2">
          <a:extLst>
            <a:ext uri="{FF2B5EF4-FFF2-40B4-BE49-F238E27FC236}">
              <a16:creationId xmlns:a16="http://schemas.microsoft.com/office/drawing/2014/main" xmlns="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389</xdr:row>
      <xdr:rowOff>0</xdr:rowOff>
    </xdr:from>
    <xdr:to>
      <xdr:col>424</xdr:col>
      <xdr:colOff>0</xdr:colOff>
      <xdr:row>389</xdr:row>
      <xdr:rowOff>0</xdr:rowOff>
    </xdr:to>
    <xdr:sp macro="" textlink="">
      <xdr:nvSpPr>
        <xdr:cNvPr id="1367" name="Text 4">
          <a:extLst>
            <a:ext uri="{FF2B5EF4-FFF2-40B4-BE49-F238E27FC236}">
              <a16:creationId xmlns:a16="http://schemas.microsoft.com/office/drawing/2014/main" xmlns="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47544990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368" name="Text 2">
          <a:extLst>
            <a:ext uri="{FF2B5EF4-FFF2-40B4-BE49-F238E27FC236}">
              <a16:creationId xmlns:a16="http://schemas.microsoft.com/office/drawing/2014/main" xmlns="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369" name="Text 4">
          <a:extLst>
            <a:ext uri="{FF2B5EF4-FFF2-40B4-BE49-F238E27FC236}">
              <a16:creationId xmlns:a16="http://schemas.microsoft.com/office/drawing/2014/main" xmlns="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370" name="Text 2">
          <a:extLst>
            <a:ext uri="{FF2B5EF4-FFF2-40B4-BE49-F238E27FC236}">
              <a16:creationId xmlns:a16="http://schemas.microsoft.com/office/drawing/2014/main" xmlns="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401</xdr:row>
      <xdr:rowOff>0</xdr:rowOff>
    </xdr:from>
    <xdr:to>
      <xdr:col>424</xdr:col>
      <xdr:colOff>0</xdr:colOff>
      <xdr:row>401</xdr:row>
      <xdr:rowOff>0</xdr:rowOff>
    </xdr:to>
    <xdr:sp macro="" textlink="">
      <xdr:nvSpPr>
        <xdr:cNvPr id="1371" name="Text 4">
          <a:extLst>
            <a:ext uri="{FF2B5EF4-FFF2-40B4-BE49-F238E27FC236}">
              <a16:creationId xmlns:a16="http://schemas.microsoft.com/office/drawing/2014/main" xmlns="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47544990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372" name="Text 2">
          <a:extLst>
            <a:ext uri="{FF2B5EF4-FFF2-40B4-BE49-F238E27FC236}">
              <a16:creationId xmlns:a16="http://schemas.microsoft.com/office/drawing/2014/main" xmlns="" id="{00000000-0008-0000-0100-00005C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373" name="Text 4">
          <a:extLst>
            <a:ext uri="{FF2B5EF4-FFF2-40B4-BE49-F238E27FC236}">
              <a16:creationId xmlns:a16="http://schemas.microsoft.com/office/drawing/2014/main" xmlns="" id="{00000000-0008-0000-0100-00005D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374" name="Text 2">
          <a:extLst>
            <a:ext uri="{FF2B5EF4-FFF2-40B4-BE49-F238E27FC236}">
              <a16:creationId xmlns:a16="http://schemas.microsoft.com/office/drawing/2014/main" xmlns="" id="{00000000-0008-0000-0100-00005E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375" name="Text 4">
          <a:extLst>
            <a:ext uri="{FF2B5EF4-FFF2-40B4-BE49-F238E27FC236}">
              <a16:creationId xmlns:a16="http://schemas.microsoft.com/office/drawing/2014/main" xmlns="" id="{00000000-0008-0000-0100-00005F05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376" name="Text 2">
          <a:extLst>
            <a:ext uri="{FF2B5EF4-FFF2-40B4-BE49-F238E27FC236}">
              <a16:creationId xmlns:a16="http://schemas.microsoft.com/office/drawing/2014/main" xmlns="" id="{00000000-0008-0000-0100-000060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377" name="Text 4">
          <a:extLst>
            <a:ext uri="{FF2B5EF4-FFF2-40B4-BE49-F238E27FC236}">
              <a16:creationId xmlns:a16="http://schemas.microsoft.com/office/drawing/2014/main" xmlns="" id="{00000000-0008-0000-0100-000061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378" name="Text 2">
          <a:extLst>
            <a:ext uri="{FF2B5EF4-FFF2-40B4-BE49-F238E27FC236}">
              <a16:creationId xmlns:a16="http://schemas.microsoft.com/office/drawing/2014/main" xmlns="" id="{00000000-0008-0000-0100-000062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379" name="Text 4">
          <a:extLst>
            <a:ext uri="{FF2B5EF4-FFF2-40B4-BE49-F238E27FC236}">
              <a16:creationId xmlns:a16="http://schemas.microsoft.com/office/drawing/2014/main" xmlns="" id="{00000000-0008-0000-0100-00006305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80" name="Text 2">
          <a:extLst>
            <a:ext uri="{FF2B5EF4-FFF2-40B4-BE49-F238E27FC236}">
              <a16:creationId xmlns:a16="http://schemas.microsoft.com/office/drawing/2014/main" xmlns="" id="{00000000-0008-0000-0100-000064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81" name="Text 4">
          <a:extLst>
            <a:ext uri="{FF2B5EF4-FFF2-40B4-BE49-F238E27FC236}">
              <a16:creationId xmlns:a16="http://schemas.microsoft.com/office/drawing/2014/main" xmlns="" id="{00000000-0008-0000-0100-000065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82" name="Text 2">
          <a:extLst>
            <a:ext uri="{FF2B5EF4-FFF2-40B4-BE49-F238E27FC236}">
              <a16:creationId xmlns:a16="http://schemas.microsoft.com/office/drawing/2014/main" xmlns="" id="{00000000-0008-0000-0100-000066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389</xdr:row>
      <xdr:rowOff>0</xdr:rowOff>
    </xdr:from>
    <xdr:to>
      <xdr:col>427</xdr:col>
      <xdr:colOff>0</xdr:colOff>
      <xdr:row>389</xdr:row>
      <xdr:rowOff>0</xdr:rowOff>
    </xdr:to>
    <xdr:sp macro="" textlink="">
      <xdr:nvSpPr>
        <xdr:cNvPr id="1383" name="Text 4">
          <a:extLst>
            <a:ext uri="{FF2B5EF4-FFF2-40B4-BE49-F238E27FC236}">
              <a16:creationId xmlns:a16="http://schemas.microsoft.com/office/drawing/2014/main" xmlns="" id="{00000000-0008-0000-0100-000067050000}"/>
            </a:ext>
          </a:extLst>
        </xdr:cNvPr>
        <xdr:cNvSpPr txBox="1">
          <a:spLocks noChangeArrowheads="1"/>
        </xdr:cNvSpPr>
      </xdr:nvSpPr>
      <xdr:spPr bwMode="auto">
        <a:xfrm>
          <a:off x="478821750" y="76161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84" name="Text 2">
          <a:extLst>
            <a:ext uri="{FF2B5EF4-FFF2-40B4-BE49-F238E27FC236}">
              <a16:creationId xmlns:a16="http://schemas.microsoft.com/office/drawing/2014/main" xmlns="" id="{00000000-0008-0000-0100-000068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85" name="Text 4">
          <a:extLst>
            <a:ext uri="{FF2B5EF4-FFF2-40B4-BE49-F238E27FC236}">
              <a16:creationId xmlns:a16="http://schemas.microsoft.com/office/drawing/2014/main" xmlns="" id="{00000000-0008-0000-0100-000069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86" name="Text 2">
          <a:extLst>
            <a:ext uri="{FF2B5EF4-FFF2-40B4-BE49-F238E27FC236}">
              <a16:creationId xmlns:a16="http://schemas.microsoft.com/office/drawing/2014/main" xmlns="" id="{00000000-0008-0000-0100-00006A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401</xdr:row>
      <xdr:rowOff>0</xdr:rowOff>
    </xdr:from>
    <xdr:to>
      <xdr:col>427</xdr:col>
      <xdr:colOff>0</xdr:colOff>
      <xdr:row>401</xdr:row>
      <xdr:rowOff>0</xdr:rowOff>
    </xdr:to>
    <xdr:sp macro="" textlink="">
      <xdr:nvSpPr>
        <xdr:cNvPr id="1387" name="Text 4">
          <a:extLst>
            <a:ext uri="{FF2B5EF4-FFF2-40B4-BE49-F238E27FC236}">
              <a16:creationId xmlns:a16="http://schemas.microsoft.com/office/drawing/2014/main" xmlns="" id="{00000000-0008-0000-0100-00006B050000}"/>
            </a:ext>
          </a:extLst>
        </xdr:cNvPr>
        <xdr:cNvSpPr txBox="1">
          <a:spLocks noChangeArrowheads="1"/>
        </xdr:cNvSpPr>
      </xdr:nvSpPr>
      <xdr:spPr bwMode="auto">
        <a:xfrm>
          <a:off x="478821750" y="79019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388" name="Text 2">
          <a:extLst>
            <a:ext uri="{FF2B5EF4-FFF2-40B4-BE49-F238E27FC236}">
              <a16:creationId xmlns:a16="http://schemas.microsoft.com/office/drawing/2014/main" xmlns="" id="{00000000-0008-0000-0100-00006C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389" name="Text 4">
          <a:extLst>
            <a:ext uri="{FF2B5EF4-FFF2-40B4-BE49-F238E27FC236}">
              <a16:creationId xmlns:a16="http://schemas.microsoft.com/office/drawing/2014/main" xmlns="" id="{00000000-0008-0000-0100-00006D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390" name="Text 2">
          <a:extLst>
            <a:ext uri="{FF2B5EF4-FFF2-40B4-BE49-F238E27FC236}">
              <a16:creationId xmlns:a16="http://schemas.microsoft.com/office/drawing/2014/main" xmlns="" id="{00000000-0008-0000-0100-00006E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391" name="Text 4">
          <a:extLst>
            <a:ext uri="{FF2B5EF4-FFF2-40B4-BE49-F238E27FC236}">
              <a16:creationId xmlns:a16="http://schemas.microsoft.com/office/drawing/2014/main" xmlns="" id="{00000000-0008-0000-0100-00006F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392" name="Text 2">
          <a:extLst>
            <a:ext uri="{FF2B5EF4-FFF2-40B4-BE49-F238E27FC236}">
              <a16:creationId xmlns:a16="http://schemas.microsoft.com/office/drawing/2014/main" xmlns="" id="{00000000-0008-0000-0100-000070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393" name="Text 4">
          <a:extLst>
            <a:ext uri="{FF2B5EF4-FFF2-40B4-BE49-F238E27FC236}">
              <a16:creationId xmlns:a16="http://schemas.microsoft.com/office/drawing/2014/main" xmlns="" id="{00000000-0008-0000-0100-000071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394" name="Text 2">
          <a:extLst>
            <a:ext uri="{FF2B5EF4-FFF2-40B4-BE49-F238E27FC236}">
              <a16:creationId xmlns:a16="http://schemas.microsoft.com/office/drawing/2014/main" xmlns="" id="{00000000-0008-0000-0100-000072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395" name="Text 4">
          <a:extLst>
            <a:ext uri="{FF2B5EF4-FFF2-40B4-BE49-F238E27FC236}">
              <a16:creationId xmlns:a16="http://schemas.microsoft.com/office/drawing/2014/main" xmlns="" id="{00000000-0008-0000-0100-000073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96" name="Text 2">
          <a:extLst>
            <a:ext uri="{FF2B5EF4-FFF2-40B4-BE49-F238E27FC236}">
              <a16:creationId xmlns:a16="http://schemas.microsoft.com/office/drawing/2014/main" xmlns="" id="{00000000-0008-0000-0100-000074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97" name="Text 4">
          <a:extLst>
            <a:ext uri="{FF2B5EF4-FFF2-40B4-BE49-F238E27FC236}">
              <a16:creationId xmlns:a16="http://schemas.microsoft.com/office/drawing/2014/main" xmlns="" id="{00000000-0008-0000-0100-000075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98" name="Text 2">
          <a:extLst>
            <a:ext uri="{FF2B5EF4-FFF2-40B4-BE49-F238E27FC236}">
              <a16:creationId xmlns:a16="http://schemas.microsoft.com/office/drawing/2014/main" xmlns="" id="{00000000-0008-0000-0100-000076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99" name="Text 4">
          <a:extLst>
            <a:ext uri="{FF2B5EF4-FFF2-40B4-BE49-F238E27FC236}">
              <a16:creationId xmlns:a16="http://schemas.microsoft.com/office/drawing/2014/main" xmlns="" id="{00000000-0008-0000-0100-000077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00" name="Text 2">
          <a:extLst>
            <a:ext uri="{FF2B5EF4-FFF2-40B4-BE49-F238E27FC236}">
              <a16:creationId xmlns:a16="http://schemas.microsoft.com/office/drawing/2014/main" xmlns="" id="{00000000-0008-0000-0100-000078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01" name="Text 4">
          <a:extLst>
            <a:ext uri="{FF2B5EF4-FFF2-40B4-BE49-F238E27FC236}">
              <a16:creationId xmlns:a16="http://schemas.microsoft.com/office/drawing/2014/main" xmlns="" id="{00000000-0008-0000-0100-000079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02" name="Text 2">
          <a:extLst>
            <a:ext uri="{FF2B5EF4-FFF2-40B4-BE49-F238E27FC236}">
              <a16:creationId xmlns:a16="http://schemas.microsoft.com/office/drawing/2014/main" xmlns="" id="{00000000-0008-0000-0100-00007A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03" name="Text 4">
          <a:extLst>
            <a:ext uri="{FF2B5EF4-FFF2-40B4-BE49-F238E27FC236}">
              <a16:creationId xmlns:a16="http://schemas.microsoft.com/office/drawing/2014/main" xmlns="" id="{00000000-0008-0000-0100-00007B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04" name="Text 2">
          <a:extLst>
            <a:ext uri="{FF2B5EF4-FFF2-40B4-BE49-F238E27FC236}">
              <a16:creationId xmlns:a16="http://schemas.microsoft.com/office/drawing/2014/main" xmlns="" id="{00000000-0008-0000-0100-00007C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05" name="Text 4">
          <a:extLst>
            <a:ext uri="{FF2B5EF4-FFF2-40B4-BE49-F238E27FC236}">
              <a16:creationId xmlns:a16="http://schemas.microsoft.com/office/drawing/2014/main" xmlns="" id="{00000000-0008-0000-0100-00007D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06" name="Text 2">
          <a:extLst>
            <a:ext uri="{FF2B5EF4-FFF2-40B4-BE49-F238E27FC236}">
              <a16:creationId xmlns:a16="http://schemas.microsoft.com/office/drawing/2014/main" xmlns="" id="{00000000-0008-0000-0100-00007E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07" name="Text 4">
          <a:extLst>
            <a:ext uri="{FF2B5EF4-FFF2-40B4-BE49-F238E27FC236}">
              <a16:creationId xmlns:a16="http://schemas.microsoft.com/office/drawing/2014/main" xmlns="" id="{00000000-0008-0000-0100-00007F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08" name="Text 2">
          <a:extLst>
            <a:ext uri="{FF2B5EF4-FFF2-40B4-BE49-F238E27FC236}">
              <a16:creationId xmlns:a16="http://schemas.microsoft.com/office/drawing/2014/main" xmlns="" id="{00000000-0008-0000-0100-000080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09" name="Text 4">
          <a:extLst>
            <a:ext uri="{FF2B5EF4-FFF2-40B4-BE49-F238E27FC236}">
              <a16:creationId xmlns:a16="http://schemas.microsoft.com/office/drawing/2014/main" xmlns="" id="{00000000-0008-0000-0100-000081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10" name="Text 2">
          <a:extLst>
            <a:ext uri="{FF2B5EF4-FFF2-40B4-BE49-F238E27FC236}">
              <a16:creationId xmlns:a16="http://schemas.microsoft.com/office/drawing/2014/main" xmlns="" id="{00000000-0008-0000-0100-000082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11" name="Text 4">
          <a:extLst>
            <a:ext uri="{FF2B5EF4-FFF2-40B4-BE49-F238E27FC236}">
              <a16:creationId xmlns:a16="http://schemas.microsoft.com/office/drawing/2014/main" xmlns="" id="{00000000-0008-0000-0100-000083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12" name="Text 2">
          <a:extLst>
            <a:ext uri="{FF2B5EF4-FFF2-40B4-BE49-F238E27FC236}">
              <a16:creationId xmlns:a16="http://schemas.microsoft.com/office/drawing/2014/main" xmlns="" id="{00000000-0008-0000-0100-000084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13" name="Text 4">
          <a:extLst>
            <a:ext uri="{FF2B5EF4-FFF2-40B4-BE49-F238E27FC236}">
              <a16:creationId xmlns:a16="http://schemas.microsoft.com/office/drawing/2014/main" xmlns="" id="{00000000-0008-0000-0100-000085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14" name="Text 2">
          <a:extLst>
            <a:ext uri="{FF2B5EF4-FFF2-40B4-BE49-F238E27FC236}">
              <a16:creationId xmlns:a16="http://schemas.microsoft.com/office/drawing/2014/main" xmlns="" id="{00000000-0008-0000-0100-000086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15" name="Text 4">
          <a:extLst>
            <a:ext uri="{FF2B5EF4-FFF2-40B4-BE49-F238E27FC236}">
              <a16:creationId xmlns:a16="http://schemas.microsoft.com/office/drawing/2014/main" xmlns="" id="{00000000-0008-0000-0100-000087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16" name="Text 2">
          <a:extLst>
            <a:ext uri="{FF2B5EF4-FFF2-40B4-BE49-F238E27FC236}">
              <a16:creationId xmlns:a16="http://schemas.microsoft.com/office/drawing/2014/main" xmlns="" id="{00000000-0008-0000-0100-000088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17" name="Text 4">
          <a:extLst>
            <a:ext uri="{FF2B5EF4-FFF2-40B4-BE49-F238E27FC236}">
              <a16:creationId xmlns:a16="http://schemas.microsoft.com/office/drawing/2014/main" xmlns="" id="{00000000-0008-0000-0100-000089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18" name="Text 2">
          <a:extLst>
            <a:ext uri="{FF2B5EF4-FFF2-40B4-BE49-F238E27FC236}">
              <a16:creationId xmlns:a16="http://schemas.microsoft.com/office/drawing/2014/main" xmlns="" id="{00000000-0008-0000-0100-00008A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19" name="Text 4">
          <a:extLst>
            <a:ext uri="{FF2B5EF4-FFF2-40B4-BE49-F238E27FC236}">
              <a16:creationId xmlns:a16="http://schemas.microsoft.com/office/drawing/2014/main" xmlns="" id="{00000000-0008-0000-0100-00008B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20" name="Text 2">
          <a:extLst>
            <a:ext uri="{FF2B5EF4-FFF2-40B4-BE49-F238E27FC236}">
              <a16:creationId xmlns:a16="http://schemas.microsoft.com/office/drawing/2014/main" xmlns="" id="{00000000-0008-0000-0100-00008C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21" name="Text 4">
          <a:extLst>
            <a:ext uri="{FF2B5EF4-FFF2-40B4-BE49-F238E27FC236}">
              <a16:creationId xmlns:a16="http://schemas.microsoft.com/office/drawing/2014/main" xmlns="" id="{00000000-0008-0000-0100-00008D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22" name="Text 2">
          <a:extLst>
            <a:ext uri="{FF2B5EF4-FFF2-40B4-BE49-F238E27FC236}">
              <a16:creationId xmlns:a16="http://schemas.microsoft.com/office/drawing/2014/main" xmlns="" id="{00000000-0008-0000-0100-00008E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23" name="Text 4">
          <a:extLst>
            <a:ext uri="{FF2B5EF4-FFF2-40B4-BE49-F238E27FC236}">
              <a16:creationId xmlns:a16="http://schemas.microsoft.com/office/drawing/2014/main" xmlns="" id="{00000000-0008-0000-0100-00008F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4" name="Text 2">
          <a:extLst>
            <a:ext uri="{FF2B5EF4-FFF2-40B4-BE49-F238E27FC236}">
              <a16:creationId xmlns:a16="http://schemas.microsoft.com/office/drawing/2014/main" xmlns="" id="{00000000-0008-0000-0100-000090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5" name="Text 4">
          <a:extLst>
            <a:ext uri="{FF2B5EF4-FFF2-40B4-BE49-F238E27FC236}">
              <a16:creationId xmlns:a16="http://schemas.microsoft.com/office/drawing/2014/main" xmlns="" id="{00000000-0008-0000-0100-000091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6" name="Text 2">
          <a:extLst>
            <a:ext uri="{FF2B5EF4-FFF2-40B4-BE49-F238E27FC236}">
              <a16:creationId xmlns:a16="http://schemas.microsoft.com/office/drawing/2014/main" xmlns="" id="{00000000-0008-0000-0100-000092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7" name="Text 4">
          <a:extLst>
            <a:ext uri="{FF2B5EF4-FFF2-40B4-BE49-F238E27FC236}">
              <a16:creationId xmlns:a16="http://schemas.microsoft.com/office/drawing/2014/main" xmlns="" id="{00000000-0008-0000-0100-000093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28" name="Text 2">
          <a:extLst>
            <a:ext uri="{FF2B5EF4-FFF2-40B4-BE49-F238E27FC236}">
              <a16:creationId xmlns:a16="http://schemas.microsoft.com/office/drawing/2014/main" xmlns="" id="{00000000-0008-0000-0100-000094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29" name="Text 4">
          <a:extLst>
            <a:ext uri="{FF2B5EF4-FFF2-40B4-BE49-F238E27FC236}">
              <a16:creationId xmlns:a16="http://schemas.microsoft.com/office/drawing/2014/main" xmlns="" id="{00000000-0008-0000-0100-000095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30" name="Text 2">
          <a:extLst>
            <a:ext uri="{FF2B5EF4-FFF2-40B4-BE49-F238E27FC236}">
              <a16:creationId xmlns:a16="http://schemas.microsoft.com/office/drawing/2014/main" xmlns="" id="{00000000-0008-0000-0100-000096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31" name="Text 4">
          <a:extLst>
            <a:ext uri="{FF2B5EF4-FFF2-40B4-BE49-F238E27FC236}">
              <a16:creationId xmlns:a16="http://schemas.microsoft.com/office/drawing/2014/main" xmlns="" id="{00000000-0008-0000-0100-000097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32" name="Text 2">
          <a:extLst>
            <a:ext uri="{FF2B5EF4-FFF2-40B4-BE49-F238E27FC236}">
              <a16:creationId xmlns:a16="http://schemas.microsoft.com/office/drawing/2014/main" xmlns="" id="{00000000-0008-0000-0100-000098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33" name="Text 4">
          <a:extLst>
            <a:ext uri="{FF2B5EF4-FFF2-40B4-BE49-F238E27FC236}">
              <a16:creationId xmlns:a16="http://schemas.microsoft.com/office/drawing/2014/main" xmlns="" id="{00000000-0008-0000-0100-000099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34" name="Text 2">
          <a:extLst>
            <a:ext uri="{FF2B5EF4-FFF2-40B4-BE49-F238E27FC236}">
              <a16:creationId xmlns:a16="http://schemas.microsoft.com/office/drawing/2014/main" xmlns="" id="{00000000-0008-0000-0100-00009A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35" name="Text 4">
          <a:extLst>
            <a:ext uri="{FF2B5EF4-FFF2-40B4-BE49-F238E27FC236}">
              <a16:creationId xmlns:a16="http://schemas.microsoft.com/office/drawing/2014/main" xmlns="" id="{00000000-0008-0000-0100-00009B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36" name="Text 2">
          <a:extLst>
            <a:ext uri="{FF2B5EF4-FFF2-40B4-BE49-F238E27FC236}">
              <a16:creationId xmlns:a16="http://schemas.microsoft.com/office/drawing/2014/main" xmlns="" id="{00000000-0008-0000-0100-00009C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37" name="Text 4">
          <a:extLst>
            <a:ext uri="{FF2B5EF4-FFF2-40B4-BE49-F238E27FC236}">
              <a16:creationId xmlns:a16="http://schemas.microsoft.com/office/drawing/2014/main" xmlns="" id="{00000000-0008-0000-0100-00009D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38" name="Text 2">
          <a:extLst>
            <a:ext uri="{FF2B5EF4-FFF2-40B4-BE49-F238E27FC236}">
              <a16:creationId xmlns:a16="http://schemas.microsoft.com/office/drawing/2014/main" xmlns="" id="{00000000-0008-0000-0100-00009E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39" name="Text 4">
          <a:extLst>
            <a:ext uri="{FF2B5EF4-FFF2-40B4-BE49-F238E27FC236}">
              <a16:creationId xmlns:a16="http://schemas.microsoft.com/office/drawing/2014/main" xmlns="" id="{00000000-0008-0000-0100-00009F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440" name="Text 2">
          <a:extLst>
            <a:ext uri="{FF2B5EF4-FFF2-40B4-BE49-F238E27FC236}">
              <a16:creationId xmlns:a16="http://schemas.microsoft.com/office/drawing/2014/main" xmlns="" id="{00000000-0008-0000-0100-0000A0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441" name="Text 4">
          <a:extLst>
            <a:ext uri="{FF2B5EF4-FFF2-40B4-BE49-F238E27FC236}">
              <a16:creationId xmlns:a16="http://schemas.microsoft.com/office/drawing/2014/main" xmlns="" id="{00000000-0008-0000-0100-0000A1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442" name="Text 2">
          <a:extLst>
            <a:ext uri="{FF2B5EF4-FFF2-40B4-BE49-F238E27FC236}">
              <a16:creationId xmlns:a16="http://schemas.microsoft.com/office/drawing/2014/main" xmlns="" id="{00000000-0008-0000-0100-0000A2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443" name="Text 4">
          <a:extLst>
            <a:ext uri="{FF2B5EF4-FFF2-40B4-BE49-F238E27FC236}">
              <a16:creationId xmlns:a16="http://schemas.microsoft.com/office/drawing/2014/main" xmlns="" id="{00000000-0008-0000-0100-0000A3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44" name="Text 2">
          <a:extLst>
            <a:ext uri="{FF2B5EF4-FFF2-40B4-BE49-F238E27FC236}">
              <a16:creationId xmlns:a16="http://schemas.microsoft.com/office/drawing/2014/main" xmlns="" id="{00000000-0008-0000-0100-0000A4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45" name="Text 4">
          <a:extLst>
            <a:ext uri="{FF2B5EF4-FFF2-40B4-BE49-F238E27FC236}">
              <a16:creationId xmlns:a16="http://schemas.microsoft.com/office/drawing/2014/main" xmlns="" id="{00000000-0008-0000-0100-0000A5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46" name="Text 2">
          <a:extLst>
            <a:ext uri="{FF2B5EF4-FFF2-40B4-BE49-F238E27FC236}">
              <a16:creationId xmlns:a16="http://schemas.microsoft.com/office/drawing/2014/main" xmlns="" id="{00000000-0008-0000-0100-0000A6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47" name="Text 4">
          <a:extLst>
            <a:ext uri="{FF2B5EF4-FFF2-40B4-BE49-F238E27FC236}">
              <a16:creationId xmlns:a16="http://schemas.microsoft.com/office/drawing/2014/main" xmlns="" id="{00000000-0008-0000-0100-0000A7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48" name="Text 2">
          <a:extLst>
            <a:ext uri="{FF2B5EF4-FFF2-40B4-BE49-F238E27FC236}">
              <a16:creationId xmlns:a16="http://schemas.microsoft.com/office/drawing/2014/main" xmlns="" id="{00000000-0008-0000-0100-0000A8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49" name="Text 4">
          <a:extLst>
            <a:ext uri="{FF2B5EF4-FFF2-40B4-BE49-F238E27FC236}">
              <a16:creationId xmlns:a16="http://schemas.microsoft.com/office/drawing/2014/main" xmlns="" id="{00000000-0008-0000-0100-0000A9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50" name="Text 2">
          <a:extLst>
            <a:ext uri="{FF2B5EF4-FFF2-40B4-BE49-F238E27FC236}">
              <a16:creationId xmlns:a16="http://schemas.microsoft.com/office/drawing/2014/main" xmlns="" id="{00000000-0008-0000-0100-0000AA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51" name="Text 4">
          <a:extLst>
            <a:ext uri="{FF2B5EF4-FFF2-40B4-BE49-F238E27FC236}">
              <a16:creationId xmlns:a16="http://schemas.microsoft.com/office/drawing/2014/main" xmlns="" id="{00000000-0008-0000-0100-0000AB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52" name="Text 2">
          <a:extLst>
            <a:ext uri="{FF2B5EF4-FFF2-40B4-BE49-F238E27FC236}">
              <a16:creationId xmlns:a16="http://schemas.microsoft.com/office/drawing/2014/main" xmlns="" id="{00000000-0008-0000-0100-0000AC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53" name="Text 4">
          <a:extLst>
            <a:ext uri="{FF2B5EF4-FFF2-40B4-BE49-F238E27FC236}">
              <a16:creationId xmlns:a16="http://schemas.microsoft.com/office/drawing/2014/main" xmlns="" id="{00000000-0008-0000-0100-0000AD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54" name="Text 2">
          <a:extLst>
            <a:ext uri="{FF2B5EF4-FFF2-40B4-BE49-F238E27FC236}">
              <a16:creationId xmlns:a16="http://schemas.microsoft.com/office/drawing/2014/main" xmlns="" id="{00000000-0008-0000-0100-0000AE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55" name="Text 4">
          <a:extLst>
            <a:ext uri="{FF2B5EF4-FFF2-40B4-BE49-F238E27FC236}">
              <a16:creationId xmlns:a16="http://schemas.microsoft.com/office/drawing/2014/main" xmlns="" id="{00000000-0008-0000-0100-0000AF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456" name="Text 2">
          <a:extLst>
            <a:ext uri="{FF2B5EF4-FFF2-40B4-BE49-F238E27FC236}">
              <a16:creationId xmlns:a16="http://schemas.microsoft.com/office/drawing/2014/main" xmlns="" id="{00000000-0008-0000-0100-0000B005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457" name="Text 4">
          <a:extLst>
            <a:ext uri="{FF2B5EF4-FFF2-40B4-BE49-F238E27FC236}">
              <a16:creationId xmlns:a16="http://schemas.microsoft.com/office/drawing/2014/main" xmlns="" id="{00000000-0008-0000-0100-0000B105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458" name="Text 2">
          <a:extLst>
            <a:ext uri="{FF2B5EF4-FFF2-40B4-BE49-F238E27FC236}">
              <a16:creationId xmlns:a16="http://schemas.microsoft.com/office/drawing/2014/main" xmlns="" id="{00000000-0008-0000-0100-0000B205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459" name="Text 4">
          <a:extLst>
            <a:ext uri="{FF2B5EF4-FFF2-40B4-BE49-F238E27FC236}">
              <a16:creationId xmlns:a16="http://schemas.microsoft.com/office/drawing/2014/main" xmlns="" id="{00000000-0008-0000-0100-0000B305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460" name="Text 2">
          <a:extLst>
            <a:ext uri="{FF2B5EF4-FFF2-40B4-BE49-F238E27FC236}">
              <a16:creationId xmlns:a16="http://schemas.microsoft.com/office/drawing/2014/main" xmlns="" id="{00000000-0008-0000-0100-0000B405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461" name="Text 4">
          <a:extLst>
            <a:ext uri="{FF2B5EF4-FFF2-40B4-BE49-F238E27FC236}">
              <a16:creationId xmlns:a16="http://schemas.microsoft.com/office/drawing/2014/main" xmlns="" id="{00000000-0008-0000-0100-0000B505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462" name="Text 2">
          <a:extLst>
            <a:ext uri="{FF2B5EF4-FFF2-40B4-BE49-F238E27FC236}">
              <a16:creationId xmlns:a16="http://schemas.microsoft.com/office/drawing/2014/main" xmlns="" id="{00000000-0008-0000-0100-0000B605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463" name="Text 4">
          <a:extLst>
            <a:ext uri="{FF2B5EF4-FFF2-40B4-BE49-F238E27FC236}">
              <a16:creationId xmlns:a16="http://schemas.microsoft.com/office/drawing/2014/main" xmlns="" id="{00000000-0008-0000-0100-0000B705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464" name="Text 2">
          <a:extLst>
            <a:ext uri="{FF2B5EF4-FFF2-40B4-BE49-F238E27FC236}">
              <a16:creationId xmlns:a16="http://schemas.microsoft.com/office/drawing/2014/main" xmlns="" id="{00000000-0008-0000-0100-0000B805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465" name="Text 4">
          <a:extLst>
            <a:ext uri="{FF2B5EF4-FFF2-40B4-BE49-F238E27FC236}">
              <a16:creationId xmlns:a16="http://schemas.microsoft.com/office/drawing/2014/main" xmlns="" id="{00000000-0008-0000-0100-0000B905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466" name="Text 2">
          <a:extLst>
            <a:ext uri="{FF2B5EF4-FFF2-40B4-BE49-F238E27FC236}">
              <a16:creationId xmlns:a16="http://schemas.microsoft.com/office/drawing/2014/main" xmlns="" id="{00000000-0008-0000-0100-0000BA05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467" name="Text 4">
          <a:extLst>
            <a:ext uri="{FF2B5EF4-FFF2-40B4-BE49-F238E27FC236}">
              <a16:creationId xmlns:a16="http://schemas.microsoft.com/office/drawing/2014/main" xmlns="" id="{00000000-0008-0000-0100-0000BB05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468" name="Text 2">
          <a:extLst>
            <a:ext uri="{FF2B5EF4-FFF2-40B4-BE49-F238E27FC236}">
              <a16:creationId xmlns:a16="http://schemas.microsoft.com/office/drawing/2014/main" xmlns="" id="{00000000-0008-0000-0100-0000BC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469" name="Text 4">
          <a:extLst>
            <a:ext uri="{FF2B5EF4-FFF2-40B4-BE49-F238E27FC236}">
              <a16:creationId xmlns:a16="http://schemas.microsoft.com/office/drawing/2014/main" xmlns="" id="{00000000-0008-0000-0100-0000BD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470" name="Text 2">
          <a:extLst>
            <a:ext uri="{FF2B5EF4-FFF2-40B4-BE49-F238E27FC236}">
              <a16:creationId xmlns:a16="http://schemas.microsoft.com/office/drawing/2014/main" xmlns="" id="{00000000-0008-0000-0100-0000BE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471" name="Text 4">
          <a:extLst>
            <a:ext uri="{FF2B5EF4-FFF2-40B4-BE49-F238E27FC236}">
              <a16:creationId xmlns:a16="http://schemas.microsoft.com/office/drawing/2014/main" xmlns="" id="{00000000-0008-0000-0100-0000BF05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472" name="Text 2">
          <a:extLst>
            <a:ext uri="{FF2B5EF4-FFF2-40B4-BE49-F238E27FC236}">
              <a16:creationId xmlns:a16="http://schemas.microsoft.com/office/drawing/2014/main" xmlns="" id="{00000000-0008-0000-0100-0000C0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473" name="Text 4">
          <a:extLst>
            <a:ext uri="{FF2B5EF4-FFF2-40B4-BE49-F238E27FC236}">
              <a16:creationId xmlns:a16="http://schemas.microsoft.com/office/drawing/2014/main" xmlns="" id="{00000000-0008-0000-0100-0000C1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474" name="Text 2">
          <a:extLst>
            <a:ext uri="{FF2B5EF4-FFF2-40B4-BE49-F238E27FC236}">
              <a16:creationId xmlns:a16="http://schemas.microsoft.com/office/drawing/2014/main" xmlns="" id="{00000000-0008-0000-0100-0000C2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475" name="Text 4">
          <a:extLst>
            <a:ext uri="{FF2B5EF4-FFF2-40B4-BE49-F238E27FC236}">
              <a16:creationId xmlns:a16="http://schemas.microsoft.com/office/drawing/2014/main" xmlns="" id="{00000000-0008-0000-0100-0000C305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476" name="Text 2">
          <a:extLst>
            <a:ext uri="{FF2B5EF4-FFF2-40B4-BE49-F238E27FC236}">
              <a16:creationId xmlns:a16="http://schemas.microsoft.com/office/drawing/2014/main" xmlns="" id="{00000000-0008-0000-0100-0000C4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477" name="Text 4">
          <a:extLst>
            <a:ext uri="{FF2B5EF4-FFF2-40B4-BE49-F238E27FC236}">
              <a16:creationId xmlns:a16="http://schemas.microsoft.com/office/drawing/2014/main" xmlns="" id="{00000000-0008-0000-0100-0000C5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478" name="Text 2">
          <a:extLst>
            <a:ext uri="{FF2B5EF4-FFF2-40B4-BE49-F238E27FC236}">
              <a16:creationId xmlns:a16="http://schemas.microsoft.com/office/drawing/2014/main" xmlns="" id="{00000000-0008-0000-0100-0000C6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479" name="Text 4">
          <a:extLst>
            <a:ext uri="{FF2B5EF4-FFF2-40B4-BE49-F238E27FC236}">
              <a16:creationId xmlns:a16="http://schemas.microsoft.com/office/drawing/2014/main" xmlns="" id="{00000000-0008-0000-0100-0000C705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80" name="Text 2">
          <a:extLst>
            <a:ext uri="{FF2B5EF4-FFF2-40B4-BE49-F238E27FC236}">
              <a16:creationId xmlns:a16="http://schemas.microsoft.com/office/drawing/2014/main" xmlns="" id="{00000000-0008-0000-0100-0000C8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81" name="Text 4">
          <a:extLst>
            <a:ext uri="{FF2B5EF4-FFF2-40B4-BE49-F238E27FC236}">
              <a16:creationId xmlns:a16="http://schemas.microsoft.com/office/drawing/2014/main" xmlns="" id="{00000000-0008-0000-0100-0000C9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82" name="Text 2">
          <a:extLst>
            <a:ext uri="{FF2B5EF4-FFF2-40B4-BE49-F238E27FC236}">
              <a16:creationId xmlns:a16="http://schemas.microsoft.com/office/drawing/2014/main" xmlns="" id="{00000000-0008-0000-0100-0000CA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83" name="Text 4">
          <a:extLst>
            <a:ext uri="{FF2B5EF4-FFF2-40B4-BE49-F238E27FC236}">
              <a16:creationId xmlns:a16="http://schemas.microsoft.com/office/drawing/2014/main" xmlns="" id="{00000000-0008-0000-0100-0000CB05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84" name="Text 2">
          <a:extLst>
            <a:ext uri="{FF2B5EF4-FFF2-40B4-BE49-F238E27FC236}">
              <a16:creationId xmlns:a16="http://schemas.microsoft.com/office/drawing/2014/main" xmlns="" id="{00000000-0008-0000-0100-0000CC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85" name="Text 4">
          <a:extLst>
            <a:ext uri="{FF2B5EF4-FFF2-40B4-BE49-F238E27FC236}">
              <a16:creationId xmlns:a16="http://schemas.microsoft.com/office/drawing/2014/main" xmlns="" id="{00000000-0008-0000-0100-0000CD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86" name="Text 2">
          <a:extLst>
            <a:ext uri="{FF2B5EF4-FFF2-40B4-BE49-F238E27FC236}">
              <a16:creationId xmlns:a16="http://schemas.microsoft.com/office/drawing/2014/main" xmlns="" id="{00000000-0008-0000-0100-0000CE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487" name="Text 4">
          <a:extLst>
            <a:ext uri="{FF2B5EF4-FFF2-40B4-BE49-F238E27FC236}">
              <a16:creationId xmlns:a16="http://schemas.microsoft.com/office/drawing/2014/main" xmlns="" id="{00000000-0008-0000-0100-0000CF05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88" name="Text 2">
          <a:extLst>
            <a:ext uri="{FF2B5EF4-FFF2-40B4-BE49-F238E27FC236}">
              <a16:creationId xmlns:a16="http://schemas.microsoft.com/office/drawing/2014/main" xmlns="" id="{00000000-0008-0000-0100-0000D0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89" name="Text 4">
          <a:extLst>
            <a:ext uri="{FF2B5EF4-FFF2-40B4-BE49-F238E27FC236}">
              <a16:creationId xmlns:a16="http://schemas.microsoft.com/office/drawing/2014/main" xmlns="" id="{00000000-0008-0000-0100-0000D1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90" name="Text 2">
          <a:extLst>
            <a:ext uri="{FF2B5EF4-FFF2-40B4-BE49-F238E27FC236}">
              <a16:creationId xmlns:a16="http://schemas.microsoft.com/office/drawing/2014/main" xmlns="" id="{00000000-0008-0000-0100-0000D2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91" name="Text 4">
          <a:extLst>
            <a:ext uri="{FF2B5EF4-FFF2-40B4-BE49-F238E27FC236}">
              <a16:creationId xmlns:a16="http://schemas.microsoft.com/office/drawing/2014/main" xmlns="" id="{00000000-0008-0000-0100-0000D305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92" name="Text 2">
          <a:extLst>
            <a:ext uri="{FF2B5EF4-FFF2-40B4-BE49-F238E27FC236}">
              <a16:creationId xmlns:a16="http://schemas.microsoft.com/office/drawing/2014/main" xmlns="" id="{00000000-0008-0000-0100-0000D4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93" name="Text 4">
          <a:extLst>
            <a:ext uri="{FF2B5EF4-FFF2-40B4-BE49-F238E27FC236}">
              <a16:creationId xmlns:a16="http://schemas.microsoft.com/office/drawing/2014/main" xmlns="" id="{00000000-0008-0000-0100-0000D5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94" name="Text 2">
          <a:extLst>
            <a:ext uri="{FF2B5EF4-FFF2-40B4-BE49-F238E27FC236}">
              <a16:creationId xmlns:a16="http://schemas.microsoft.com/office/drawing/2014/main" xmlns="" id="{00000000-0008-0000-0100-0000D6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495" name="Text 4">
          <a:extLst>
            <a:ext uri="{FF2B5EF4-FFF2-40B4-BE49-F238E27FC236}">
              <a16:creationId xmlns:a16="http://schemas.microsoft.com/office/drawing/2014/main" xmlns="" id="{00000000-0008-0000-0100-0000D705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96" name="Text 2">
          <a:extLst>
            <a:ext uri="{FF2B5EF4-FFF2-40B4-BE49-F238E27FC236}">
              <a16:creationId xmlns:a16="http://schemas.microsoft.com/office/drawing/2014/main" xmlns="" id="{00000000-0008-0000-0100-0000D8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97" name="Text 4">
          <a:extLst>
            <a:ext uri="{FF2B5EF4-FFF2-40B4-BE49-F238E27FC236}">
              <a16:creationId xmlns:a16="http://schemas.microsoft.com/office/drawing/2014/main" xmlns="" id="{00000000-0008-0000-0100-0000D9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98" name="Text 2">
          <a:extLst>
            <a:ext uri="{FF2B5EF4-FFF2-40B4-BE49-F238E27FC236}">
              <a16:creationId xmlns:a16="http://schemas.microsoft.com/office/drawing/2014/main" xmlns="" id="{00000000-0008-0000-0100-0000DA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499" name="Text 4">
          <a:extLst>
            <a:ext uri="{FF2B5EF4-FFF2-40B4-BE49-F238E27FC236}">
              <a16:creationId xmlns:a16="http://schemas.microsoft.com/office/drawing/2014/main" xmlns="" id="{00000000-0008-0000-0100-0000DB05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500" name="Text 2">
          <a:extLst>
            <a:ext uri="{FF2B5EF4-FFF2-40B4-BE49-F238E27FC236}">
              <a16:creationId xmlns:a16="http://schemas.microsoft.com/office/drawing/2014/main" xmlns="" id="{00000000-0008-0000-0100-0000DC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501" name="Text 4">
          <a:extLst>
            <a:ext uri="{FF2B5EF4-FFF2-40B4-BE49-F238E27FC236}">
              <a16:creationId xmlns:a16="http://schemas.microsoft.com/office/drawing/2014/main" xmlns="" id="{00000000-0008-0000-0100-0000DD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502" name="Text 2">
          <a:extLst>
            <a:ext uri="{FF2B5EF4-FFF2-40B4-BE49-F238E27FC236}">
              <a16:creationId xmlns:a16="http://schemas.microsoft.com/office/drawing/2014/main" xmlns="" id="{00000000-0008-0000-0100-0000DE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503" name="Text 4">
          <a:extLst>
            <a:ext uri="{FF2B5EF4-FFF2-40B4-BE49-F238E27FC236}">
              <a16:creationId xmlns:a16="http://schemas.microsoft.com/office/drawing/2014/main" xmlns="" id="{00000000-0008-0000-0100-0000DF05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504" name="Text 2">
          <a:extLst>
            <a:ext uri="{FF2B5EF4-FFF2-40B4-BE49-F238E27FC236}">
              <a16:creationId xmlns:a16="http://schemas.microsoft.com/office/drawing/2014/main" xmlns="" id="{00000000-0008-0000-0100-0000E0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505" name="Text 4">
          <a:extLst>
            <a:ext uri="{FF2B5EF4-FFF2-40B4-BE49-F238E27FC236}">
              <a16:creationId xmlns:a16="http://schemas.microsoft.com/office/drawing/2014/main" xmlns="" id="{00000000-0008-0000-0100-0000E1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506" name="Text 2">
          <a:extLst>
            <a:ext uri="{FF2B5EF4-FFF2-40B4-BE49-F238E27FC236}">
              <a16:creationId xmlns:a16="http://schemas.microsoft.com/office/drawing/2014/main" xmlns="" id="{00000000-0008-0000-0100-0000E2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507" name="Text 4">
          <a:extLst>
            <a:ext uri="{FF2B5EF4-FFF2-40B4-BE49-F238E27FC236}">
              <a16:creationId xmlns:a16="http://schemas.microsoft.com/office/drawing/2014/main" xmlns="" id="{00000000-0008-0000-0100-0000E305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508" name="Text 2">
          <a:extLst>
            <a:ext uri="{FF2B5EF4-FFF2-40B4-BE49-F238E27FC236}">
              <a16:creationId xmlns:a16="http://schemas.microsoft.com/office/drawing/2014/main" xmlns="" id="{00000000-0008-0000-0100-0000E4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509" name="Text 4">
          <a:extLst>
            <a:ext uri="{FF2B5EF4-FFF2-40B4-BE49-F238E27FC236}">
              <a16:creationId xmlns:a16="http://schemas.microsoft.com/office/drawing/2014/main" xmlns="" id="{00000000-0008-0000-0100-0000E5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510" name="Text 2">
          <a:extLst>
            <a:ext uri="{FF2B5EF4-FFF2-40B4-BE49-F238E27FC236}">
              <a16:creationId xmlns:a16="http://schemas.microsoft.com/office/drawing/2014/main" xmlns="" id="{00000000-0008-0000-0100-0000E6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511" name="Text 4">
          <a:extLst>
            <a:ext uri="{FF2B5EF4-FFF2-40B4-BE49-F238E27FC236}">
              <a16:creationId xmlns:a16="http://schemas.microsoft.com/office/drawing/2014/main" xmlns="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12" name="Text 2">
          <a:extLst>
            <a:ext uri="{FF2B5EF4-FFF2-40B4-BE49-F238E27FC236}">
              <a16:creationId xmlns:a16="http://schemas.microsoft.com/office/drawing/2014/main" xmlns="" id="{00000000-0008-0000-0100-0000E8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13" name="Text 4">
          <a:extLst>
            <a:ext uri="{FF2B5EF4-FFF2-40B4-BE49-F238E27FC236}">
              <a16:creationId xmlns:a16="http://schemas.microsoft.com/office/drawing/2014/main" xmlns="" id="{00000000-0008-0000-0100-0000E9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14" name="Text 2">
          <a:extLst>
            <a:ext uri="{FF2B5EF4-FFF2-40B4-BE49-F238E27FC236}">
              <a16:creationId xmlns:a16="http://schemas.microsoft.com/office/drawing/2014/main" xmlns="" id="{00000000-0008-0000-0100-0000EA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15" name="Text 4">
          <a:extLst>
            <a:ext uri="{FF2B5EF4-FFF2-40B4-BE49-F238E27FC236}">
              <a16:creationId xmlns:a16="http://schemas.microsoft.com/office/drawing/2014/main" xmlns="" id="{00000000-0008-0000-0100-0000EB05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16" name="Text 2">
          <a:extLst>
            <a:ext uri="{FF2B5EF4-FFF2-40B4-BE49-F238E27FC236}">
              <a16:creationId xmlns:a16="http://schemas.microsoft.com/office/drawing/2014/main" xmlns="" id="{00000000-0008-0000-0100-0000EC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17" name="Text 4">
          <a:extLst>
            <a:ext uri="{FF2B5EF4-FFF2-40B4-BE49-F238E27FC236}">
              <a16:creationId xmlns:a16="http://schemas.microsoft.com/office/drawing/2014/main" xmlns="" id="{00000000-0008-0000-0100-0000ED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18" name="Text 2">
          <a:extLst>
            <a:ext uri="{FF2B5EF4-FFF2-40B4-BE49-F238E27FC236}">
              <a16:creationId xmlns:a16="http://schemas.microsoft.com/office/drawing/2014/main" xmlns="" id="{00000000-0008-0000-0100-0000EE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19" name="Text 4">
          <a:extLst>
            <a:ext uri="{FF2B5EF4-FFF2-40B4-BE49-F238E27FC236}">
              <a16:creationId xmlns:a16="http://schemas.microsoft.com/office/drawing/2014/main" xmlns="" id="{00000000-0008-0000-0100-0000EF05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20" name="Text 2">
          <a:extLst>
            <a:ext uri="{FF2B5EF4-FFF2-40B4-BE49-F238E27FC236}">
              <a16:creationId xmlns:a16="http://schemas.microsoft.com/office/drawing/2014/main" xmlns="" id="{00000000-0008-0000-0100-0000F0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21" name="Text 4">
          <a:extLst>
            <a:ext uri="{FF2B5EF4-FFF2-40B4-BE49-F238E27FC236}">
              <a16:creationId xmlns:a16="http://schemas.microsoft.com/office/drawing/2014/main" xmlns="" id="{00000000-0008-0000-0100-0000F1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22" name="Text 2">
          <a:extLst>
            <a:ext uri="{FF2B5EF4-FFF2-40B4-BE49-F238E27FC236}">
              <a16:creationId xmlns:a16="http://schemas.microsoft.com/office/drawing/2014/main" xmlns="" id="{00000000-0008-0000-0100-0000F2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23" name="Text 4">
          <a:extLst>
            <a:ext uri="{FF2B5EF4-FFF2-40B4-BE49-F238E27FC236}">
              <a16:creationId xmlns:a16="http://schemas.microsoft.com/office/drawing/2014/main" xmlns="" id="{00000000-0008-0000-0100-0000F305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24" name="Text 2">
          <a:extLst>
            <a:ext uri="{FF2B5EF4-FFF2-40B4-BE49-F238E27FC236}">
              <a16:creationId xmlns:a16="http://schemas.microsoft.com/office/drawing/2014/main" xmlns="" id="{00000000-0008-0000-0100-0000F4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25" name="Text 4">
          <a:extLst>
            <a:ext uri="{FF2B5EF4-FFF2-40B4-BE49-F238E27FC236}">
              <a16:creationId xmlns:a16="http://schemas.microsoft.com/office/drawing/2014/main" xmlns="" id="{00000000-0008-0000-0100-0000F5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26" name="Text 2">
          <a:extLst>
            <a:ext uri="{FF2B5EF4-FFF2-40B4-BE49-F238E27FC236}">
              <a16:creationId xmlns:a16="http://schemas.microsoft.com/office/drawing/2014/main" xmlns="" id="{00000000-0008-0000-0100-0000F6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27" name="Text 4">
          <a:extLst>
            <a:ext uri="{FF2B5EF4-FFF2-40B4-BE49-F238E27FC236}">
              <a16:creationId xmlns:a16="http://schemas.microsoft.com/office/drawing/2014/main" xmlns="" id="{00000000-0008-0000-0100-0000F705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528" name="Text 2">
          <a:extLst>
            <a:ext uri="{FF2B5EF4-FFF2-40B4-BE49-F238E27FC236}">
              <a16:creationId xmlns:a16="http://schemas.microsoft.com/office/drawing/2014/main" xmlns="" id="{00000000-0008-0000-0100-0000F8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529" name="Text 4">
          <a:extLst>
            <a:ext uri="{FF2B5EF4-FFF2-40B4-BE49-F238E27FC236}">
              <a16:creationId xmlns:a16="http://schemas.microsoft.com/office/drawing/2014/main" xmlns="" id="{00000000-0008-0000-0100-0000F9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530" name="Text 2">
          <a:extLst>
            <a:ext uri="{FF2B5EF4-FFF2-40B4-BE49-F238E27FC236}">
              <a16:creationId xmlns:a16="http://schemas.microsoft.com/office/drawing/2014/main" xmlns="" id="{00000000-0008-0000-0100-0000FA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531" name="Text 4">
          <a:extLst>
            <a:ext uri="{FF2B5EF4-FFF2-40B4-BE49-F238E27FC236}">
              <a16:creationId xmlns:a16="http://schemas.microsoft.com/office/drawing/2014/main" xmlns="" id="{00000000-0008-0000-0100-0000FB05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32" name="Text 2">
          <a:extLst>
            <a:ext uri="{FF2B5EF4-FFF2-40B4-BE49-F238E27FC236}">
              <a16:creationId xmlns:a16="http://schemas.microsoft.com/office/drawing/2014/main" xmlns="" id="{00000000-0008-0000-0100-0000FC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33" name="Text 4">
          <a:extLst>
            <a:ext uri="{FF2B5EF4-FFF2-40B4-BE49-F238E27FC236}">
              <a16:creationId xmlns:a16="http://schemas.microsoft.com/office/drawing/2014/main" xmlns="" id="{00000000-0008-0000-0100-0000FD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34" name="Text 2">
          <a:extLst>
            <a:ext uri="{FF2B5EF4-FFF2-40B4-BE49-F238E27FC236}">
              <a16:creationId xmlns:a16="http://schemas.microsoft.com/office/drawing/2014/main" xmlns="" id="{00000000-0008-0000-0100-0000FE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35" name="Text 4">
          <a:extLst>
            <a:ext uri="{FF2B5EF4-FFF2-40B4-BE49-F238E27FC236}">
              <a16:creationId xmlns:a16="http://schemas.microsoft.com/office/drawing/2014/main" xmlns="" id="{00000000-0008-0000-0100-0000FF05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6" name="Text 2">
          <a:extLst>
            <a:ext uri="{FF2B5EF4-FFF2-40B4-BE49-F238E27FC236}">
              <a16:creationId xmlns:a16="http://schemas.microsoft.com/office/drawing/2014/main" xmlns="" id="{00000000-0008-0000-0100-00000006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7" name="Text 4">
          <a:extLst>
            <a:ext uri="{FF2B5EF4-FFF2-40B4-BE49-F238E27FC236}">
              <a16:creationId xmlns:a16="http://schemas.microsoft.com/office/drawing/2014/main" xmlns="" id="{00000000-0008-0000-0100-00000106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8" name="Text 2">
          <a:extLst>
            <a:ext uri="{FF2B5EF4-FFF2-40B4-BE49-F238E27FC236}">
              <a16:creationId xmlns:a16="http://schemas.microsoft.com/office/drawing/2014/main" xmlns="" id="{00000000-0008-0000-0100-00000206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9" name="Text 4">
          <a:extLst>
            <a:ext uri="{FF2B5EF4-FFF2-40B4-BE49-F238E27FC236}">
              <a16:creationId xmlns:a16="http://schemas.microsoft.com/office/drawing/2014/main" xmlns="" id="{00000000-0008-0000-0100-00000306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0" name="Text 2">
          <a:extLst>
            <a:ext uri="{FF2B5EF4-FFF2-40B4-BE49-F238E27FC236}">
              <a16:creationId xmlns:a16="http://schemas.microsoft.com/office/drawing/2014/main" xmlns="" id="{00000000-0008-0000-0100-00000406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1" name="Text 4">
          <a:extLst>
            <a:ext uri="{FF2B5EF4-FFF2-40B4-BE49-F238E27FC236}">
              <a16:creationId xmlns:a16="http://schemas.microsoft.com/office/drawing/2014/main" xmlns="" id="{00000000-0008-0000-0100-00000506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2" name="Text 2">
          <a:extLst>
            <a:ext uri="{FF2B5EF4-FFF2-40B4-BE49-F238E27FC236}">
              <a16:creationId xmlns:a16="http://schemas.microsoft.com/office/drawing/2014/main" xmlns="" id="{00000000-0008-0000-0100-00000606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3" name="Text 4">
          <a:extLst>
            <a:ext uri="{FF2B5EF4-FFF2-40B4-BE49-F238E27FC236}">
              <a16:creationId xmlns:a16="http://schemas.microsoft.com/office/drawing/2014/main" xmlns="" id="{00000000-0008-0000-0100-00000706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44" name="Text 2">
          <a:extLst>
            <a:ext uri="{FF2B5EF4-FFF2-40B4-BE49-F238E27FC236}">
              <a16:creationId xmlns:a16="http://schemas.microsoft.com/office/drawing/2014/main" xmlns="" id="{00000000-0008-0000-0100-00000806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45" name="Text 4">
          <a:extLst>
            <a:ext uri="{FF2B5EF4-FFF2-40B4-BE49-F238E27FC236}">
              <a16:creationId xmlns:a16="http://schemas.microsoft.com/office/drawing/2014/main" xmlns="" id="{00000000-0008-0000-0100-00000906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46" name="Text 2">
          <a:extLst>
            <a:ext uri="{FF2B5EF4-FFF2-40B4-BE49-F238E27FC236}">
              <a16:creationId xmlns:a16="http://schemas.microsoft.com/office/drawing/2014/main" xmlns="" id="{00000000-0008-0000-0100-00000A06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47" name="Text 4">
          <a:extLst>
            <a:ext uri="{FF2B5EF4-FFF2-40B4-BE49-F238E27FC236}">
              <a16:creationId xmlns:a16="http://schemas.microsoft.com/office/drawing/2014/main" xmlns="" id="{00000000-0008-0000-0100-00000B06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358</xdr:col>
      <xdr:colOff>3061607</xdr:colOff>
      <xdr:row>284</xdr:row>
      <xdr:rowOff>149678</xdr:rowOff>
    </xdr:from>
    <xdr:to>
      <xdr:col>363</xdr:col>
      <xdr:colOff>1061357</xdr:colOff>
      <xdr:row>304</xdr:row>
      <xdr:rowOff>108858</xdr:rowOff>
    </xdr:to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xmlns="" id="{00000000-0008-0000-0100-00000C060000}"/>
            </a:ext>
          </a:extLst>
        </xdr:cNvPr>
        <xdr:cNvSpPr txBox="1"/>
      </xdr:nvSpPr>
      <xdr:spPr>
        <a:xfrm>
          <a:off x="403502132" y="51308453"/>
          <a:ext cx="5553075" cy="472168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3600"/>
            <a:t>แก้จำนวนห้องพัก ปี</a:t>
          </a:r>
          <a:r>
            <a:rPr lang="th-TH" sz="3600" baseline="0"/>
            <a:t> 2014-2013</a:t>
          </a:r>
          <a:endParaRPr lang="th-TH" sz="3600"/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49" name="Text 2">
          <a:extLst>
            <a:ext uri="{FF2B5EF4-FFF2-40B4-BE49-F238E27FC236}">
              <a16:creationId xmlns:a16="http://schemas.microsoft.com/office/drawing/2014/main" xmlns="" id="{00000000-0008-0000-0100-00000D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50" name="Text 4">
          <a:extLst>
            <a:ext uri="{FF2B5EF4-FFF2-40B4-BE49-F238E27FC236}">
              <a16:creationId xmlns:a16="http://schemas.microsoft.com/office/drawing/2014/main" xmlns="" id="{00000000-0008-0000-0100-00000E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51" name="Text 2">
          <a:extLst>
            <a:ext uri="{FF2B5EF4-FFF2-40B4-BE49-F238E27FC236}">
              <a16:creationId xmlns:a16="http://schemas.microsoft.com/office/drawing/2014/main" xmlns="" id="{00000000-0008-0000-0100-00000F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52" name="Text 4">
          <a:extLst>
            <a:ext uri="{FF2B5EF4-FFF2-40B4-BE49-F238E27FC236}">
              <a16:creationId xmlns:a16="http://schemas.microsoft.com/office/drawing/2014/main" xmlns="" id="{00000000-0008-0000-0100-000010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53" name="Text 2">
          <a:extLst>
            <a:ext uri="{FF2B5EF4-FFF2-40B4-BE49-F238E27FC236}">
              <a16:creationId xmlns:a16="http://schemas.microsoft.com/office/drawing/2014/main" xmlns="" id="{00000000-0008-0000-0100-000011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54" name="Text 4">
          <a:extLst>
            <a:ext uri="{FF2B5EF4-FFF2-40B4-BE49-F238E27FC236}">
              <a16:creationId xmlns:a16="http://schemas.microsoft.com/office/drawing/2014/main" xmlns="" id="{00000000-0008-0000-0100-000012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55" name="Text 2">
          <a:extLst>
            <a:ext uri="{FF2B5EF4-FFF2-40B4-BE49-F238E27FC236}">
              <a16:creationId xmlns:a16="http://schemas.microsoft.com/office/drawing/2014/main" xmlns="" id="{00000000-0008-0000-0100-000013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56" name="Text 4">
          <a:extLst>
            <a:ext uri="{FF2B5EF4-FFF2-40B4-BE49-F238E27FC236}">
              <a16:creationId xmlns:a16="http://schemas.microsoft.com/office/drawing/2014/main" xmlns="" id="{00000000-0008-0000-0100-000014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57" name="Text 2">
          <a:extLst>
            <a:ext uri="{FF2B5EF4-FFF2-40B4-BE49-F238E27FC236}">
              <a16:creationId xmlns:a16="http://schemas.microsoft.com/office/drawing/2014/main" xmlns="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58" name="Text 4">
          <a:extLst>
            <a:ext uri="{FF2B5EF4-FFF2-40B4-BE49-F238E27FC236}">
              <a16:creationId xmlns:a16="http://schemas.microsoft.com/office/drawing/2014/main" xmlns="" id="{00000000-0008-0000-0100-000016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59" name="Text 2">
          <a:extLst>
            <a:ext uri="{FF2B5EF4-FFF2-40B4-BE49-F238E27FC236}">
              <a16:creationId xmlns:a16="http://schemas.microsoft.com/office/drawing/2014/main" xmlns="" id="{00000000-0008-0000-0100-000017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60" name="Text 4">
          <a:extLst>
            <a:ext uri="{FF2B5EF4-FFF2-40B4-BE49-F238E27FC236}">
              <a16:creationId xmlns:a16="http://schemas.microsoft.com/office/drawing/2014/main" xmlns="" id="{00000000-0008-0000-0100-000018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61" name="Text 2">
          <a:extLst>
            <a:ext uri="{FF2B5EF4-FFF2-40B4-BE49-F238E27FC236}">
              <a16:creationId xmlns:a16="http://schemas.microsoft.com/office/drawing/2014/main" xmlns="" id="{00000000-0008-0000-0100-000019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62" name="Text 4">
          <a:extLst>
            <a:ext uri="{FF2B5EF4-FFF2-40B4-BE49-F238E27FC236}">
              <a16:creationId xmlns:a16="http://schemas.microsoft.com/office/drawing/2014/main" xmlns="" id="{00000000-0008-0000-0100-00001A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63" name="Text 2">
          <a:extLst>
            <a:ext uri="{FF2B5EF4-FFF2-40B4-BE49-F238E27FC236}">
              <a16:creationId xmlns:a16="http://schemas.microsoft.com/office/drawing/2014/main" xmlns="" id="{00000000-0008-0000-0100-00001B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64" name="Text 4">
          <a:extLst>
            <a:ext uri="{FF2B5EF4-FFF2-40B4-BE49-F238E27FC236}">
              <a16:creationId xmlns:a16="http://schemas.microsoft.com/office/drawing/2014/main" xmlns="" id="{00000000-0008-0000-0100-00001C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65" name="Text 2">
          <a:extLst>
            <a:ext uri="{FF2B5EF4-FFF2-40B4-BE49-F238E27FC236}">
              <a16:creationId xmlns:a16="http://schemas.microsoft.com/office/drawing/2014/main" xmlns="" id="{00000000-0008-0000-0100-00001D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66" name="Text 4">
          <a:extLst>
            <a:ext uri="{FF2B5EF4-FFF2-40B4-BE49-F238E27FC236}">
              <a16:creationId xmlns:a16="http://schemas.microsoft.com/office/drawing/2014/main" xmlns="" id="{00000000-0008-0000-0100-00001E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67" name="Text 2">
          <a:extLst>
            <a:ext uri="{FF2B5EF4-FFF2-40B4-BE49-F238E27FC236}">
              <a16:creationId xmlns:a16="http://schemas.microsoft.com/office/drawing/2014/main" xmlns="" id="{00000000-0008-0000-0100-00001F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568" name="Text 4">
          <a:extLst>
            <a:ext uri="{FF2B5EF4-FFF2-40B4-BE49-F238E27FC236}">
              <a16:creationId xmlns:a16="http://schemas.microsoft.com/office/drawing/2014/main" xmlns="" id="{00000000-0008-0000-0100-00002006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69" name="Text 2">
          <a:extLst>
            <a:ext uri="{FF2B5EF4-FFF2-40B4-BE49-F238E27FC236}">
              <a16:creationId xmlns:a16="http://schemas.microsoft.com/office/drawing/2014/main" xmlns="" id="{00000000-0008-0000-0100-000021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70" name="Text 4">
          <a:extLst>
            <a:ext uri="{FF2B5EF4-FFF2-40B4-BE49-F238E27FC236}">
              <a16:creationId xmlns:a16="http://schemas.microsoft.com/office/drawing/2014/main" xmlns="" id="{00000000-0008-0000-0100-000022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71" name="Text 2">
          <a:extLst>
            <a:ext uri="{FF2B5EF4-FFF2-40B4-BE49-F238E27FC236}">
              <a16:creationId xmlns:a16="http://schemas.microsoft.com/office/drawing/2014/main" xmlns="" id="{00000000-0008-0000-0100-000023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572" name="Text 4">
          <a:extLst>
            <a:ext uri="{FF2B5EF4-FFF2-40B4-BE49-F238E27FC236}">
              <a16:creationId xmlns:a16="http://schemas.microsoft.com/office/drawing/2014/main" xmlns="" id="{00000000-0008-0000-0100-00002406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573" name="Text 2">
          <a:extLst>
            <a:ext uri="{FF2B5EF4-FFF2-40B4-BE49-F238E27FC236}">
              <a16:creationId xmlns:a16="http://schemas.microsoft.com/office/drawing/2014/main" xmlns="" id="{00000000-0008-0000-0100-000025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574" name="Text 4">
          <a:extLst>
            <a:ext uri="{FF2B5EF4-FFF2-40B4-BE49-F238E27FC236}">
              <a16:creationId xmlns:a16="http://schemas.microsoft.com/office/drawing/2014/main" xmlns="" id="{00000000-0008-0000-0100-000026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575" name="Text 2">
          <a:extLst>
            <a:ext uri="{FF2B5EF4-FFF2-40B4-BE49-F238E27FC236}">
              <a16:creationId xmlns:a16="http://schemas.microsoft.com/office/drawing/2014/main" xmlns="" id="{00000000-0008-0000-0100-000027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576" name="Text 4">
          <a:extLst>
            <a:ext uri="{FF2B5EF4-FFF2-40B4-BE49-F238E27FC236}">
              <a16:creationId xmlns:a16="http://schemas.microsoft.com/office/drawing/2014/main" xmlns="" id="{00000000-0008-0000-0100-000028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577" name="Text 2">
          <a:extLst>
            <a:ext uri="{FF2B5EF4-FFF2-40B4-BE49-F238E27FC236}">
              <a16:creationId xmlns:a16="http://schemas.microsoft.com/office/drawing/2014/main" xmlns="" id="{00000000-0008-0000-0100-000029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578" name="Text 4">
          <a:extLst>
            <a:ext uri="{FF2B5EF4-FFF2-40B4-BE49-F238E27FC236}">
              <a16:creationId xmlns:a16="http://schemas.microsoft.com/office/drawing/2014/main" xmlns="" id="{00000000-0008-0000-0100-00002A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579" name="Text 2">
          <a:extLst>
            <a:ext uri="{FF2B5EF4-FFF2-40B4-BE49-F238E27FC236}">
              <a16:creationId xmlns:a16="http://schemas.microsoft.com/office/drawing/2014/main" xmlns="" id="{00000000-0008-0000-0100-00002B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580" name="Text 4">
          <a:extLst>
            <a:ext uri="{FF2B5EF4-FFF2-40B4-BE49-F238E27FC236}">
              <a16:creationId xmlns:a16="http://schemas.microsoft.com/office/drawing/2014/main" xmlns="" id="{00000000-0008-0000-0100-00002C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581" name="Text 2">
          <a:extLst>
            <a:ext uri="{FF2B5EF4-FFF2-40B4-BE49-F238E27FC236}">
              <a16:creationId xmlns:a16="http://schemas.microsoft.com/office/drawing/2014/main" xmlns="" id="{00000000-0008-0000-0100-00002D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582" name="Text 4">
          <a:extLst>
            <a:ext uri="{FF2B5EF4-FFF2-40B4-BE49-F238E27FC236}">
              <a16:creationId xmlns:a16="http://schemas.microsoft.com/office/drawing/2014/main" xmlns="" id="{00000000-0008-0000-0100-00002E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583" name="Text 2">
          <a:extLst>
            <a:ext uri="{FF2B5EF4-FFF2-40B4-BE49-F238E27FC236}">
              <a16:creationId xmlns:a16="http://schemas.microsoft.com/office/drawing/2014/main" xmlns="" id="{00000000-0008-0000-0100-00002F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584" name="Text 4">
          <a:extLst>
            <a:ext uri="{FF2B5EF4-FFF2-40B4-BE49-F238E27FC236}">
              <a16:creationId xmlns:a16="http://schemas.microsoft.com/office/drawing/2014/main" xmlns="" id="{00000000-0008-0000-0100-000030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585" name="Text 2">
          <a:extLst>
            <a:ext uri="{FF2B5EF4-FFF2-40B4-BE49-F238E27FC236}">
              <a16:creationId xmlns:a16="http://schemas.microsoft.com/office/drawing/2014/main" xmlns="" id="{00000000-0008-0000-0100-000031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586" name="Text 4">
          <a:extLst>
            <a:ext uri="{FF2B5EF4-FFF2-40B4-BE49-F238E27FC236}">
              <a16:creationId xmlns:a16="http://schemas.microsoft.com/office/drawing/2014/main" xmlns="" id="{00000000-0008-0000-0100-000032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587" name="Text 2">
          <a:extLst>
            <a:ext uri="{FF2B5EF4-FFF2-40B4-BE49-F238E27FC236}">
              <a16:creationId xmlns:a16="http://schemas.microsoft.com/office/drawing/2014/main" xmlns="" id="{00000000-0008-0000-0100-000033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588" name="Text 4">
          <a:extLst>
            <a:ext uri="{FF2B5EF4-FFF2-40B4-BE49-F238E27FC236}">
              <a16:creationId xmlns:a16="http://schemas.microsoft.com/office/drawing/2014/main" xmlns="" id="{00000000-0008-0000-0100-000034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589" name="Text 2">
          <a:extLst>
            <a:ext uri="{FF2B5EF4-FFF2-40B4-BE49-F238E27FC236}">
              <a16:creationId xmlns:a16="http://schemas.microsoft.com/office/drawing/2014/main" xmlns="" id="{00000000-0008-0000-0100-000035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590" name="Text 4">
          <a:extLst>
            <a:ext uri="{FF2B5EF4-FFF2-40B4-BE49-F238E27FC236}">
              <a16:creationId xmlns:a16="http://schemas.microsoft.com/office/drawing/2014/main" xmlns="" id="{00000000-0008-0000-0100-000036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591" name="Text 2">
          <a:extLst>
            <a:ext uri="{FF2B5EF4-FFF2-40B4-BE49-F238E27FC236}">
              <a16:creationId xmlns:a16="http://schemas.microsoft.com/office/drawing/2014/main" xmlns="" id="{00000000-0008-0000-0100-000037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592" name="Text 4">
          <a:extLst>
            <a:ext uri="{FF2B5EF4-FFF2-40B4-BE49-F238E27FC236}">
              <a16:creationId xmlns:a16="http://schemas.microsoft.com/office/drawing/2014/main" xmlns="" id="{00000000-0008-0000-0100-000038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593" name="Text 2">
          <a:extLst>
            <a:ext uri="{FF2B5EF4-FFF2-40B4-BE49-F238E27FC236}">
              <a16:creationId xmlns:a16="http://schemas.microsoft.com/office/drawing/2014/main" xmlns="" id="{00000000-0008-0000-0100-000039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594" name="Text 4">
          <a:extLst>
            <a:ext uri="{FF2B5EF4-FFF2-40B4-BE49-F238E27FC236}">
              <a16:creationId xmlns:a16="http://schemas.microsoft.com/office/drawing/2014/main" xmlns="" id="{00000000-0008-0000-0100-00003A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595" name="Text 2">
          <a:extLst>
            <a:ext uri="{FF2B5EF4-FFF2-40B4-BE49-F238E27FC236}">
              <a16:creationId xmlns:a16="http://schemas.microsoft.com/office/drawing/2014/main" xmlns="" id="{00000000-0008-0000-0100-00003B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596" name="Text 4">
          <a:extLst>
            <a:ext uri="{FF2B5EF4-FFF2-40B4-BE49-F238E27FC236}">
              <a16:creationId xmlns:a16="http://schemas.microsoft.com/office/drawing/2014/main" xmlns="" id="{00000000-0008-0000-0100-00003C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597" name="Text 2">
          <a:extLst>
            <a:ext uri="{FF2B5EF4-FFF2-40B4-BE49-F238E27FC236}">
              <a16:creationId xmlns:a16="http://schemas.microsoft.com/office/drawing/2014/main" xmlns="" id="{00000000-0008-0000-0100-00003D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598" name="Text 4">
          <a:extLst>
            <a:ext uri="{FF2B5EF4-FFF2-40B4-BE49-F238E27FC236}">
              <a16:creationId xmlns:a16="http://schemas.microsoft.com/office/drawing/2014/main" xmlns="" id="{00000000-0008-0000-0100-00003E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599" name="Text 2">
          <a:extLst>
            <a:ext uri="{FF2B5EF4-FFF2-40B4-BE49-F238E27FC236}">
              <a16:creationId xmlns:a16="http://schemas.microsoft.com/office/drawing/2014/main" xmlns="" id="{00000000-0008-0000-0100-00003F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600" name="Text 4">
          <a:extLst>
            <a:ext uri="{FF2B5EF4-FFF2-40B4-BE49-F238E27FC236}">
              <a16:creationId xmlns:a16="http://schemas.microsoft.com/office/drawing/2014/main" xmlns="" id="{00000000-0008-0000-0100-000040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01" name="Text 2">
          <a:extLst>
            <a:ext uri="{FF2B5EF4-FFF2-40B4-BE49-F238E27FC236}">
              <a16:creationId xmlns:a16="http://schemas.microsoft.com/office/drawing/2014/main" xmlns="" id="{00000000-0008-0000-0100-000041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02" name="Text 4">
          <a:extLst>
            <a:ext uri="{FF2B5EF4-FFF2-40B4-BE49-F238E27FC236}">
              <a16:creationId xmlns:a16="http://schemas.microsoft.com/office/drawing/2014/main" xmlns="" id="{00000000-0008-0000-0100-000042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03" name="Text 2">
          <a:extLst>
            <a:ext uri="{FF2B5EF4-FFF2-40B4-BE49-F238E27FC236}">
              <a16:creationId xmlns:a16="http://schemas.microsoft.com/office/drawing/2014/main" xmlns="" id="{00000000-0008-0000-0100-000043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04" name="Text 4">
          <a:extLst>
            <a:ext uri="{FF2B5EF4-FFF2-40B4-BE49-F238E27FC236}">
              <a16:creationId xmlns:a16="http://schemas.microsoft.com/office/drawing/2014/main" xmlns="" id="{00000000-0008-0000-0100-000044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05" name="Text 2">
          <a:extLst>
            <a:ext uri="{FF2B5EF4-FFF2-40B4-BE49-F238E27FC236}">
              <a16:creationId xmlns:a16="http://schemas.microsoft.com/office/drawing/2014/main" xmlns="" id="{00000000-0008-0000-0100-000045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06" name="Text 4">
          <a:extLst>
            <a:ext uri="{FF2B5EF4-FFF2-40B4-BE49-F238E27FC236}">
              <a16:creationId xmlns:a16="http://schemas.microsoft.com/office/drawing/2014/main" xmlns="" id="{00000000-0008-0000-0100-000046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07" name="Text 2">
          <a:extLst>
            <a:ext uri="{FF2B5EF4-FFF2-40B4-BE49-F238E27FC236}">
              <a16:creationId xmlns:a16="http://schemas.microsoft.com/office/drawing/2014/main" xmlns="" id="{00000000-0008-0000-0100-000047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08" name="Text 4">
          <a:extLst>
            <a:ext uri="{FF2B5EF4-FFF2-40B4-BE49-F238E27FC236}">
              <a16:creationId xmlns:a16="http://schemas.microsoft.com/office/drawing/2014/main" xmlns="" id="{00000000-0008-0000-0100-000048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09" name="Text 2">
          <a:extLst>
            <a:ext uri="{FF2B5EF4-FFF2-40B4-BE49-F238E27FC236}">
              <a16:creationId xmlns:a16="http://schemas.microsoft.com/office/drawing/2014/main" xmlns="" id="{00000000-0008-0000-0100-000049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10" name="Text 4">
          <a:extLst>
            <a:ext uri="{FF2B5EF4-FFF2-40B4-BE49-F238E27FC236}">
              <a16:creationId xmlns:a16="http://schemas.microsoft.com/office/drawing/2014/main" xmlns="" id="{00000000-0008-0000-0100-00004A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11" name="Text 2">
          <a:extLst>
            <a:ext uri="{FF2B5EF4-FFF2-40B4-BE49-F238E27FC236}">
              <a16:creationId xmlns:a16="http://schemas.microsoft.com/office/drawing/2014/main" xmlns="" id="{00000000-0008-0000-0100-00004B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12" name="Text 4">
          <a:extLst>
            <a:ext uri="{FF2B5EF4-FFF2-40B4-BE49-F238E27FC236}">
              <a16:creationId xmlns:a16="http://schemas.microsoft.com/office/drawing/2014/main" xmlns="" id="{00000000-0008-0000-0100-00004C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13" name="Text 2">
          <a:extLst>
            <a:ext uri="{FF2B5EF4-FFF2-40B4-BE49-F238E27FC236}">
              <a16:creationId xmlns:a16="http://schemas.microsoft.com/office/drawing/2014/main" xmlns="" id="{00000000-0008-0000-0100-00004D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14" name="Text 4">
          <a:extLst>
            <a:ext uri="{FF2B5EF4-FFF2-40B4-BE49-F238E27FC236}">
              <a16:creationId xmlns:a16="http://schemas.microsoft.com/office/drawing/2014/main" xmlns="" id="{00000000-0008-0000-0100-00004E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15" name="Text 2">
          <a:extLst>
            <a:ext uri="{FF2B5EF4-FFF2-40B4-BE49-F238E27FC236}">
              <a16:creationId xmlns:a16="http://schemas.microsoft.com/office/drawing/2014/main" xmlns="" id="{00000000-0008-0000-0100-00004F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16" name="Text 4">
          <a:extLst>
            <a:ext uri="{FF2B5EF4-FFF2-40B4-BE49-F238E27FC236}">
              <a16:creationId xmlns:a16="http://schemas.microsoft.com/office/drawing/2014/main" xmlns="" id="{00000000-0008-0000-0100-000050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617" name="Text 2">
          <a:extLst>
            <a:ext uri="{FF2B5EF4-FFF2-40B4-BE49-F238E27FC236}">
              <a16:creationId xmlns:a16="http://schemas.microsoft.com/office/drawing/2014/main" xmlns="" id="{00000000-0008-0000-0100-000051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618" name="Text 4">
          <a:extLst>
            <a:ext uri="{FF2B5EF4-FFF2-40B4-BE49-F238E27FC236}">
              <a16:creationId xmlns:a16="http://schemas.microsoft.com/office/drawing/2014/main" xmlns="" id="{00000000-0008-0000-0100-000052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619" name="Text 2">
          <a:extLst>
            <a:ext uri="{FF2B5EF4-FFF2-40B4-BE49-F238E27FC236}">
              <a16:creationId xmlns:a16="http://schemas.microsoft.com/office/drawing/2014/main" xmlns="" id="{00000000-0008-0000-0100-000053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620" name="Text 4">
          <a:extLst>
            <a:ext uri="{FF2B5EF4-FFF2-40B4-BE49-F238E27FC236}">
              <a16:creationId xmlns:a16="http://schemas.microsoft.com/office/drawing/2014/main" xmlns="" id="{00000000-0008-0000-0100-000054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621" name="Text 2">
          <a:extLst>
            <a:ext uri="{FF2B5EF4-FFF2-40B4-BE49-F238E27FC236}">
              <a16:creationId xmlns:a16="http://schemas.microsoft.com/office/drawing/2014/main" xmlns="" id="{00000000-0008-0000-0100-000055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622" name="Text 4">
          <a:extLst>
            <a:ext uri="{FF2B5EF4-FFF2-40B4-BE49-F238E27FC236}">
              <a16:creationId xmlns:a16="http://schemas.microsoft.com/office/drawing/2014/main" xmlns="" id="{00000000-0008-0000-0100-000056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623" name="Text 2">
          <a:extLst>
            <a:ext uri="{FF2B5EF4-FFF2-40B4-BE49-F238E27FC236}">
              <a16:creationId xmlns:a16="http://schemas.microsoft.com/office/drawing/2014/main" xmlns="" id="{00000000-0008-0000-0100-000057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624" name="Text 4">
          <a:extLst>
            <a:ext uri="{FF2B5EF4-FFF2-40B4-BE49-F238E27FC236}">
              <a16:creationId xmlns:a16="http://schemas.microsoft.com/office/drawing/2014/main" xmlns="" id="{00000000-0008-0000-0100-000058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625" name="Text 2">
          <a:extLst>
            <a:ext uri="{FF2B5EF4-FFF2-40B4-BE49-F238E27FC236}">
              <a16:creationId xmlns:a16="http://schemas.microsoft.com/office/drawing/2014/main" xmlns="" id="{00000000-0008-0000-0100-000059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626" name="Text 4">
          <a:extLst>
            <a:ext uri="{FF2B5EF4-FFF2-40B4-BE49-F238E27FC236}">
              <a16:creationId xmlns:a16="http://schemas.microsoft.com/office/drawing/2014/main" xmlns="" id="{00000000-0008-0000-0100-00005A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627" name="Text 2">
          <a:extLst>
            <a:ext uri="{FF2B5EF4-FFF2-40B4-BE49-F238E27FC236}">
              <a16:creationId xmlns:a16="http://schemas.microsoft.com/office/drawing/2014/main" xmlns="" id="{00000000-0008-0000-0100-00005B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628" name="Text 4">
          <a:extLst>
            <a:ext uri="{FF2B5EF4-FFF2-40B4-BE49-F238E27FC236}">
              <a16:creationId xmlns:a16="http://schemas.microsoft.com/office/drawing/2014/main" xmlns="" id="{00000000-0008-0000-0100-00005C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629" name="Text 2">
          <a:extLst>
            <a:ext uri="{FF2B5EF4-FFF2-40B4-BE49-F238E27FC236}">
              <a16:creationId xmlns:a16="http://schemas.microsoft.com/office/drawing/2014/main" xmlns="" id="{00000000-0008-0000-0100-00005D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630" name="Text 4">
          <a:extLst>
            <a:ext uri="{FF2B5EF4-FFF2-40B4-BE49-F238E27FC236}">
              <a16:creationId xmlns:a16="http://schemas.microsoft.com/office/drawing/2014/main" xmlns="" id="{00000000-0008-0000-0100-00005E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631" name="Text 2">
          <a:extLst>
            <a:ext uri="{FF2B5EF4-FFF2-40B4-BE49-F238E27FC236}">
              <a16:creationId xmlns:a16="http://schemas.microsoft.com/office/drawing/2014/main" xmlns="" id="{00000000-0008-0000-0100-00005F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632" name="Text 4">
          <a:extLst>
            <a:ext uri="{FF2B5EF4-FFF2-40B4-BE49-F238E27FC236}">
              <a16:creationId xmlns:a16="http://schemas.microsoft.com/office/drawing/2014/main" xmlns="" id="{00000000-0008-0000-0100-000060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633" name="Text 2">
          <a:extLst>
            <a:ext uri="{FF2B5EF4-FFF2-40B4-BE49-F238E27FC236}">
              <a16:creationId xmlns:a16="http://schemas.microsoft.com/office/drawing/2014/main" xmlns="" id="{00000000-0008-0000-0100-000061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634" name="Text 4">
          <a:extLst>
            <a:ext uri="{FF2B5EF4-FFF2-40B4-BE49-F238E27FC236}">
              <a16:creationId xmlns:a16="http://schemas.microsoft.com/office/drawing/2014/main" xmlns="" id="{00000000-0008-0000-0100-000062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635" name="Text 2">
          <a:extLst>
            <a:ext uri="{FF2B5EF4-FFF2-40B4-BE49-F238E27FC236}">
              <a16:creationId xmlns:a16="http://schemas.microsoft.com/office/drawing/2014/main" xmlns="" id="{00000000-0008-0000-0100-000063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636" name="Text 4">
          <a:extLst>
            <a:ext uri="{FF2B5EF4-FFF2-40B4-BE49-F238E27FC236}">
              <a16:creationId xmlns:a16="http://schemas.microsoft.com/office/drawing/2014/main" xmlns="" id="{00000000-0008-0000-0100-000064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637" name="Text 2">
          <a:extLst>
            <a:ext uri="{FF2B5EF4-FFF2-40B4-BE49-F238E27FC236}">
              <a16:creationId xmlns:a16="http://schemas.microsoft.com/office/drawing/2014/main" xmlns="" id="{00000000-0008-0000-0100-000065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638" name="Text 4">
          <a:extLst>
            <a:ext uri="{FF2B5EF4-FFF2-40B4-BE49-F238E27FC236}">
              <a16:creationId xmlns:a16="http://schemas.microsoft.com/office/drawing/2014/main" xmlns="" id="{00000000-0008-0000-0100-000066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639" name="Text 2">
          <a:extLst>
            <a:ext uri="{FF2B5EF4-FFF2-40B4-BE49-F238E27FC236}">
              <a16:creationId xmlns:a16="http://schemas.microsoft.com/office/drawing/2014/main" xmlns="" id="{00000000-0008-0000-0100-000067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640" name="Text 4">
          <a:extLst>
            <a:ext uri="{FF2B5EF4-FFF2-40B4-BE49-F238E27FC236}">
              <a16:creationId xmlns:a16="http://schemas.microsoft.com/office/drawing/2014/main" xmlns="" id="{00000000-0008-0000-0100-000068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41" name="Text 2">
          <a:extLst>
            <a:ext uri="{FF2B5EF4-FFF2-40B4-BE49-F238E27FC236}">
              <a16:creationId xmlns:a16="http://schemas.microsoft.com/office/drawing/2014/main" xmlns="" id="{00000000-0008-0000-0100-000069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42" name="Text 4">
          <a:extLst>
            <a:ext uri="{FF2B5EF4-FFF2-40B4-BE49-F238E27FC236}">
              <a16:creationId xmlns:a16="http://schemas.microsoft.com/office/drawing/2014/main" xmlns="" id="{00000000-0008-0000-0100-00006A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43" name="Text 2">
          <a:extLst>
            <a:ext uri="{FF2B5EF4-FFF2-40B4-BE49-F238E27FC236}">
              <a16:creationId xmlns:a16="http://schemas.microsoft.com/office/drawing/2014/main" xmlns="" id="{00000000-0008-0000-0100-00006B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44" name="Text 4">
          <a:extLst>
            <a:ext uri="{FF2B5EF4-FFF2-40B4-BE49-F238E27FC236}">
              <a16:creationId xmlns:a16="http://schemas.microsoft.com/office/drawing/2014/main" xmlns="" id="{00000000-0008-0000-0100-00006C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645" name="Text 2">
          <a:extLst>
            <a:ext uri="{FF2B5EF4-FFF2-40B4-BE49-F238E27FC236}">
              <a16:creationId xmlns:a16="http://schemas.microsoft.com/office/drawing/2014/main" xmlns="" id="{00000000-0008-0000-0100-00006D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646" name="Text 4">
          <a:extLst>
            <a:ext uri="{FF2B5EF4-FFF2-40B4-BE49-F238E27FC236}">
              <a16:creationId xmlns:a16="http://schemas.microsoft.com/office/drawing/2014/main" xmlns="" id="{00000000-0008-0000-0100-00006E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647" name="Text 2">
          <a:extLst>
            <a:ext uri="{FF2B5EF4-FFF2-40B4-BE49-F238E27FC236}">
              <a16:creationId xmlns:a16="http://schemas.microsoft.com/office/drawing/2014/main" xmlns="" id="{00000000-0008-0000-0100-00006F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648" name="Text 4">
          <a:extLst>
            <a:ext uri="{FF2B5EF4-FFF2-40B4-BE49-F238E27FC236}">
              <a16:creationId xmlns:a16="http://schemas.microsoft.com/office/drawing/2014/main" xmlns="" id="{00000000-0008-0000-0100-000070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649" name="Text 2">
          <a:extLst>
            <a:ext uri="{FF2B5EF4-FFF2-40B4-BE49-F238E27FC236}">
              <a16:creationId xmlns:a16="http://schemas.microsoft.com/office/drawing/2014/main" xmlns="" id="{00000000-0008-0000-0100-000071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650" name="Text 4">
          <a:extLst>
            <a:ext uri="{FF2B5EF4-FFF2-40B4-BE49-F238E27FC236}">
              <a16:creationId xmlns:a16="http://schemas.microsoft.com/office/drawing/2014/main" xmlns="" id="{00000000-0008-0000-0100-000072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651" name="Text 2">
          <a:extLst>
            <a:ext uri="{FF2B5EF4-FFF2-40B4-BE49-F238E27FC236}">
              <a16:creationId xmlns:a16="http://schemas.microsoft.com/office/drawing/2014/main" xmlns="" id="{00000000-0008-0000-0100-000073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652" name="Text 4">
          <a:extLst>
            <a:ext uri="{FF2B5EF4-FFF2-40B4-BE49-F238E27FC236}">
              <a16:creationId xmlns:a16="http://schemas.microsoft.com/office/drawing/2014/main" xmlns="" id="{00000000-0008-0000-0100-000074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653" name="Text 2">
          <a:extLst>
            <a:ext uri="{FF2B5EF4-FFF2-40B4-BE49-F238E27FC236}">
              <a16:creationId xmlns:a16="http://schemas.microsoft.com/office/drawing/2014/main" xmlns="" id="{00000000-0008-0000-0100-000075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654" name="Text 4">
          <a:extLst>
            <a:ext uri="{FF2B5EF4-FFF2-40B4-BE49-F238E27FC236}">
              <a16:creationId xmlns:a16="http://schemas.microsoft.com/office/drawing/2014/main" xmlns="" id="{00000000-0008-0000-0100-000076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655" name="Text 2">
          <a:extLst>
            <a:ext uri="{FF2B5EF4-FFF2-40B4-BE49-F238E27FC236}">
              <a16:creationId xmlns:a16="http://schemas.microsoft.com/office/drawing/2014/main" xmlns="" id="{00000000-0008-0000-0100-000077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656" name="Text 4">
          <a:extLst>
            <a:ext uri="{FF2B5EF4-FFF2-40B4-BE49-F238E27FC236}">
              <a16:creationId xmlns:a16="http://schemas.microsoft.com/office/drawing/2014/main" xmlns="" id="{00000000-0008-0000-0100-000078060000}"/>
            </a:ext>
          </a:extLst>
        </xdr:cNvPr>
        <xdr:cNvSpPr txBox="1">
          <a:spLocks noChangeArrowheads="1"/>
        </xdr:cNvSpPr>
      </xdr:nvSpPr>
      <xdr:spPr bwMode="auto">
        <a:xfrm>
          <a:off x="4653343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657" name="Text 2">
          <a:extLst>
            <a:ext uri="{FF2B5EF4-FFF2-40B4-BE49-F238E27FC236}">
              <a16:creationId xmlns:a16="http://schemas.microsoft.com/office/drawing/2014/main" xmlns="" id="{00000000-0008-0000-0100-000079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658" name="Text 4">
          <a:extLst>
            <a:ext uri="{FF2B5EF4-FFF2-40B4-BE49-F238E27FC236}">
              <a16:creationId xmlns:a16="http://schemas.microsoft.com/office/drawing/2014/main" xmlns="" id="{00000000-0008-0000-0100-00007A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659" name="Text 2">
          <a:extLst>
            <a:ext uri="{FF2B5EF4-FFF2-40B4-BE49-F238E27FC236}">
              <a16:creationId xmlns:a16="http://schemas.microsoft.com/office/drawing/2014/main" xmlns="" id="{00000000-0008-0000-0100-00007B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660" name="Text 4">
          <a:extLst>
            <a:ext uri="{FF2B5EF4-FFF2-40B4-BE49-F238E27FC236}">
              <a16:creationId xmlns:a16="http://schemas.microsoft.com/office/drawing/2014/main" xmlns="" id="{00000000-0008-0000-0100-00007C060000}"/>
            </a:ext>
          </a:extLst>
        </xdr:cNvPr>
        <xdr:cNvSpPr txBox="1">
          <a:spLocks noChangeArrowheads="1"/>
        </xdr:cNvSpPr>
      </xdr:nvSpPr>
      <xdr:spPr bwMode="auto">
        <a:xfrm>
          <a:off x="4653343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661" name="Text 2">
          <a:extLst>
            <a:ext uri="{FF2B5EF4-FFF2-40B4-BE49-F238E27FC236}">
              <a16:creationId xmlns:a16="http://schemas.microsoft.com/office/drawing/2014/main" xmlns="" id="{00000000-0008-0000-0100-00007D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662" name="Text 4">
          <a:extLst>
            <a:ext uri="{FF2B5EF4-FFF2-40B4-BE49-F238E27FC236}">
              <a16:creationId xmlns:a16="http://schemas.microsoft.com/office/drawing/2014/main" xmlns="" id="{00000000-0008-0000-0100-00007E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663" name="Text 2">
          <a:extLst>
            <a:ext uri="{FF2B5EF4-FFF2-40B4-BE49-F238E27FC236}">
              <a16:creationId xmlns:a16="http://schemas.microsoft.com/office/drawing/2014/main" xmlns="" id="{00000000-0008-0000-0100-00007F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390</xdr:row>
      <xdr:rowOff>0</xdr:rowOff>
    </xdr:from>
    <xdr:to>
      <xdr:col>415</xdr:col>
      <xdr:colOff>0</xdr:colOff>
      <xdr:row>390</xdr:row>
      <xdr:rowOff>0</xdr:rowOff>
    </xdr:to>
    <xdr:sp macro="" textlink="">
      <xdr:nvSpPr>
        <xdr:cNvPr id="1664" name="Text 4">
          <a:extLst>
            <a:ext uri="{FF2B5EF4-FFF2-40B4-BE49-F238E27FC236}">
              <a16:creationId xmlns:a16="http://schemas.microsoft.com/office/drawing/2014/main" xmlns="" id="{00000000-0008-0000-0100-000080060000}"/>
            </a:ext>
          </a:extLst>
        </xdr:cNvPr>
        <xdr:cNvSpPr txBox="1">
          <a:spLocks noChangeArrowheads="1"/>
        </xdr:cNvSpPr>
      </xdr:nvSpPr>
      <xdr:spPr bwMode="auto">
        <a:xfrm>
          <a:off x="4653343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665" name="Text 2">
          <a:extLst>
            <a:ext uri="{FF2B5EF4-FFF2-40B4-BE49-F238E27FC236}">
              <a16:creationId xmlns:a16="http://schemas.microsoft.com/office/drawing/2014/main" xmlns="" id="{00000000-0008-0000-0100-000081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666" name="Text 4">
          <a:extLst>
            <a:ext uri="{FF2B5EF4-FFF2-40B4-BE49-F238E27FC236}">
              <a16:creationId xmlns:a16="http://schemas.microsoft.com/office/drawing/2014/main" xmlns="" id="{00000000-0008-0000-0100-000082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667" name="Text 2">
          <a:extLst>
            <a:ext uri="{FF2B5EF4-FFF2-40B4-BE49-F238E27FC236}">
              <a16:creationId xmlns:a16="http://schemas.microsoft.com/office/drawing/2014/main" xmlns="" id="{00000000-0008-0000-0100-000083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402</xdr:row>
      <xdr:rowOff>0</xdr:rowOff>
    </xdr:from>
    <xdr:to>
      <xdr:col>415</xdr:col>
      <xdr:colOff>0</xdr:colOff>
      <xdr:row>402</xdr:row>
      <xdr:rowOff>0</xdr:rowOff>
    </xdr:to>
    <xdr:sp macro="" textlink="">
      <xdr:nvSpPr>
        <xdr:cNvPr id="1668" name="Text 4">
          <a:extLst>
            <a:ext uri="{FF2B5EF4-FFF2-40B4-BE49-F238E27FC236}">
              <a16:creationId xmlns:a16="http://schemas.microsoft.com/office/drawing/2014/main" xmlns="" id="{00000000-0008-0000-0100-000084060000}"/>
            </a:ext>
          </a:extLst>
        </xdr:cNvPr>
        <xdr:cNvSpPr txBox="1">
          <a:spLocks noChangeArrowheads="1"/>
        </xdr:cNvSpPr>
      </xdr:nvSpPr>
      <xdr:spPr bwMode="auto">
        <a:xfrm>
          <a:off x="4653343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669" name="Text 2">
          <a:extLst>
            <a:ext uri="{FF2B5EF4-FFF2-40B4-BE49-F238E27FC236}">
              <a16:creationId xmlns:a16="http://schemas.microsoft.com/office/drawing/2014/main" xmlns="" id="{00000000-0008-0000-0100-000085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670" name="Text 4">
          <a:extLst>
            <a:ext uri="{FF2B5EF4-FFF2-40B4-BE49-F238E27FC236}">
              <a16:creationId xmlns:a16="http://schemas.microsoft.com/office/drawing/2014/main" xmlns="" id="{00000000-0008-0000-0100-000086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671" name="Text 2">
          <a:extLst>
            <a:ext uri="{FF2B5EF4-FFF2-40B4-BE49-F238E27FC236}">
              <a16:creationId xmlns:a16="http://schemas.microsoft.com/office/drawing/2014/main" xmlns="" id="{00000000-0008-0000-0100-000087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672" name="Text 4">
          <a:extLst>
            <a:ext uri="{FF2B5EF4-FFF2-40B4-BE49-F238E27FC236}">
              <a16:creationId xmlns:a16="http://schemas.microsoft.com/office/drawing/2014/main" xmlns="" id="{00000000-0008-0000-0100-000088060000}"/>
            </a:ext>
          </a:extLst>
        </xdr:cNvPr>
        <xdr:cNvSpPr txBox="1">
          <a:spLocks noChangeArrowheads="1"/>
        </xdr:cNvSpPr>
      </xdr:nvSpPr>
      <xdr:spPr bwMode="auto">
        <a:xfrm>
          <a:off x="4687062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673" name="Text 2">
          <a:extLst>
            <a:ext uri="{FF2B5EF4-FFF2-40B4-BE49-F238E27FC236}">
              <a16:creationId xmlns:a16="http://schemas.microsoft.com/office/drawing/2014/main" xmlns="" id="{00000000-0008-0000-0100-000089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674" name="Text 4">
          <a:extLst>
            <a:ext uri="{FF2B5EF4-FFF2-40B4-BE49-F238E27FC236}">
              <a16:creationId xmlns:a16="http://schemas.microsoft.com/office/drawing/2014/main" xmlns="" id="{00000000-0008-0000-0100-00008A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675" name="Text 2">
          <a:extLst>
            <a:ext uri="{FF2B5EF4-FFF2-40B4-BE49-F238E27FC236}">
              <a16:creationId xmlns:a16="http://schemas.microsoft.com/office/drawing/2014/main" xmlns="" id="{00000000-0008-0000-0100-00008B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676" name="Text 4">
          <a:extLst>
            <a:ext uri="{FF2B5EF4-FFF2-40B4-BE49-F238E27FC236}">
              <a16:creationId xmlns:a16="http://schemas.microsoft.com/office/drawing/2014/main" xmlns="" id="{00000000-0008-0000-0100-00008C060000}"/>
            </a:ext>
          </a:extLst>
        </xdr:cNvPr>
        <xdr:cNvSpPr txBox="1">
          <a:spLocks noChangeArrowheads="1"/>
        </xdr:cNvSpPr>
      </xdr:nvSpPr>
      <xdr:spPr bwMode="auto">
        <a:xfrm>
          <a:off x="4687062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677" name="Text 2">
          <a:extLst>
            <a:ext uri="{FF2B5EF4-FFF2-40B4-BE49-F238E27FC236}">
              <a16:creationId xmlns:a16="http://schemas.microsoft.com/office/drawing/2014/main" xmlns="" id="{00000000-0008-0000-0100-00008D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678" name="Text 4">
          <a:extLst>
            <a:ext uri="{FF2B5EF4-FFF2-40B4-BE49-F238E27FC236}">
              <a16:creationId xmlns:a16="http://schemas.microsoft.com/office/drawing/2014/main" xmlns="" id="{00000000-0008-0000-0100-00008E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679" name="Text 2">
          <a:extLst>
            <a:ext uri="{FF2B5EF4-FFF2-40B4-BE49-F238E27FC236}">
              <a16:creationId xmlns:a16="http://schemas.microsoft.com/office/drawing/2014/main" xmlns="" id="{00000000-0008-0000-0100-00008F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390</xdr:row>
      <xdr:rowOff>0</xdr:rowOff>
    </xdr:from>
    <xdr:to>
      <xdr:col>418</xdr:col>
      <xdr:colOff>0</xdr:colOff>
      <xdr:row>390</xdr:row>
      <xdr:rowOff>0</xdr:rowOff>
    </xdr:to>
    <xdr:sp macro="" textlink="">
      <xdr:nvSpPr>
        <xdr:cNvPr id="1680" name="Text 4">
          <a:extLst>
            <a:ext uri="{FF2B5EF4-FFF2-40B4-BE49-F238E27FC236}">
              <a16:creationId xmlns:a16="http://schemas.microsoft.com/office/drawing/2014/main" xmlns="" id="{00000000-0008-0000-0100-000090060000}"/>
            </a:ext>
          </a:extLst>
        </xdr:cNvPr>
        <xdr:cNvSpPr txBox="1">
          <a:spLocks noChangeArrowheads="1"/>
        </xdr:cNvSpPr>
      </xdr:nvSpPr>
      <xdr:spPr bwMode="auto">
        <a:xfrm>
          <a:off x="4687062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81" name="Text 2">
          <a:extLst>
            <a:ext uri="{FF2B5EF4-FFF2-40B4-BE49-F238E27FC236}">
              <a16:creationId xmlns:a16="http://schemas.microsoft.com/office/drawing/2014/main" xmlns="" id="{00000000-0008-0000-0100-000091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82" name="Text 4">
          <a:extLst>
            <a:ext uri="{FF2B5EF4-FFF2-40B4-BE49-F238E27FC236}">
              <a16:creationId xmlns:a16="http://schemas.microsoft.com/office/drawing/2014/main" xmlns="" id="{00000000-0008-0000-0100-000092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83" name="Text 2">
          <a:extLst>
            <a:ext uri="{FF2B5EF4-FFF2-40B4-BE49-F238E27FC236}">
              <a16:creationId xmlns:a16="http://schemas.microsoft.com/office/drawing/2014/main" xmlns="" id="{00000000-0008-0000-0100-000093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402</xdr:row>
      <xdr:rowOff>0</xdr:rowOff>
    </xdr:from>
    <xdr:to>
      <xdr:col>418</xdr:col>
      <xdr:colOff>0</xdr:colOff>
      <xdr:row>402</xdr:row>
      <xdr:rowOff>0</xdr:rowOff>
    </xdr:to>
    <xdr:sp macro="" textlink="">
      <xdr:nvSpPr>
        <xdr:cNvPr id="1684" name="Text 4">
          <a:extLst>
            <a:ext uri="{FF2B5EF4-FFF2-40B4-BE49-F238E27FC236}">
              <a16:creationId xmlns:a16="http://schemas.microsoft.com/office/drawing/2014/main" xmlns="" id="{00000000-0008-0000-0100-000094060000}"/>
            </a:ext>
          </a:extLst>
        </xdr:cNvPr>
        <xdr:cNvSpPr txBox="1">
          <a:spLocks noChangeArrowheads="1"/>
        </xdr:cNvSpPr>
      </xdr:nvSpPr>
      <xdr:spPr bwMode="auto">
        <a:xfrm>
          <a:off x="4687062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85" name="Text 2">
          <a:extLst>
            <a:ext uri="{FF2B5EF4-FFF2-40B4-BE49-F238E27FC236}">
              <a16:creationId xmlns:a16="http://schemas.microsoft.com/office/drawing/2014/main" xmlns="" id="{00000000-0008-0000-0100-000095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86" name="Text 4">
          <a:extLst>
            <a:ext uri="{FF2B5EF4-FFF2-40B4-BE49-F238E27FC236}">
              <a16:creationId xmlns:a16="http://schemas.microsoft.com/office/drawing/2014/main" xmlns="" id="{00000000-0008-0000-0100-000096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87" name="Text 2">
          <a:extLst>
            <a:ext uri="{FF2B5EF4-FFF2-40B4-BE49-F238E27FC236}">
              <a16:creationId xmlns:a16="http://schemas.microsoft.com/office/drawing/2014/main" xmlns="" id="{00000000-0008-0000-0100-000097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688" name="Text 4">
          <a:extLst>
            <a:ext uri="{FF2B5EF4-FFF2-40B4-BE49-F238E27FC236}">
              <a16:creationId xmlns:a16="http://schemas.microsoft.com/office/drawing/2014/main" xmlns="" id="{00000000-0008-0000-0100-000098060000}"/>
            </a:ext>
          </a:extLst>
        </xdr:cNvPr>
        <xdr:cNvSpPr txBox="1">
          <a:spLocks noChangeArrowheads="1"/>
        </xdr:cNvSpPr>
      </xdr:nvSpPr>
      <xdr:spPr bwMode="auto">
        <a:xfrm>
          <a:off x="4720780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89" name="Text 2">
          <a:extLst>
            <a:ext uri="{FF2B5EF4-FFF2-40B4-BE49-F238E27FC236}">
              <a16:creationId xmlns:a16="http://schemas.microsoft.com/office/drawing/2014/main" xmlns="" id="{00000000-0008-0000-0100-000099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90" name="Text 4">
          <a:extLst>
            <a:ext uri="{FF2B5EF4-FFF2-40B4-BE49-F238E27FC236}">
              <a16:creationId xmlns:a16="http://schemas.microsoft.com/office/drawing/2014/main" xmlns="" id="{00000000-0008-0000-0100-00009A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91" name="Text 2">
          <a:extLst>
            <a:ext uri="{FF2B5EF4-FFF2-40B4-BE49-F238E27FC236}">
              <a16:creationId xmlns:a16="http://schemas.microsoft.com/office/drawing/2014/main" xmlns="" id="{00000000-0008-0000-0100-00009B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692" name="Text 4">
          <a:extLst>
            <a:ext uri="{FF2B5EF4-FFF2-40B4-BE49-F238E27FC236}">
              <a16:creationId xmlns:a16="http://schemas.microsoft.com/office/drawing/2014/main" xmlns="" id="{00000000-0008-0000-0100-00009C060000}"/>
            </a:ext>
          </a:extLst>
        </xdr:cNvPr>
        <xdr:cNvSpPr txBox="1">
          <a:spLocks noChangeArrowheads="1"/>
        </xdr:cNvSpPr>
      </xdr:nvSpPr>
      <xdr:spPr bwMode="auto">
        <a:xfrm>
          <a:off x="4720780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93" name="Text 2">
          <a:extLst>
            <a:ext uri="{FF2B5EF4-FFF2-40B4-BE49-F238E27FC236}">
              <a16:creationId xmlns:a16="http://schemas.microsoft.com/office/drawing/2014/main" xmlns="" id="{00000000-0008-0000-0100-00009D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94" name="Text 4">
          <a:extLst>
            <a:ext uri="{FF2B5EF4-FFF2-40B4-BE49-F238E27FC236}">
              <a16:creationId xmlns:a16="http://schemas.microsoft.com/office/drawing/2014/main" xmlns="" id="{00000000-0008-0000-0100-00009E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95" name="Text 2">
          <a:extLst>
            <a:ext uri="{FF2B5EF4-FFF2-40B4-BE49-F238E27FC236}">
              <a16:creationId xmlns:a16="http://schemas.microsoft.com/office/drawing/2014/main" xmlns="" id="{00000000-0008-0000-0100-00009F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390</xdr:row>
      <xdr:rowOff>0</xdr:rowOff>
    </xdr:from>
    <xdr:to>
      <xdr:col>421</xdr:col>
      <xdr:colOff>0</xdr:colOff>
      <xdr:row>390</xdr:row>
      <xdr:rowOff>0</xdr:rowOff>
    </xdr:to>
    <xdr:sp macro="" textlink="">
      <xdr:nvSpPr>
        <xdr:cNvPr id="1696" name="Text 4">
          <a:extLst>
            <a:ext uri="{FF2B5EF4-FFF2-40B4-BE49-F238E27FC236}">
              <a16:creationId xmlns:a16="http://schemas.microsoft.com/office/drawing/2014/main" xmlns="" id="{00000000-0008-0000-0100-0000A0060000}"/>
            </a:ext>
          </a:extLst>
        </xdr:cNvPr>
        <xdr:cNvSpPr txBox="1">
          <a:spLocks noChangeArrowheads="1"/>
        </xdr:cNvSpPr>
      </xdr:nvSpPr>
      <xdr:spPr bwMode="auto">
        <a:xfrm>
          <a:off x="4720780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697" name="Text 2">
          <a:extLst>
            <a:ext uri="{FF2B5EF4-FFF2-40B4-BE49-F238E27FC236}">
              <a16:creationId xmlns:a16="http://schemas.microsoft.com/office/drawing/2014/main" xmlns="" id="{00000000-0008-0000-0100-0000A1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698" name="Text 4">
          <a:extLst>
            <a:ext uri="{FF2B5EF4-FFF2-40B4-BE49-F238E27FC236}">
              <a16:creationId xmlns:a16="http://schemas.microsoft.com/office/drawing/2014/main" xmlns="" id="{00000000-0008-0000-0100-0000A2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699" name="Text 2">
          <a:extLst>
            <a:ext uri="{FF2B5EF4-FFF2-40B4-BE49-F238E27FC236}">
              <a16:creationId xmlns:a16="http://schemas.microsoft.com/office/drawing/2014/main" xmlns="" id="{00000000-0008-0000-0100-0000A3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402</xdr:row>
      <xdr:rowOff>0</xdr:rowOff>
    </xdr:from>
    <xdr:to>
      <xdr:col>421</xdr:col>
      <xdr:colOff>0</xdr:colOff>
      <xdr:row>402</xdr:row>
      <xdr:rowOff>0</xdr:rowOff>
    </xdr:to>
    <xdr:sp macro="" textlink="">
      <xdr:nvSpPr>
        <xdr:cNvPr id="1700" name="Text 4">
          <a:extLst>
            <a:ext uri="{FF2B5EF4-FFF2-40B4-BE49-F238E27FC236}">
              <a16:creationId xmlns:a16="http://schemas.microsoft.com/office/drawing/2014/main" xmlns="" id="{00000000-0008-0000-0100-0000A4060000}"/>
            </a:ext>
          </a:extLst>
        </xdr:cNvPr>
        <xdr:cNvSpPr txBox="1">
          <a:spLocks noChangeArrowheads="1"/>
        </xdr:cNvSpPr>
      </xdr:nvSpPr>
      <xdr:spPr bwMode="auto">
        <a:xfrm>
          <a:off x="4720780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701" name="Text 2">
          <a:extLst>
            <a:ext uri="{FF2B5EF4-FFF2-40B4-BE49-F238E27FC236}">
              <a16:creationId xmlns:a16="http://schemas.microsoft.com/office/drawing/2014/main" xmlns="" id="{00000000-0008-0000-0100-0000A5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702" name="Text 4">
          <a:extLst>
            <a:ext uri="{FF2B5EF4-FFF2-40B4-BE49-F238E27FC236}">
              <a16:creationId xmlns:a16="http://schemas.microsoft.com/office/drawing/2014/main" xmlns="" id="{00000000-0008-0000-0100-0000A6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703" name="Text 2">
          <a:extLst>
            <a:ext uri="{FF2B5EF4-FFF2-40B4-BE49-F238E27FC236}">
              <a16:creationId xmlns:a16="http://schemas.microsoft.com/office/drawing/2014/main" xmlns="" id="{00000000-0008-0000-0100-0000A7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704" name="Text 4">
          <a:extLst>
            <a:ext uri="{FF2B5EF4-FFF2-40B4-BE49-F238E27FC236}">
              <a16:creationId xmlns:a16="http://schemas.microsoft.com/office/drawing/2014/main" xmlns="" id="{00000000-0008-0000-0100-0000A8060000}"/>
            </a:ext>
          </a:extLst>
        </xdr:cNvPr>
        <xdr:cNvSpPr txBox="1">
          <a:spLocks noChangeArrowheads="1"/>
        </xdr:cNvSpPr>
      </xdr:nvSpPr>
      <xdr:spPr bwMode="auto">
        <a:xfrm>
          <a:off x="47544990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705" name="Text 2">
          <a:extLst>
            <a:ext uri="{FF2B5EF4-FFF2-40B4-BE49-F238E27FC236}">
              <a16:creationId xmlns:a16="http://schemas.microsoft.com/office/drawing/2014/main" xmlns="" id="{00000000-0008-0000-0100-0000A9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706" name="Text 4">
          <a:extLst>
            <a:ext uri="{FF2B5EF4-FFF2-40B4-BE49-F238E27FC236}">
              <a16:creationId xmlns:a16="http://schemas.microsoft.com/office/drawing/2014/main" xmlns="" id="{00000000-0008-0000-0100-0000AA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707" name="Text 2">
          <a:extLst>
            <a:ext uri="{FF2B5EF4-FFF2-40B4-BE49-F238E27FC236}">
              <a16:creationId xmlns:a16="http://schemas.microsoft.com/office/drawing/2014/main" xmlns="" id="{00000000-0008-0000-0100-0000AB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708" name="Text 4">
          <a:extLst>
            <a:ext uri="{FF2B5EF4-FFF2-40B4-BE49-F238E27FC236}">
              <a16:creationId xmlns:a16="http://schemas.microsoft.com/office/drawing/2014/main" xmlns="" id="{00000000-0008-0000-0100-0000AC060000}"/>
            </a:ext>
          </a:extLst>
        </xdr:cNvPr>
        <xdr:cNvSpPr txBox="1">
          <a:spLocks noChangeArrowheads="1"/>
        </xdr:cNvSpPr>
      </xdr:nvSpPr>
      <xdr:spPr bwMode="auto">
        <a:xfrm>
          <a:off x="47544990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709" name="Text 2">
          <a:extLst>
            <a:ext uri="{FF2B5EF4-FFF2-40B4-BE49-F238E27FC236}">
              <a16:creationId xmlns:a16="http://schemas.microsoft.com/office/drawing/2014/main" xmlns="" id="{00000000-0008-0000-0100-0000AD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710" name="Text 4">
          <a:extLst>
            <a:ext uri="{FF2B5EF4-FFF2-40B4-BE49-F238E27FC236}">
              <a16:creationId xmlns:a16="http://schemas.microsoft.com/office/drawing/2014/main" xmlns="" id="{00000000-0008-0000-0100-0000AE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711" name="Text 2">
          <a:extLst>
            <a:ext uri="{FF2B5EF4-FFF2-40B4-BE49-F238E27FC236}">
              <a16:creationId xmlns:a16="http://schemas.microsoft.com/office/drawing/2014/main" xmlns="" id="{00000000-0008-0000-0100-0000AF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390</xdr:row>
      <xdr:rowOff>0</xdr:rowOff>
    </xdr:from>
    <xdr:to>
      <xdr:col>424</xdr:col>
      <xdr:colOff>0</xdr:colOff>
      <xdr:row>390</xdr:row>
      <xdr:rowOff>0</xdr:rowOff>
    </xdr:to>
    <xdr:sp macro="" textlink="">
      <xdr:nvSpPr>
        <xdr:cNvPr id="1712" name="Text 4">
          <a:extLst>
            <a:ext uri="{FF2B5EF4-FFF2-40B4-BE49-F238E27FC236}">
              <a16:creationId xmlns:a16="http://schemas.microsoft.com/office/drawing/2014/main" xmlns="" id="{00000000-0008-0000-0100-0000B0060000}"/>
            </a:ext>
          </a:extLst>
        </xdr:cNvPr>
        <xdr:cNvSpPr txBox="1">
          <a:spLocks noChangeArrowheads="1"/>
        </xdr:cNvSpPr>
      </xdr:nvSpPr>
      <xdr:spPr bwMode="auto">
        <a:xfrm>
          <a:off x="47544990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713" name="Text 2">
          <a:extLst>
            <a:ext uri="{FF2B5EF4-FFF2-40B4-BE49-F238E27FC236}">
              <a16:creationId xmlns:a16="http://schemas.microsoft.com/office/drawing/2014/main" xmlns="" id="{00000000-0008-0000-0100-0000B1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714" name="Text 4">
          <a:extLst>
            <a:ext uri="{FF2B5EF4-FFF2-40B4-BE49-F238E27FC236}">
              <a16:creationId xmlns:a16="http://schemas.microsoft.com/office/drawing/2014/main" xmlns="" id="{00000000-0008-0000-0100-0000B2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715" name="Text 2">
          <a:extLst>
            <a:ext uri="{FF2B5EF4-FFF2-40B4-BE49-F238E27FC236}">
              <a16:creationId xmlns:a16="http://schemas.microsoft.com/office/drawing/2014/main" xmlns="" id="{00000000-0008-0000-0100-0000B3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402</xdr:row>
      <xdr:rowOff>0</xdr:rowOff>
    </xdr:from>
    <xdr:to>
      <xdr:col>424</xdr:col>
      <xdr:colOff>0</xdr:colOff>
      <xdr:row>402</xdr:row>
      <xdr:rowOff>0</xdr:rowOff>
    </xdr:to>
    <xdr:sp macro="" textlink="">
      <xdr:nvSpPr>
        <xdr:cNvPr id="1716" name="Text 4">
          <a:extLst>
            <a:ext uri="{FF2B5EF4-FFF2-40B4-BE49-F238E27FC236}">
              <a16:creationId xmlns:a16="http://schemas.microsoft.com/office/drawing/2014/main" xmlns="" id="{00000000-0008-0000-0100-0000B4060000}"/>
            </a:ext>
          </a:extLst>
        </xdr:cNvPr>
        <xdr:cNvSpPr txBox="1">
          <a:spLocks noChangeArrowheads="1"/>
        </xdr:cNvSpPr>
      </xdr:nvSpPr>
      <xdr:spPr bwMode="auto">
        <a:xfrm>
          <a:off x="47544990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17" name="Text 2">
          <a:extLst>
            <a:ext uri="{FF2B5EF4-FFF2-40B4-BE49-F238E27FC236}">
              <a16:creationId xmlns:a16="http://schemas.microsoft.com/office/drawing/2014/main" xmlns="" id="{00000000-0008-0000-0100-0000B5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18" name="Text 4">
          <a:extLst>
            <a:ext uri="{FF2B5EF4-FFF2-40B4-BE49-F238E27FC236}">
              <a16:creationId xmlns:a16="http://schemas.microsoft.com/office/drawing/2014/main" xmlns="" id="{00000000-0008-0000-0100-0000B6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19" name="Text 2">
          <a:extLst>
            <a:ext uri="{FF2B5EF4-FFF2-40B4-BE49-F238E27FC236}">
              <a16:creationId xmlns:a16="http://schemas.microsoft.com/office/drawing/2014/main" xmlns="" id="{00000000-0008-0000-0100-0000B7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720" name="Text 4">
          <a:extLst>
            <a:ext uri="{FF2B5EF4-FFF2-40B4-BE49-F238E27FC236}">
              <a16:creationId xmlns:a16="http://schemas.microsoft.com/office/drawing/2014/main" xmlns="" id="{00000000-0008-0000-0100-0000B8060000}"/>
            </a:ext>
          </a:extLst>
        </xdr:cNvPr>
        <xdr:cNvSpPr txBox="1">
          <a:spLocks noChangeArrowheads="1"/>
        </xdr:cNvSpPr>
      </xdr:nvSpPr>
      <xdr:spPr bwMode="auto">
        <a:xfrm>
          <a:off x="478821750" y="6282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21" name="Text 2">
          <a:extLst>
            <a:ext uri="{FF2B5EF4-FFF2-40B4-BE49-F238E27FC236}">
              <a16:creationId xmlns:a16="http://schemas.microsoft.com/office/drawing/2014/main" xmlns="" id="{00000000-0008-0000-0100-0000B9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22" name="Text 4">
          <a:extLst>
            <a:ext uri="{FF2B5EF4-FFF2-40B4-BE49-F238E27FC236}">
              <a16:creationId xmlns:a16="http://schemas.microsoft.com/office/drawing/2014/main" xmlns="" id="{00000000-0008-0000-0100-0000BA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23" name="Text 2">
          <a:extLst>
            <a:ext uri="{FF2B5EF4-FFF2-40B4-BE49-F238E27FC236}">
              <a16:creationId xmlns:a16="http://schemas.microsoft.com/office/drawing/2014/main" xmlns="" id="{00000000-0008-0000-0100-0000BB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724" name="Text 4">
          <a:extLst>
            <a:ext uri="{FF2B5EF4-FFF2-40B4-BE49-F238E27FC236}">
              <a16:creationId xmlns:a16="http://schemas.microsoft.com/office/drawing/2014/main" xmlns="" id="{00000000-0008-0000-0100-0000BC060000}"/>
            </a:ext>
          </a:extLst>
        </xdr:cNvPr>
        <xdr:cNvSpPr txBox="1">
          <a:spLocks noChangeArrowheads="1"/>
        </xdr:cNvSpPr>
      </xdr:nvSpPr>
      <xdr:spPr bwMode="auto">
        <a:xfrm>
          <a:off x="478821750" y="6568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725" name="Text 2">
          <a:extLst>
            <a:ext uri="{FF2B5EF4-FFF2-40B4-BE49-F238E27FC236}">
              <a16:creationId xmlns:a16="http://schemas.microsoft.com/office/drawing/2014/main" xmlns="" id="{00000000-0008-0000-0100-0000BD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726" name="Text 4">
          <a:extLst>
            <a:ext uri="{FF2B5EF4-FFF2-40B4-BE49-F238E27FC236}">
              <a16:creationId xmlns:a16="http://schemas.microsoft.com/office/drawing/2014/main" xmlns="" id="{00000000-0008-0000-0100-0000BE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727" name="Text 2">
          <a:extLst>
            <a:ext uri="{FF2B5EF4-FFF2-40B4-BE49-F238E27FC236}">
              <a16:creationId xmlns:a16="http://schemas.microsoft.com/office/drawing/2014/main" xmlns="" id="{00000000-0008-0000-0100-0000BF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390</xdr:row>
      <xdr:rowOff>0</xdr:rowOff>
    </xdr:from>
    <xdr:to>
      <xdr:col>427</xdr:col>
      <xdr:colOff>0</xdr:colOff>
      <xdr:row>390</xdr:row>
      <xdr:rowOff>0</xdr:rowOff>
    </xdr:to>
    <xdr:sp macro="" textlink="">
      <xdr:nvSpPr>
        <xdr:cNvPr id="1728" name="Text 4">
          <a:extLst>
            <a:ext uri="{FF2B5EF4-FFF2-40B4-BE49-F238E27FC236}">
              <a16:creationId xmlns:a16="http://schemas.microsoft.com/office/drawing/2014/main" xmlns="" id="{00000000-0008-0000-0100-0000C0060000}"/>
            </a:ext>
          </a:extLst>
        </xdr:cNvPr>
        <xdr:cNvSpPr txBox="1">
          <a:spLocks noChangeArrowheads="1"/>
        </xdr:cNvSpPr>
      </xdr:nvSpPr>
      <xdr:spPr bwMode="auto">
        <a:xfrm>
          <a:off x="478821750" y="76400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729" name="Text 2">
          <a:extLst>
            <a:ext uri="{FF2B5EF4-FFF2-40B4-BE49-F238E27FC236}">
              <a16:creationId xmlns:a16="http://schemas.microsoft.com/office/drawing/2014/main" xmlns="" id="{00000000-0008-0000-0100-0000C1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730" name="Text 4">
          <a:extLst>
            <a:ext uri="{FF2B5EF4-FFF2-40B4-BE49-F238E27FC236}">
              <a16:creationId xmlns:a16="http://schemas.microsoft.com/office/drawing/2014/main" xmlns="" id="{00000000-0008-0000-0100-0000C2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731" name="Text 2">
          <a:extLst>
            <a:ext uri="{FF2B5EF4-FFF2-40B4-BE49-F238E27FC236}">
              <a16:creationId xmlns:a16="http://schemas.microsoft.com/office/drawing/2014/main" xmlns="" id="{00000000-0008-0000-0100-0000C3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402</xdr:row>
      <xdr:rowOff>0</xdr:rowOff>
    </xdr:from>
    <xdr:to>
      <xdr:col>427</xdr:col>
      <xdr:colOff>0</xdr:colOff>
      <xdr:row>402</xdr:row>
      <xdr:rowOff>0</xdr:rowOff>
    </xdr:to>
    <xdr:sp macro="" textlink="">
      <xdr:nvSpPr>
        <xdr:cNvPr id="1732" name="Text 4">
          <a:extLst>
            <a:ext uri="{FF2B5EF4-FFF2-40B4-BE49-F238E27FC236}">
              <a16:creationId xmlns:a16="http://schemas.microsoft.com/office/drawing/2014/main" xmlns="" id="{00000000-0008-0000-0100-0000C4060000}"/>
            </a:ext>
          </a:extLst>
        </xdr:cNvPr>
        <xdr:cNvSpPr txBox="1">
          <a:spLocks noChangeArrowheads="1"/>
        </xdr:cNvSpPr>
      </xdr:nvSpPr>
      <xdr:spPr bwMode="auto">
        <a:xfrm>
          <a:off x="478821750" y="792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733" name="Text 2">
          <a:extLst>
            <a:ext uri="{FF2B5EF4-FFF2-40B4-BE49-F238E27FC236}">
              <a16:creationId xmlns:a16="http://schemas.microsoft.com/office/drawing/2014/main" xmlns="" id="{00000000-0008-0000-0100-0000C506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734" name="Text 4">
          <a:extLst>
            <a:ext uri="{FF2B5EF4-FFF2-40B4-BE49-F238E27FC236}">
              <a16:creationId xmlns:a16="http://schemas.microsoft.com/office/drawing/2014/main" xmlns="" id="{00000000-0008-0000-0100-0000C606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735" name="Text 2">
          <a:extLst>
            <a:ext uri="{FF2B5EF4-FFF2-40B4-BE49-F238E27FC236}">
              <a16:creationId xmlns:a16="http://schemas.microsoft.com/office/drawing/2014/main" xmlns="" id="{00000000-0008-0000-0100-0000C706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736" name="Text 4">
          <a:extLst>
            <a:ext uri="{FF2B5EF4-FFF2-40B4-BE49-F238E27FC236}">
              <a16:creationId xmlns:a16="http://schemas.microsoft.com/office/drawing/2014/main" xmlns="" id="{00000000-0008-0000-0100-0000C806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737" name="Text 2">
          <a:extLst>
            <a:ext uri="{FF2B5EF4-FFF2-40B4-BE49-F238E27FC236}">
              <a16:creationId xmlns:a16="http://schemas.microsoft.com/office/drawing/2014/main" xmlns="" id="{00000000-0008-0000-0100-0000C906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738" name="Text 4">
          <a:extLst>
            <a:ext uri="{FF2B5EF4-FFF2-40B4-BE49-F238E27FC236}">
              <a16:creationId xmlns:a16="http://schemas.microsoft.com/office/drawing/2014/main" xmlns="" id="{00000000-0008-0000-0100-0000CA06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739" name="Text 2">
          <a:extLst>
            <a:ext uri="{FF2B5EF4-FFF2-40B4-BE49-F238E27FC236}">
              <a16:creationId xmlns:a16="http://schemas.microsoft.com/office/drawing/2014/main" xmlns="" id="{00000000-0008-0000-0100-0000CB06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740" name="Text 4">
          <a:extLst>
            <a:ext uri="{FF2B5EF4-FFF2-40B4-BE49-F238E27FC236}">
              <a16:creationId xmlns:a16="http://schemas.microsoft.com/office/drawing/2014/main" xmlns="" id="{00000000-0008-0000-0100-0000CC06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41" name="Text 2">
          <a:extLst>
            <a:ext uri="{FF2B5EF4-FFF2-40B4-BE49-F238E27FC236}">
              <a16:creationId xmlns:a16="http://schemas.microsoft.com/office/drawing/2014/main" xmlns="" id="{00000000-0008-0000-0100-0000CD06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42" name="Text 4">
          <a:extLst>
            <a:ext uri="{FF2B5EF4-FFF2-40B4-BE49-F238E27FC236}">
              <a16:creationId xmlns:a16="http://schemas.microsoft.com/office/drawing/2014/main" xmlns="" id="{00000000-0008-0000-0100-0000CE06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43" name="Text 2">
          <a:extLst>
            <a:ext uri="{FF2B5EF4-FFF2-40B4-BE49-F238E27FC236}">
              <a16:creationId xmlns:a16="http://schemas.microsoft.com/office/drawing/2014/main" xmlns="" id="{00000000-0008-0000-0100-0000CF06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44" name="Text 4">
          <a:extLst>
            <a:ext uri="{FF2B5EF4-FFF2-40B4-BE49-F238E27FC236}">
              <a16:creationId xmlns:a16="http://schemas.microsoft.com/office/drawing/2014/main" xmlns="" id="{00000000-0008-0000-0100-0000D006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5" name="Text 2">
          <a:extLst>
            <a:ext uri="{FF2B5EF4-FFF2-40B4-BE49-F238E27FC236}">
              <a16:creationId xmlns:a16="http://schemas.microsoft.com/office/drawing/2014/main" xmlns="" id="{00000000-0008-0000-0100-0000D106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6" name="Text 4">
          <a:extLst>
            <a:ext uri="{FF2B5EF4-FFF2-40B4-BE49-F238E27FC236}">
              <a16:creationId xmlns:a16="http://schemas.microsoft.com/office/drawing/2014/main" xmlns="" id="{00000000-0008-0000-0100-0000D206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7" name="Text 2">
          <a:extLst>
            <a:ext uri="{FF2B5EF4-FFF2-40B4-BE49-F238E27FC236}">
              <a16:creationId xmlns:a16="http://schemas.microsoft.com/office/drawing/2014/main" xmlns="" id="{00000000-0008-0000-0100-0000D306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8" name="Text 4">
          <a:extLst>
            <a:ext uri="{FF2B5EF4-FFF2-40B4-BE49-F238E27FC236}">
              <a16:creationId xmlns:a16="http://schemas.microsoft.com/office/drawing/2014/main" xmlns="" id="{00000000-0008-0000-0100-0000D406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49" name="Text 2">
          <a:extLst>
            <a:ext uri="{FF2B5EF4-FFF2-40B4-BE49-F238E27FC236}">
              <a16:creationId xmlns:a16="http://schemas.microsoft.com/office/drawing/2014/main" xmlns="" id="{00000000-0008-0000-0100-0000D506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50" name="Text 4">
          <a:extLst>
            <a:ext uri="{FF2B5EF4-FFF2-40B4-BE49-F238E27FC236}">
              <a16:creationId xmlns:a16="http://schemas.microsoft.com/office/drawing/2014/main" xmlns="" id="{00000000-0008-0000-0100-0000D606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51" name="Text 2">
          <a:extLst>
            <a:ext uri="{FF2B5EF4-FFF2-40B4-BE49-F238E27FC236}">
              <a16:creationId xmlns:a16="http://schemas.microsoft.com/office/drawing/2014/main" xmlns="" id="{00000000-0008-0000-0100-0000D706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52" name="Text 4">
          <a:extLst>
            <a:ext uri="{FF2B5EF4-FFF2-40B4-BE49-F238E27FC236}">
              <a16:creationId xmlns:a16="http://schemas.microsoft.com/office/drawing/2014/main" xmlns="" id="{00000000-0008-0000-0100-0000D806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53" name="Text 2">
          <a:extLst>
            <a:ext uri="{FF2B5EF4-FFF2-40B4-BE49-F238E27FC236}">
              <a16:creationId xmlns:a16="http://schemas.microsoft.com/office/drawing/2014/main" xmlns="" id="{00000000-0008-0000-0100-0000D906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54" name="Text 4">
          <a:extLst>
            <a:ext uri="{FF2B5EF4-FFF2-40B4-BE49-F238E27FC236}">
              <a16:creationId xmlns:a16="http://schemas.microsoft.com/office/drawing/2014/main" xmlns="" id="{00000000-0008-0000-0100-0000DA06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55" name="Text 2">
          <a:extLst>
            <a:ext uri="{FF2B5EF4-FFF2-40B4-BE49-F238E27FC236}">
              <a16:creationId xmlns:a16="http://schemas.microsoft.com/office/drawing/2014/main" xmlns="" id="{00000000-0008-0000-0100-0000DB06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56" name="Text 4">
          <a:extLst>
            <a:ext uri="{FF2B5EF4-FFF2-40B4-BE49-F238E27FC236}">
              <a16:creationId xmlns:a16="http://schemas.microsoft.com/office/drawing/2014/main" xmlns="" id="{00000000-0008-0000-0100-0000DC06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57" name="Text 2">
          <a:extLst>
            <a:ext uri="{FF2B5EF4-FFF2-40B4-BE49-F238E27FC236}">
              <a16:creationId xmlns:a16="http://schemas.microsoft.com/office/drawing/2014/main" xmlns="" id="{00000000-0008-0000-0100-0000DD06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58" name="Text 4">
          <a:extLst>
            <a:ext uri="{FF2B5EF4-FFF2-40B4-BE49-F238E27FC236}">
              <a16:creationId xmlns:a16="http://schemas.microsoft.com/office/drawing/2014/main" xmlns="" id="{00000000-0008-0000-0100-0000DE06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59" name="Text 2">
          <a:extLst>
            <a:ext uri="{FF2B5EF4-FFF2-40B4-BE49-F238E27FC236}">
              <a16:creationId xmlns:a16="http://schemas.microsoft.com/office/drawing/2014/main" xmlns="" id="{00000000-0008-0000-0100-0000DF06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60" name="Text 4">
          <a:extLst>
            <a:ext uri="{FF2B5EF4-FFF2-40B4-BE49-F238E27FC236}">
              <a16:creationId xmlns:a16="http://schemas.microsoft.com/office/drawing/2014/main" xmlns="" id="{00000000-0008-0000-0100-0000E006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61" name="Text 2">
          <a:extLst>
            <a:ext uri="{FF2B5EF4-FFF2-40B4-BE49-F238E27FC236}">
              <a16:creationId xmlns:a16="http://schemas.microsoft.com/office/drawing/2014/main" xmlns="" id="{00000000-0008-0000-0100-0000E106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62" name="Text 4">
          <a:extLst>
            <a:ext uri="{FF2B5EF4-FFF2-40B4-BE49-F238E27FC236}">
              <a16:creationId xmlns:a16="http://schemas.microsoft.com/office/drawing/2014/main" xmlns="" id="{00000000-0008-0000-0100-0000E206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63" name="Text 2">
          <a:extLst>
            <a:ext uri="{FF2B5EF4-FFF2-40B4-BE49-F238E27FC236}">
              <a16:creationId xmlns:a16="http://schemas.microsoft.com/office/drawing/2014/main" xmlns="" id="{00000000-0008-0000-0100-0000E306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64" name="Text 4">
          <a:extLst>
            <a:ext uri="{FF2B5EF4-FFF2-40B4-BE49-F238E27FC236}">
              <a16:creationId xmlns:a16="http://schemas.microsoft.com/office/drawing/2014/main" xmlns="" id="{00000000-0008-0000-0100-0000E406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65" name="Text 2">
          <a:extLst>
            <a:ext uri="{FF2B5EF4-FFF2-40B4-BE49-F238E27FC236}">
              <a16:creationId xmlns:a16="http://schemas.microsoft.com/office/drawing/2014/main" xmlns="" id="{00000000-0008-0000-0100-0000E506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66" name="Text 4">
          <a:extLst>
            <a:ext uri="{FF2B5EF4-FFF2-40B4-BE49-F238E27FC236}">
              <a16:creationId xmlns:a16="http://schemas.microsoft.com/office/drawing/2014/main" xmlns="" id="{00000000-0008-0000-0100-0000E606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67" name="Text 2">
          <a:extLst>
            <a:ext uri="{FF2B5EF4-FFF2-40B4-BE49-F238E27FC236}">
              <a16:creationId xmlns:a16="http://schemas.microsoft.com/office/drawing/2014/main" xmlns="" id="{00000000-0008-0000-0100-0000E706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68" name="Text 4">
          <a:extLst>
            <a:ext uri="{FF2B5EF4-FFF2-40B4-BE49-F238E27FC236}">
              <a16:creationId xmlns:a16="http://schemas.microsoft.com/office/drawing/2014/main" xmlns="" id="{00000000-0008-0000-0100-0000E806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769" name="Text 2">
          <a:extLst>
            <a:ext uri="{FF2B5EF4-FFF2-40B4-BE49-F238E27FC236}">
              <a16:creationId xmlns:a16="http://schemas.microsoft.com/office/drawing/2014/main" xmlns="" id="{00000000-0008-0000-0100-0000E906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770" name="Text 4">
          <a:extLst>
            <a:ext uri="{FF2B5EF4-FFF2-40B4-BE49-F238E27FC236}">
              <a16:creationId xmlns:a16="http://schemas.microsoft.com/office/drawing/2014/main" xmlns="" id="{00000000-0008-0000-0100-0000EA06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771" name="Text 2">
          <a:extLst>
            <a:ext uri="{FF2B5EF4-FFF2-40B4-BE49-F238E27FC236}">
              <a16:creationId xmlns:a16="http://schemas.microsoft.com/office/drawing/2014/main" xmlns="" id="{00000000-0008-0000-0100-0000EB06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772" name="Text 4">
          <a:extLst>
            <a:ext uri="{FF2B5EF4-FFF2-40B4-BE49-F238E27FC236}">
              <a16:creationId xmlns:a16="http://schemas.microsoft.com/office/drawing/2014/main" xmlns="" id="{00000000-0008-0000-0100-0000EC06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73" name="Text 2">
          <a:extLst>
            <a:ext uri="{FF2B5EF4-FFF2-40B4-BE49-F238E27FC236}">
              <a16:creationId xmlns:a16="http://schemas.microsoft.com/office/drawing/2014/main" xmlns="" id="{00000000-0008-0000-0100-0000ED06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74" name="Text 4">
          <a:extLst>
            <a:ext uri="{FF2B5EF4-FFF2-40B4-BE49-F238E27FC236}">
              <a16:creationId xmlns:a16="http://schemas.microsoft.com/office/drawing/2014/main" xmlns="" id="{00000000-0008-0000-0100-0000EE06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75" name="Text 2">
          <a:extLst>
            <a:ext uri="{FF2B5EF4-FFF2-40B4-BE49-F238E27FC236}">
              <a16:creationId xmlns:a16="http://schemas.microsoft.com/office/drawing/2014/main" xmlns="" id="{00000000-0008-0000-0100-0000EF06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76" name="Text 4">
          <a:extLst>
            <a:ext uri="{FF2B5EF4-FFF2-40B4-BE49-F238E27FC236}">
              <a16:creationId xmlns:a16="http://schemas.microsoft.com/office/drawing/2014/main" xmlns="" id="{00000000-0008-0000-0100-0000F006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777" name="Text 2">
          <a:extLst>
            <a:ext uri="{FF2B5EF4-FFF2-40B4-BE49-F238E27FC236}">
              <a16:creationId xmlns:a16="http://schemas.microsoft.com/office/drawing/2014/main" xmlns="" id="{00000000-0008-0000-0100-0000F106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778" name="Text 4">
          <a:extLst>
            <a:ext uri="{FF2B5EF4-FFF2-40B4-BE49-F238E27FC236}">
              <a16:creationId xmlns:a16="http://schemas.microsoft.com/office/drawing/2014/main" xmlns="" id="{00000000-0008-0000-0100-0000F206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779" name="Text 2">
          <a:extLst>
            <a:ext uri="{FF2B5EF4-FFF2-40B4-BE49-F238E27FC236}">
              <a16:creationId xmlns:a16="http://schemas.microsoft.com/office/drawing/2014/main" xmlns="" id="{00000000-0008-0000-0100-0000F306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780" name="Text 4">
          <a:extLst>
            <a:ext uri="{FF2B5EF4-FFF2-40B4-BE49-F238E27FC236}">
              <a16:creationId xmlns:a16="http://schemas.microsoft.com/office/drawing/2014/main" xmlns="" id="{00000000-0008-0000-0100-0000F406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781" name="Text 2">
          <a:extLst>
            <a:ext uri="{FF2B5EF4-FFF2-40B4-BE49-F238E27FC236}">
              <a16:creationId xmlns:a16="http://schemas.microsoft.com/office/drawing/2014/main" xmlns="" id="{00000000-0008-0000-0100-0000F506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782" name="Text 4">
          <a:extLst>
            <a:ext uri="{FF2B5EF4-FFF2-40B4-BE49-F238E27FC236}">
              <a16:creationId xmlns:a16="http://schemas.microsoft.com/office/drawing/2014/main" xmlns="" id="{00000000-0008-0000-0100-0000F606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783" name="Text 2">
          <a:extLst>
            <a:ext uri="{FF2B5EF4-FFF2-40B4-BE49-F238E27FC236}">
              <a16:creationId xmlns:a16="http://schemas.microsoft.com/office/drawing/2014/main" xmlns="" id="{00000000-0008-0000-0100-0000F706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784" name="Text 4">
          <a:extLst>
            <a:ext uri="{FF2B5EF4-FFF2-40B4-BE49-F238E27FC236}">
              <a16:creationId xmlns:a16="http://schemas.microsoft.com/office/drawing/2014/main" xmlns="" id="{00000000-0008-0000-0100-0000F806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785" name="Text 2">
          <a:extLst>
            <a:ext uri="{FF2B5EF4-FFF2-40B4-BE49-F238E27FC236}">
              <a16:creationId xmlns:a16="http://schemas.microsoft.com/office/drawing/2014/main" xmlns="" id="{00000000-0008-0000-0100-0000F906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786" name="Text 4">
          <a:extLst>
            <a:ext uri="{FF2B5EF4-FFF2-40B4-BE49-F238E27FC236}">
              <a16:creationId xmlns:a16="http://schemas.microsoft.com/office/drawing/2014/main" xmlns="" id="{00000000-0008-0000-0100-0000FA06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787" name="Text 2">
          <a:extLst>
            <a:ext uri="{FF2B5EF4-FFF2-40B4-BE49-F238E27FC236}">
              <a16:creationId xmlns:a16="http://schemas.microsoft.com/office/drawing/2014/main" xmlns="" id="{00000000-0008-0000-0100-0000FB06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788" name="Text 4">
          <a:extLst>
            <a:ext uri="{FF2B5EF4-FFF2-40B4-BE49-F238E27FC236}">
              <a16:creationId xmlns:a16="http://schemas.microsoft.com/office/drawing/2014/main" xmlns="" id="{00000000-0008-0000-0100-0000FC06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789" name="Text 2">
          <a:extLst>
            <a:ext uri="{FF2B5EF4-FFF2-40B4-BE49-F238E27FC236}">
              <a16:creationId xmlns:a16="http://schemas.microsoft.com/office/drawing/2014/main" xmlns="" id="{00000000-0008-0000-0100-0000FD06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790" name="Text 4">
          <a:extLst>
            <a:ext uri="{FF2B5EF4-FFF2-40B4-BE49-F238E27FC236}">
              <a16:creationId xmlns:a16="http://schemas.microsoft.com/office/drawing/2014/main" xmlns="" id="{00000000-0008-0000-0100-0000FE06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791" name="Text 2">
          <a:extLst>
            <a:ext uri="{FF2B5EF4-FFF2-40B4-BE49-F238E27FC236}">
              <a16:creationId xmlns:a16="http://schemas.microsoft.com/office/drawing/2014/main" xmlns="" id="{00000000-0008-0000-0100-0000FF06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792" name="Text 4">
          <a:extLst>
            <a:ext uri="{FF2B5EF4-FFF2-40B4-BE49-F238E27FC236}">
              <a16:creationId xmlns:a16="http://schemas.microsoft.com/office/drawing/2014/main" xmlns="" id="{00000000-0008-0000-0100-00000007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793" name="Text 2">
          <a:extLst>
            <a:ext uri="{FF2B5EF4-FFF2-40B4-BE49-F238E27FC236}">
              <a16:creationId xmlns:a16="http://schemas.microsoft.com/office/drawing/2014/main" xmlns="" id="{00000000-0008-0000-0100-000001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794" name="Text 4">
          <a:extLst>
            <a:ext uri="{FF2B5EF4-FFF2-40B4-BE49-F238E27FC236}">
              <a16:creationId xmlns:a16="http://schemas.microsoft.com/office/drawing/2014/main" xmlns="" id="{00000000-0008-0000-0100-000002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795" name="Text 2">
          <a:extLst>
            <a:ext uri="{FF2B5EF4-FFF2-40B4-BE49-F238E27FC236}">
              <a16:creationId xmlns:a16="http://schemas.microsoft.com/office/drawing/2014/main" xmlns="" id="{00000000-0008-0000-0100-000003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796" name="Text 4">
          <a:extLst>
            <a:ext uri="{FF2B5EF4-FFF2-40B4-BE49-F238E27FC236}">
              <a16:creationId xmlns:a16="http://schemas.microsoft.com/office/drawing/2014/main" xmlns="" id="{00000000-0008-0000-0100-000004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97" name="Text 2">
          <a:extLst>
            <a:ext uri="{FF2B5EF4-FFF2-40B4-BE49-F238E27FC236}">
              <a16:creationId xmlns:a16="http://schemas.microsoft.com/office/drawing/2014/main" xmlns="" id="{00000000-0008-0000-0100-000005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98" name="Text 4">
          <a:extLst>
            <a:ext uri="{FF2B5EF4-FFF2-40B4-BE49-F238E27FC236}">
              <a16:creationId xmlns:a16="http://schemas.microsoft.com/office/drawing/2014/main" xmlns="" id="{00000000-0008-0000-0100-000006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99" name="Text 2">
          <a:extLst>
            <a:ext uri="{FF2B5EF4-FFF2-40B4-BE49-F238E27FC236}">
              <a16:creationId xmlns:a16="http://schemas.microsoft.com/office/drawing/2014/main" xmlns="" id="{00000000-0008-0000-0100-000007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800" name="Text 4">
          <a:extLst>
            <a:ext uri="{FF2B5EF4-FFF2-40B4-BE49-F238E27FC236}">
              <a16:creationId xmlns:a16="http://schemas.microsoft.com/office/drawing/2014/main" xmlns="" id="{00000000-0008-0000-0100-000008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01" name="Text 2">
          <a:extLst>
            <a:ext uri="{FF2B5EF4-FFF2-40B4-BE49-F238E27FC236}">
              <a16:creationId xmlns:a16="http://schemas.microsoft.com/office/drawing/2014/main" xmlns="" id="{00000000-0008-0000-0100-000009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02" name="Text 4">
          <a:extLst>
            <a:ext uri="{FF2B5EF4-FFF2-40B4-BE49-F238E27FC236}">
              <a16:creationId xmlns:a16="http://schemas.microsoft.com/office/drawing/2014/main" xmlns="" id="{00000000-0008-0000-0100-00000A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03" name="Text 2">
          <a:extLst>
            <a:ext uri="{FF2B5EF4-FFF2-40B4-BE49-F238E27FC236}">
              <a16:creationId xmlns:a16="http://schemas.microsoft.com/office/drawing/2014/main" xmlns="" id="{00000000-0008-0000-0100-00000B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04" name="Text 4">
          <a:extLst>
            <a:ext uri="{FF2B5EF4-FFF2-40B4-BE49-F238E27FC236}">
              <a16:creationId xmlns:a16="http://schemas.microsoft.com/office/drawing/2014/main" xmlns="" id="{00000000-0008-0000-0100-00000C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05" name="Text 2">
          <a:extLst>
            <a:ext uri="{FF2B5EF4-FFF2-40B4-BE49-F238E27FC236}">
              <a16:creationId xmlns:a16="http://schemas.microsoft.com/office/drawing/2014/main" xmlns="" id="{00000000-0008-0000-0100-00000D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06" name="Text 4">
          <a:extLst>
            <a:ext uri="{FF2B5EF4-FFF2-40B4-BE49-F238E27FC236}">
              <a16:creationId xmlns:a16="http://schemas.microsoft.com/office/drawing/2014/main" xmlns="" id="{00000000-0008-0000-0100-00000E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07" name="Text 2">
          <a:extLst>
            <a:ext uri="{FF2B5EF4-FFF2-40B4-BE49-F238E27FC236}">
              <a16:creationId xmlns:a16="http://schemas.microsoft.com/office/drawing/2014/main" xmlns="" id="{00000000-0008-0000-0100-00000F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08" name="Text 4">
          <a:extLst>
            <a:ext uri="{FF2B5EF4-FFF2-40B4-BE49-F238E27FC236}">
              <a16:creationId xmlns:a16="http://schemas.microsoft.com/office/drawing/2014/main" xmlns="" id="{00000000-0008-0000-0100-000010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09" name="Text 2">
          <a:extLst>
            <a:ext uri="{FF2B5EF4-FFF2-40B4-BE49-F238E27FC236}">
              <a16:creationId xmlns:a16="http://schemas.microsoft.com/office/drawing/2014/main" xmlns="" id="{00000000-0008-0000-0100-000011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10" name="Text 4">
          <a:extLst>
            <a:ext uri="{FF2B5EF4-FFF2-40B4-BE49-F238E27FC236}">
              <a16:creationId xmlns:a16="http://schemas.microsoft.com/office/drawing/2014/main" xmlns="" id="{00000000-0008-0000-0100-000012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11" name="Text 2">
          <a:extLst>
            <a:ext uri="{FF2B5EF4-FFF2-40B4-BE49-F238E27FC236}">
              <a16:creationId xmlns:a16="http://schemas.microsoft.com/office/drawing/2014/main" xmlns="" id="{00000000-0008-0000-0100-000013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12" name="Text 4">
          <a:extLst>
            <a:ext uri="{FF2B5EF4-FFF2-40B4-BE49-F238E27FC236}">
              <a16:creationId xmlns:a16="http://schemas.microsoft.com/office/drawing/2014/main" xmlns="" id="{00000000-0008-0000-0100-000014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13" name="Text 2">
          <a:extLst>
            <a:ext uri="{FF2B5EF4-FFF2-40B4-BE49-F238E27FC236}">
              <a16:creationId xmlns:a16="http://schemas.microsoft.com/office/drawing/2014/main" xmlns="" id="{00000000-0008-0000-0100-00001507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14" name="Text 4">
          <a:extLst>
            <a:ext uri="{FF2B5EF4-FFF2-40B4-BE49-F238E27FC236}">
              <a16:creationId xmlns:a16="http://schemas.microsoft.com/office/drawing/2014/main" xmlns="" id="{00000000-0008-0000-0100-00001607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15" name="Text 2">
          <a:extLst>
            <a:ext uri="{FF2B5EF4-FFF2-40B4-BE49-F238E27FC236}">
              <a16:creationId xmlns:a16="http://schemas.microsoft.com/office/drawing/2014/main" xmlns="" id="{00000000-0008-0000-0100-00001707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16" name="Text 4">
          <a:extLst>
            <a:ext uri="{FF2B5EF4-FFF2-40B4-BE49-F238E27FC236}">
              <a16:creationId xmlns:a16="http://schemas.microsoft.com/office/drawing/2014/main" xmlns="" id="{00000000-0008-0000-0100-000018070000}"/>
            </a:ext>
          </a:extLst>
        </xdr:cNvPr>
        <xdr:cNvSpPr txBox="1">
          <a:spLocks noChangeArrowheads="1"/>
        </xdr:cNvSpPr>
      </xdr:nvSpPr>
      <xdr:spPr bwMode="auto">
        <a:xfrm>
          <a:off x="4653343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817" name="Text 2">
          <a:extLst>
            <a:ext uri="{FF2B5EF4-FFF2-40B4-BE49-F238E27FC236}">
              <a16:creationId xmlns:a16="http://schemas.microsoft.com/office/drawing/2014/main" xmlns="" id="{00000000-0008-0000-0100-00001907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818" name="Text 4">
          <a:extLst>
            <a:ext uri="{FF2B5EF4-FFF2-40B4-BE49-F238E27FC236}">
              <a16:creationId xmlns:a16="http://schemas.microsoft.com/office/drawing/2014/main" xmlns="" id="{00000000-0008-0000-0100-00001A07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819" name="Text 2">
          <a:extLst>
            <a:ext uri="{FF2B5EF4-FFF2-40B4-BE49-F238E27FC236}">
              <a16:creationId xmlns:a16="http://schemas.microsoft.com/office/drawing/2014/main" xmlns="" id="{00000000-0008-0000-0100-00001B07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820" name="Text 4">
          <a:extLst>
            <a:ext uri="{FF2B5EF4-FFF2-40B4-BE49-F238E27FC236}">
              <a16:creationId xmlns:a16="http://schemas.microsoft.com/office/drawing/2014/main" xmlns="" id="{00000000-0008-0000-0100-00001C070000}"/>
            </a:ext>
          </a:extLst>
        </xdr:cNvPr>
        <xdr:cNvSpPr txBox="1">
          <a:spLocks noChangeArrowheads="1"/>
        </xdr:cNvSpPr>
      </xdr:nvSpPr>
      <xdr:spPr bwMode="auto">
        <a:xfrm>
          <a:off x="4653343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821" name="Text 2">
          <a:extLst>
            <a:ext uri="{FF2B5EF4-FFF2-40B4-BE49-F238E27FC236}">
              <a16:creationId xmlns:a16="http://schemas.microsoft.com/office/drawing/2014/main" xmlns="" id="{00000000-0008-0000-0100-00001D07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822" name="Text 4">
          <a:extLst>
            <a:ext uri="{FF2B5EF4-FFF2-40B4-BE49-F238E27FC236}">
              <a16:creationId xmlns:a16="http://schemas.microsoft.com/office/drawing/2014/main" xmlns="" id="{00000000-0008-0000-0100-00001E07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823" name="Text 2">
          <a:extLst>
            <a:ext uri="{FF2B5EF4-FFF2-40B4-BE49-F238E27FC236}">
              <a16:creationId xmlns:a16="http://schemas.microsoft.com/office/drawing/2014/main" xmlns="" id="{00000000-0008-0000-0100-00001F07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824" name="Text 4">
          <a:extLst>
            <a:ext uri="{FF2B5EF4-FFF2-40B4-BE49-F238E27FC236}">
              <a16:creationId xmlns:a16="http://schemas.microsoft.com/office/drawing/2014/main" xmlns="" id="{00000000-0008-0000-0100-000020070000}"/>
            </a:ext>
          </a:extLst>
        </xdr:cNvPr>
        <xdr:cNvSpPr txBox="1">
          <a:spLocks noChangeArrowheads="1"/>
        </xdr:cNvSpPr>
      </xdr:nvSpPr>
      <xdr:spPr bwMode="auto">
        <a:xfrm>
          <a:off x="4653343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825" name="Text 2">
          <a:extLst>
            <a:ext uri="{FF2B5EF4-FFF2-40B4-BE49-F238E27FC236}">
              <a16:creationId xmlns:a16="http://schemas.microsoft.com/office/drawing/2014/main" xmlns="" id="{00000000-0008-0000-0100-00002107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826" name="Text 4">
          <a:extLst>
            <a:ext uri="{FF2B5EF4-FFF2-40B4-BE49-F238E27FC236}">
              <a16:creationId xmlns:a16="http://schemas.microsoft.com/office/drawing/2014/main" xmlns="" id="{00000000-0008-0000-0100-00002207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827" name="Text 2">
          <a:extLst>
            <a:ext uri="{FF2B5EF4-FFF2-40B4-BE49-F238E27FC236}">
              <a16:creationId xmlns:a16="http://schemas.microsoft.com/office/drawing/2014/main" xmlns="" id="{00000000-0008-0000-0100-00002307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828" name="Text 4">
          <a:extLst>
            <a:ext uri="{FF2B5EF4-FFF2-40B4-BE49-F238E27FC236}">
              <a16:creationId xmlns:a16="http://schemas.microsoft.com/office/drawing/2014/main" xmlns="" id="{00000000-0008-0000-0100-000024070000}"/>
            </a:ext>
          </a:extLst>
        </xdr:cNvPr>
        <xdr:cNvSpPr txBox="1">
          <a:spLocks noChangeArrowheads="1"/>
        </xdr:cNvSpPr>
      </xdr:nvSpPr>
      <xdr:spPr bwMode="auto">
        <a:xfrm>
          <a:off x="4653343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29" name="Text 2">
          <a:extLst>
            <a:ext uri="{FF2B5EF4-FFF2-40B4-BE49-F238E27FC236}">
              <a16:creationId xmlns:a16="http://schemas.microsoft.com/office/drawing/2014/main" xmlns="" id="{00000000-0008-0000-0100-00002507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30" name="Text 4">
          <a:extLst>
            <a:ext uri="{FF2B5EF4-FFF2-40B4-BE49-F238E27FC236}">
              <a16:creationId xmlns:a16="http://schemas.microsoft.com/office/drawing/2014/main" xmlns="" id="{00000000-0008-0000-0100-00002607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31" name="Text 2">
          <a:extLst>
            <a:ext uri="{FF2B5EF4-FFF2-40B4-BE49-F238E27FC236}">
              <a16:creationId xmlns:a16="http://schemas.microsoft.com/office/drawing/2014/main" xmlns="" id="{00000000-0008-0000-0100-00002707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32" name="Text 4">
          <a:extLst>
            <a:ext uri="{FF2B5EF4-FFF2-40B4-BE49-F238E27FC236}">
              <a16:creationId xmlns:a16="http://schemas.microsoft.com/office/drawing/2014/main" xmlns="" id="{00000000-0008-0000-0100-000028070000}"/>
            </a:ext>
          </a:extLst>
        </xdr:cNvPr>
        <xdr:cNvSpPr txBox="1">
          <a:spLocks noChangeArrowheads="1"/>
        </xdr:cNvSpPr>
      </xdr:nvSpPr>
      <xdr:spPr bwMode="auto">
        <a:xfrm>
          <a:off x="4687062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3" name="Text 2">
          <a:extLst>
            <a:ext uri="{FF2B5EF4-FFF2-40B4-BE49-F238E27FC236}">
              <a16:creationId xmlns:a16="http://schemas.microsoft.com/office/drawing/2014/main" xmlns="" id="{00000000-0008-0000-0100-00002907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4" name="Text 4">
          <a:extLst>
            <a:ext uri="{FF2B5EF4-FFF2-40B4-BE49-F238E27FC236}">
              <a16:creationId xmlns:a16="http://schemas.microsoft.com/office/drawing/2014/main" xmlns="" id="{00000000-0008-0000-0100-00002A07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5" name="Text 2">
          <a:extLst>
            <a:ext uri="{FF2B5EF4-FFF2-40B4-BE49-F238E27FC236}">
              <a16:creationId xmlns:a16="http://schemas.microsoft.com/office/drawing/2014/main" xmlns="" id="{00000000-0008-0000-0100-00002B07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6" name="Text 4">
          <a:extLst>
            <a:ext uri="{FF2B5EF4-FFF2-40B4-BE49-F238E27FC236}">
              <a16:creationId xmlns:a16="http://schemas.microsoft.com/office/drawing/2014/main" xmlns="" id="{00000000-0008-0000-0100-00002C070000}"/>
            </a:ext>
          </a:extLst>
        </xdr:cNvPr>
        <xdr:cNvSpPr txBox="1">
          <a:spLocks noChangeArrowheads="1"/>
        </xdr:cNvSpPr>
      </xdr:nvSpPr>
      <xdr:spPr bwMode="auto">
        <a:xfrm>
          <a:off x="4687062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37" name="Text 2">
          <a:extLst>
            <a:ext uri="{FF2B5EF4-FFF2-40B4-BE49-F238E27FC236}">
              <a16:creationId xmlns:a16="http://schemas.microsoft.com/office/drawing/2014/main" xmlns="" id="{00000000-0008-0000-0100-00002D07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38" name="Text 4">
          <a:extLst>
            <a:ext uri="{FF2B5EF4-FFF2-40B4-BE49-F238E27FC236}">
              <a16:creationId xmlns:a16="http://schemas.microsoft.com/office/drawing/2014/main" xmlns="" id="{00000000-0008-0000-0100-00002E07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39" name="Text 2">
          <a:extLst>
            <a:ext uri="{FF2B5EF4-FFF2-40B4-BE49-F238E27FC236}">
              <a16:creationId xmlns:a16="http://schemas.microsoft.com/office/drawing/2014/main" xmlns="" id="{00000000-0008-0000-0100-00002F07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40" name="Text 4">
          <a:extLst>
            <a:ext uri="{FF2B5EF4-FFF2-40B4-BE49-F238E27FC236}">
              <a16:creationId xmlns:a16="http://schemas.microsoft.com/office/drawing/2014/main" xmlns="" id="{00000000-0008-0000-0100-000030070000}"/>
            </a:ext>
          </a:extLst>
        </xdr:cNvPr>
        <xdr:cNvSpPr txBox="1">
          <a:spLocks noChangeArrowheads="1"/>
        </xdr:cNvSpPr>
      </xdr:nvSpPr>
      <xdr:spPr bwMode="auto">
        <a:xfrm>
          <a:off x="4687062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841" name="Text 2">
          <a:extLst>
            <a:ext uri="{FF2B5EF4-FFF2-40B4-BE49-F238E27FC236}">
              <a16:creationId xmlns:a16="http://schemas.microsoft.com/office/drawing/2014/main" xmlns="" id="{00000000-0008-0000-0100-00003107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842" name="Text 4">
          <a:extLst>
            <a:ext uri="{FF2B5EF4-FFF2-40B4-BE49-F238E27FC236}">
              <a16:creationId xmlns:a16="http://schemas.microsoft.com/office/drawing/2014/main" xmlns="" id="{00000000-0008-0000-0100-00003207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843" name="Text 2">
          <a:extLst>
            <a:ext uri="{FF2B5EF4-FFF2-40B4-BE49-F238E27FC236}">
              <a16:creationId xmlns:a16="http://schemas.microsoft.com/office/drawing/2014/main" xmlns="" id="{00000000-0008-0000-0100-00003307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844" name="Text 4">
          <a:extLst>
            <a:ext uri="{FF2B5EF4-FFF2-40B4-BE49-F238E27FC236}">
              <a16:creationId xmlns:a16="http://schemas.microsoft.com/office/drawing/2014/main" xmlns="" id="{00000000-0008-0000-0100-000034070000}"/>
            </a:ext>
          </a:extLst>
        </xdr:cNvPr>
        <xdr:cNvSpPr txBox="1">
          <a:spLocks noChangeArrowheads="1"/>
        </xdr:cNvSpPr>
      </xdr:nvSpPr>
      <xdr:spPr bwMode="auto">
        <a:xfrm>
          <a:off x="4687062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45" name="Text 2">
          <a:extLst>
            <a:ext uri="{FF2B5EF4-FFF2-40B4-BE49-F238E27FC236}">
              <a16:creationId xmlns:a16="http://schemas.microsoft.com/office/drawing/2014/main" xmlns="" id="{00000000-0008-0000-0100-00003507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46" name="Text 4">
          <a:extLst>
            <a:ext uri="{FF2B5EF4-FFF2-40B4-BE49-F238E27FC236}">
              <a16:creationId xmlns:a16="http://schemas.microsoft.com/office/drawing/2014/main" xmlns="" id="{00000000-0008-0000-0100-00003607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47" name="Text 2">
          <a:extLst>
            <a:ext uri="{FF2B5EF4-FFF2-40B4-BE49-F238E27FC236}">
              <a16:creationId xmlns:a16="http://schemas.microsoft.com/office/drawing/2014/main" xmlns="" id="{00000000-0008-0000-0100-00003707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48" name="Text 4">
          <a:extLst>
            <a:ext uri="{FF2B5EF4-FFF2-40B4-BE49-F238E27FC236}">
              <a16:creationId xmlns:a16="http://schemas.microsoft.com/office/drawing/2014/main" xmlns="" id="{00000000-0008-0000-0100-000038070000}"/>
            </a:ext>
          </a:extLst>
        </xdr:cNvPr>
        <xdr:cNvSpPr txBox="1">
          <a:spLocks noChangeArrowheads="1"/>
        </xdr:cNvSpPr>
      </xdr:nvSpPr>
      <xdr:spPr bwMode="auto">
        <a:xfrm>
          <a:off x="4720780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49" name="Text 2">
          <a:extLst>
            <a:ext uri="{FF2B5EF4-FFF2-40B4-BE49-F238E27FC236}">
              <a16:creationId xmlns:a16="http://schemas.microsoft.com/office/drawing/2014/main" xmlns="" id="{00000000-0008-0000-0100-00003907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50" name="Text 4">
          <a:extLst>
            <a:ext uri="{FF2B5EF4-FFF2-40B4-BE49-F238E27FC236}">
              <a16:creationId xmlns:a16="http://schemas.microsoft.com/office/drawing/2014/main" xmlns="" id="{00000000-0008-0000-0100-00003A07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51" name="Text 2">
          <a:extLst>
            <a:ext uri="{FF2B5EF4-FFF2-40B4-BE49-F238E27FC236}">
              <a16:creationId xmlns:a16="http://schemas.microsoft.com/office/drawing/2014/main" xmlns="" id="{00000000-0008-0000-0100-00003B07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52" name="Text 4">
          <a:extLst>
            <a:ext uri="{FF2B5EF4-FFF2-40B4-BE49-F238E27FC236}">
              <a16:creationId xmlns:a16="http://schemas.microsoft.com/office/drawing/2014/main" xmlns="" id="{00000000-0008-0000-0100-00003C070000}"/>
            </a:ext>
          </a:extLst>
        </xdr:cNvPr>
        <xdr:cNvSpPr txBox="1">
          <a:spLocks noChangeArrowheads="1"/>
        </xdr:cNvSpPr>
      </xdr:nvSpPr>
      <xdr:spPr bwMode="auto">
        <a:xfrm>
          <a:off x="4720780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53" name="Text 2">
          <a:extLst>
            <a:ext uri="{FF2B5EF4-FFF2-40B4-BE49-F238E27FC236}">
              <a16:creationId xmlns:a16="http://schemas.microsoft.com/office/drawing/2014/main" xmlns="" id="{00000000-0008-0000-0100-00003D07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54" name="Text 4">
          <a:extLst>
            <a:ext uri="{FF2B5EF4-FFF2-40B4-BE49-F238E27FC236}">
              <a16:creationId xmlns:a16="http://schemas.microsoft.com/office/drawing/2014/main" xmlns="" id="{00000000-0008-0000-0100-00003E07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55" name="Text 2">
          <a:extLst>
            <a:ext uri="{FF2B5EF4-FFF2-40B4-BE49-F238E27FC236}">
              <a16:creationId xmlns:a16="http://schemas.microsoft.com/office/drawing/2014/main" xmlns="" id="{00000000-0008-0000-0100-00003F07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56" name="Text 4">
          <a:extLst>
            <a:ext uri="{FF2B5EF4-FFF2-40B4-BE49-F238E27FC236}">
              <a16:creationId xmlns:a16="http://schemas.microsoft.com/office/drawing/2014/main" xmlns="" id="{00000000-0008-0000-0100-000040070000}"/>
            </a:ext>
          </a:extLst>
        </xdr:cNvPr>
        <xdr:cNvSpPr txBox="1">
          <a:spLocks noChangeArrowheads="1"/>
        </xdr:cNvSpPr>
      </xdr:nvSpPr>
      <xdr:spPr bwMode="auto">
        <a:xfrm>
          <a:off x="4720780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57" name="Text 2">
          <a:extLst>
            <a:ext uri="{FF2B5EF4-FFF2-40B4-BE49-F238E27FC236}">
              <a16:creationId xmlns:a16="http://schemas.microsoft.com/office/drawing/2014/main" xmlns="" id="{00000000-0008-0000-0100-00004107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58" name="Text 4">
          <a:extLst>
            <a:ext uri="{FF2B5EF4-FFF2-40B4-BE49-F238E27FC236}">
              <a16:creationId xmlns:a16="http://schemas.microsoft.com/office/drawing/2014/main" xmlns="" id="{00000000-0008-0000-0100-00004207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59" name="Text 2">
          <a:extLst>
            <a:ext uri="{FF2B5EF4-FFF2-40B4-BE49-F238E27FC236}">
              <a16:creationId xmlns:a16="http://schemas.microsoft.com/office/drawing/2014/main" xmlns="" id="{00000000-0008-0000-0100-00004307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60" name="Text 4">
          <a:extLst>
            <a:ext uri="{FF2B5EF4-FFF2-40B4-BE49-F238E27FC236}">
              <a16:creationId xmlns:a16="http://schemas.microsoft.com/office/drawing/2014/main" xmlns="" id="{00000000-0008-0000-0100-000044070000}"/>
            </a:ext>
          </a:extLst>
        </xdr:cNvPr>
        <xdr:cNvSpPr txBox="1">
          <a:spLocks noChangeArrowheads="1"/>
        </xdr:cNvSpPr>
      </xdr:nvSpPr>
      <xdr:spPr bwMode="auto">
        <a:xfrm>
          <a:off x="4720780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61" name="Text 2">
          <a:extLst>
            <a:ext uri="{FF2B5EF4-FFF2-40B4-BE49-F238E27FC236}">
              <a16:creationId xmlns:a16="http://schemas.microsoft.com/office/drawing/2014/main" xmlns="" id="{00000000-0008-0000-0100-00004507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62" name="Text 4">
          <a:extLst>
            <a:ext uri="{FF2B5EF4-FFF2-40B4-BE49-F238E27FC236}">
              <a16:creationId xmlns:a16="http://schemas.microsoft.com/office/drawing/2014/main" xmlns="" id="{00000000-0008-0000-0100-00004607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63" name="Text 2">
          <a:extLst>
            <a:ext uri="{FF2B5EF4-FFF2-40B4-BE49-F238E27FC236}">
              <a16:creationId xmlns:a16="http://schemas.microsoft.com/office/drawing/2014/main" xmlns="" id="{00000000-0008-0000-0100-00004707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64" name="Text 4">
          <a:extLst>
            <a:ext uri="{FF2B5EF4-FFF2-40B4-BE49-F238E27FC236}">
              <a16:creationId xmlns:a16="http://schemas.microsoft.com/office/drawing/2014/main" xmlns="" id="{00000000-0008-0000-0100-000048070000}"/>
            </a:ext>
          </a:extLst>
        </xdr:cNvPr>
        <xdr:cNvSpPr txBox="1">
          <a:spLocks noChangeArrowheads="1"/>
        </xdr:cNvSpPr>
      </xdr:nvSpPr>
      <xdr:spPr bwMode="auto">
        <a:xfrm>
          <a:off x="47544990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865" name="Text 2">
          <a:extLst>
            <a:ext uri="{FF2B5EF4-FFF2-40B4-BE49-F238E27FC236}">
              <a16:creationId xmlns:a16="http://schemas.microsoft.com/office/drawing/2014/main" xmlns="" id="{00000000-0008-0000-0100-00004907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866" name="Text 4">
          <a:extLst>
            <a:ext uri="{FF2B5EF4-FFF2-40B4-BE49-F238E27FC236}">
              <a16:creationId xmlns:a16="http://schemas.microsoft.com/office/drawing/2014/main" xmlns="" id="{00000000-0008-0000-0100-00004A07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867" name="Text 2">
          <a:extLst>
            <a:ext uri="{FF2B5EF4-FFF2-40B4-BE49-F238E27FC236}">
              <a16:creationId xmlns:a16="http://schemas.microsoft.com/office/drawing/2014/main" xmlns="" id="{00000000-0008-0000-0100-00004B07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868" name="Text 4">
          <a:extLst>
            <a:ext uri="{FF2B5EF4-FFF2-40B4-BE49-F238E27FC236}">
              <a16:creationId xmlns:a16="http://schemas.microsoft.com/office/drawing/2014/main" xmlns="" id="{00000000-0008-0000-0100-00004C070000}"/>
            </a:ext>
          </a:extLst>
        </xdr:cNvPr>
        <xdr:cNvSpPr txBox="1">
          <a:spLocks noChangeArrowheads="1"/>
        </xdr:cNvSpPr>
      </xdr:nvSpPr>
      <xdr:spPr bwMode="auto">
        <a:xfrm>
          <a:off x="47544990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69" name="Text 2">
          <a:extLst>
            <a:ext uri="{FF2B5EF4-FFF2-40B4-BE49-F238E27FC236}">
              <a16:creationId xmlns:a16="http://schemas.microsoft.com/office/drawing/2014/main" xmlns="" id="{00000000-0008-0000-0100-00004D07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70" name="Text 4">
          <a:extLst>
            <a:ext uri="{FF2B5EF4-FFF2-40B4-BE49-F238E27FC236}">
              <a16:creationId xmlns:a16="http://schemas.microsoft.com/office/drawing/2014/main" xmlns="" id="{00000000-0008-0000-0100-00004E07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71" name="Text 2">
          <a:extLst>
            <a:ext uri="{FF2B5EF4-FFF2-40B4-BE49-F238E27FC236}">
              <a16:creationId xmlns:a16="http://schemas.microsoft.com/office/drawing/2014/main" xmlns="" id="{00000000-0008-0000-0100-00004F07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72" name="Text 4">
          <a:extLst>
            <a:ext uri="{FF2B5EF4-FFF2-40B4-BE49-F238E27FC236}">
              <a16:creationId xmlns:a16="http://schemas.microsoft.com/office/drawing/2014/main" xmlns="" id="{00000000-0008-0000-0100-000050070000}"/>
            </a:ext>
          </a:extLst>
        </xdr:cNvPr>
        <xdr:cNvSpPr txBox="1">
          <a:spLocks noChangeArrowheads="1"/>
        </xdr:cNvSpPr>
      </xdr:nvSpPr>
      <xdr:spPr bwMode="auto">
        <a:xfrm>
          <a:off x="47544990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873" name="Text 2">
          <a:extLst>
            <a:ext uri="{FF2B5EF4-FFF2-40B4-BE49-F238E27FC236}">
              <a16:creationId xmlns:a16="http://schemas.microsoft.com/office/drawing/2014/main" xmlns="" id="{00000000-0008-0000-0100-000051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874" name="Text 4">
          <a:extLst>
            <a:ext uri="{FF2B5EF4-FFF2-40B4-BE49-F238E27FC236}">
              <a16:creationId xmlns:a16="http://schemas.microsoft.com/office/drawing/2014/main" xmlns="" id="{00000000-0008-0000-0100-000052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875" name="Text 2">
          <a:extLst>
            <a:ext uri="{FF2B5EF4-FFF2-40B4-BE49-F238E27FC236}">
              <a16:creationId xmlns:a16="http://schemas.microsoft.com/office/drawing/2014/main" xmlns="" id="{00000000-0008-0000-0100-000053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876" name="Text 4">
          <a:extLst>
            <a:ext uri="{FF2B5EF4-FFF2-40B4-BE49-F238E27FC236}">
              <a16:creationId xmlns:a16="http://schemas.microsoft.com/office/drawing/2014/main" xmlns="" id="{00000000-0008-0000-0100-000054070000}"/>
            </a:ext>
          </a:extLst>
        </xdr:cNvPr>
        <xdr:cNvSpPr txBox="1">
          <a:spLocks noChangeArrowheads="1"/>
        </xdr:cNvSpPr>
      </xdr:nvSpPr>
      <xdr:spPr bwMode="auto">
        <a:xfrm>
          <a:off x="47544990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877" name="Text 2">
          <a:extLst>
            <a:ext uri="{FF2B5EF4-FFF2-40B4-BE49-F238E27FC236}">
              <a16:creationId xmlns:a16="http://schemas.microsoft.com/office/drawing/2014/main" xmlns="" id="{00000000-0008-0000-0100-000055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878" name="Text 4">
          <a:extLst>
            <a:ext uri="{FF2B5EF4-FFF2-40B4-BE49-F238E27FC236}">
              <a16:creationId xmlns:a16="http://schemas.microsoft.com/office/drawing/2014/main" xmlns="" id="{00000000-0008-0000-0100-000056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879" name="Text 2">
          <a:extLst>
            <a:ext uri="{FF2B5EF4-FFF2-40B4-BE49-F238E27FC236}">
              <a16:creationId xmlns:a16="http://schemas.microsoft.com/office/drawing/2014/main" xmlns="" id="{00000000-0008-0000-0100-000057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880" name="Text 4">
          <a:extLst>
            <a:ext uri="{FF2B5EF4-FFF2-40B4-BE49-F238E27FC236}">
              <a16:creationId xmlns:a16="http://schemas.microsoft.com/office/drawing/2014/main" xmlns="" id="{00000000-0008-0000-0100-000058070000}"/>
            </a:ext>
          </a:extLst>
        </xdr:cNvPr>
        <xdr:cNvSpPr txBox="1">
          <a:spLocks noChangeArrowheads="1"/>
        </xdr:cNvSpPr>
      </xdr:nvSpPr>
      <xdr:spPr bwMode="auto">
        <a:xfrm>
          <a:off x="478821750" y="4115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81" name="Text 2">
          <a:extLst>
            <a:ext uri="{FF2B5EF4-FFF2-40B4-BE49-F238E27FC236}">
              <a16:creationId xmlns:a16="http://schemas.microsoft.com/office/drawing/2014/main" xmlns="" id="{00000000-0008-0000-0100-000059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82" name="Text 4">
          <a:extLst>
            <a:ext uri="{FF2B5EF4-FFF2-40B4-BE49-F238E27FC236}">
              <a16:creationId xmlns:a16="http://schemas.microsoft.com/office/drawing/2014/main" xmlns="" id="{00000000-0008-0000-0100-00005A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83" name="Text 2">
          <a:extLst>
            <a:ext uri="{FF2B5EF4-FFF2-40B4-BE49-F238E27FC236}">
              <a16:creationId xmlns:a16="http://schemas.microsoft.com/office/drawing/2014/main" xmlns="" id="{00000000-0008-0000-0100-00005B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884" name="Text 4">
          <a:extLst>
            <a:ext uri="{FF2B5EF4-FFF2-40B4-BE49-F238E27FC236}">
              <a16:creationId xmlns:a16="http://schemas.microsoft.com/office/drawing/2014/main" xmlns="" id="{00000000-0008-0000-0100-00005C070000}"/>
            </a:ext>
          </a:extLst>
        </xdr:cNvPr>
        <xdr:cNvSpPr txBox="1">
          <a:spLocks noChangeArrowheads="1"/>
        </xdr:cNvSpPr>
      </xdr:nvSpPr>
      <xdr:spPr bwMode="auto">
        <a:xfrm>
          <a:off x="478821750" y="4401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85" name="Text 2">
          <a:extLst>
            <a:ext uri="{FF2B5EF4-FFF2-40B4-BE49-F238E27FC236}">
              <a16:creationId xmlns:a16="http://schemas.microsoft.com/office/drawing/2014/main" xmlns="" id="{00000000-0008-0000-0100-00005D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86" name="Text 4">
          <a:extLst>
            <a:ext uri="{FF2B5EF4-FFF2-40B4-BE49-F238E27FC236}">
              <a16:creationId xmlns:a16="http://schemas.microsoft.com/office/drawing/2014/main" xmlns="" id="{00000000-0008-0000-0100-00005E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87" name="Text 2">
          <a:extLst>
            <a:ext uri="{FF2B5EF4-FFF2-40B4-BE49-F238E27FC236}">
              <a16:creationId xmlns:a16="http://schemas.microsoft.com/office/drawing/2014/main" xmlns="" id="{00000000-0008-0000-0100-00005F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88" name="Text 4">
          <a:extLst>
            <a:ext uri="{FF2B5EF4-FFF2-40B4-BE49-F238E27FC236}">
              <a16:creationId xmlns:a16="http://schemas.microsoft.com/office/drawing/2014/main" xmlns="" id="{00000000-0008-0000-0100-000060070000}"/>
            </a:ext>
          </a:extLst>
        </xdr:cNvPr>
        <xdr:cNvSpPr txBox="1">
          <a:spLocks noChangeArrowheads="1"/>
        </xdr:cNvSpPr>
      </xdr:nvSpPr>
      <xdr:spPr bwMode="auto">
        <a:xfrm>
          <a:off x="478821750" y="5520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89" name="Text 2">
          <a:extLst>
            <a:ext uri="{FF2B5EF4-FFF2-40B4-BE49-F238E27FC236}">
              <a16:creationId xmlns:a16="http://schemas.microsoft.com/office/drawing/2014/main" xmlns="" id="{00000000-0008-0000-0100-000061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90" name="Text 4">
          <a:extLst>
            <a:ext uri="{FF2B5EF4-FFF2-40B4-BE49-F238E27FC236}">
              <a16:creationId xmlns:a16="http://schemas.microsoft.com/office/drawing/2014/main" xmlns="" id="{00000000-0008-0000-0100-000062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91" name="Text 2">
          <a:extLst>
            <a:ext uri="{FF2B5EF4-FFF2-40B4-BE49-F238E27FC236}">
              <a16:creationId xmlns:a16="http://schemas.microsoft.com/office/drawing/2014/main" xmlns="" id="{00000000-0008-0000-0100-000063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92" name="Text 4">
          <a:extLst>
            <a:ext uri="{FF2B5EF4-FFF2-40B4-BE49-F238E27FC236}">
              <a16:creationId xmlns:a16="http://schemas.microsoft.com/office/drawing/2014/main" xmlns="" id="{00000000-0008-0000-0100-000064070000}"/>
            </a:ext>
          </a:extLst>
        </xdr:cNvPr>
        <xdr:cNvSpPr txBox="1">
          <a:spLocks noChangeArrowheads="1"/>
        </xdr:cNvSpPr>
      </xdr:nvSpPr>
      <xdr:spPr bwMode="auto">
        <a:xfrm>
          <a:off x="478821750" y="5806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893" name="Text 2">
          <a:extLst>
            <a:ext uri="{FF2B5EF4-FFF2-40B4-BE49-F238E27FC236}">
              <a16:creationId xmlns:a16="http://schemas.microsoft.com/office/drawing/2014/main" xmlns="" id="{00000000-0008-0000-0100-000065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894" name="Text 4">
          <a:extLst>
            <a:ext uri="{FF2B5EF4-FFF2-40B4-BE49-F238E27FC236}">
              <a16:creationId xmlns:a16="http://schemas.microsoft.com/office/drawing/2014/main" xmlns="" id="{00000000-0008-0000-0100-000066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895" name="Text 2">
          <a:extLst>
            <a:ext uri="{FF2B5EF4-FFF2-40B4-BE49-F238E27FC236}">
              <a16:creationId xmlns:a16="http://schemas.microsoft.com/office/drawing/2014/main" xmlns="" id="{00000000-0008-0000-0100-000067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896" name="Text 4">
          <a:extLst>
            <a:ext uri="{FF2B5EF4-FFF2-40B4-BE49-F238E27FC236}">
              <a16:creationId xmlns:a16="http://schemas.microsoft.com/office/drawing/2014/main" xmlns="" id="{00000000-0008-0000-0100-000068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897" name="Text 2">
          <a:extLst>
            <a:ext uri="{FF2B5EF4-FFF2-40B4-BE49-F238E27FC236}">
              <a16:creationId xmlns:a16="http://schemas.microsoft.com/office/drawing/2014/main" xmlns="" id="{00000000-0008-0000-0100-000069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898" name="Text 4">
          <a:extLst>
            <a:ext uri="{FF2B5EF4-FFF2-40B4-BE49-F238E27FC236}">
              <a16:creationId xmlns:a16="http://schemas.microsoft.com/office/drawing/2014/main" xmlns="" id="{00000000-0008-0000-0100-00006A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899" name="Text 2">
          <a:extLst>
            <a:ext uri="{FF2B5EF4-FFF2-40B4-BE49-F238E27FC236}">
              <a16:creationId xmlns:a16="http://schemas.microsoft.com/office/drawing/2014/main" xmlns="" id="{00000000-0008-0000-0100-00006B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00" name="Text 4">
          <a:extLst>
            <a:ext uri="{FF2B5EF4-FFF2-40B4-BE49-F238E27FC236}">
              <a16:creationId xmlns:a16="http://schemas.microsoft.com/office/drawing/2014/main" xmlns="" id="{00000000-0008-0000-0100-00006C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01" name="Text 2">
          <a:extLst>
            <a:ext uri="{FF2B5EF4-FFF2-40B4-BE49-F238E27FC236}">
              <a16:creationId xmlns:a16="http://schemas.microsoft.com/office/drawing/2014/main" xmlns="" id="{00000000-0008-0000-0100-00006D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02" name="Text 4">
          <a:extLst>
            <a:ext uri="{FF2B5EF4-FFF2-40B4-BE49-F238E27FC236}">
              <a16:creationId xmlns:a16="http://schemas.microsoft.com/office/drawing/2014/main" xmlns="" id="{00000000-0008-0000-0100-00006E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03" name="Text 2">
          <a:extLst>
            <a:ext uri="{FF2B5EF4-FFF2-40B4-BE49-F238E27FC236}">
              <a16:creationId xmlns:a16="http://schemas.microsoft.com/office/drawing/2014/main" xmlns="" id="{00000000-0008-0000-0100-00006F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04" name="Text 4">
          <a:extLst>
            <a:ext uri="{FF2B5EF4-FFF2-40B4-BE49-F238E27FC236}">
              <a16:creationId xmlns:a16="http://schemas.microsoft.com/office/drawing/2014/main" xmlns="" id="{00000000-0008-0000-0100-000070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05" name="Text 2">
          <a:extLst>
            <a:ext uri="{FF2B5EF4-FFF2-40B4-BE49-F238E27FC236}">
              <a16:creationId xmlns:a16="http://schemas.microsoft.com/office/drawing/2014/main" xmlns="" id="{00000000-0008-0000-0100-000071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06" name="Text 4">
          <a:extLst>
            <a:ext uri="{FF2B5EF4-FFF2-40B4-BE49-F238E27FC236}">
              <a16:creationId xmlns:a16="http://schemas.microsoft.com/office/drawing/2014/main" xmlns="" id="{00000000-0008-0000-0100-000072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07" name="Text 2">
          <a:extLst>
            <a:ext uri="{FF2B5EF4-FFF2-40B4-BE49-F238E27FC236}">
              <a16:creationId xmlns:a16="http://schemas.microsoft.com/office/drawing/2014/main" xmlns="" id="{00000000-0008-0000-0100-000073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08" name="Text 4">
          <a:extLst>
            <a:ext uri="{FF2B5EF4-FFF2-40B4-BE49-F238E27FC236}">
              <a16:creationId xmlns:a16="http://schemas.microsoft.com/office/drawing/2014/main" xmlns="" id="{00000000-0008-0000-0100-000074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09" name="Text 2">
          <a:extLst>
            <a:ext uri="{FF2B5EF4-FFF2-40B4-BE49-F238E27FC236}">
              <a16:creationId xmlns:a16="http://schemas.microsoft.com/office/drawing/2014/main" xmlns="" id="{00000000-0008-0000-0100-000075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10" name="Text 4">
          <a:extLst>
            <a:ext uri="{FF2B5EF4-FFF2-40B4-BE49-F238E27FC236}">
              <a16:creationId xmlns:a16="http://schemas.microsoft.com/office/drawing/2014/main" xmlns="" id="{00000000-0008-0000-0100-000076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11" name="Text 2">
          <a:extLst>
            <a:ext uri="{FF2B5EF4-FFF2-40B4-BE49-F238E27FC236}">
              <a16:creationId xmlns:a16="http://schemas.microsoft.com/office/drawing/2014/main" xmlns="" id="{00000000-0008-0000-0100-000077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1912" name="Text 4">
          <a:extLst>
            <a:ext uri="{FF2B5EF4-FFF2-40B4-BE49-F238E27FC236}">
              <a16:creationId xmlns:a16="http://schemas.microsoft.com/office/drawing/2014/main" xmlns="" id="{00000000-0008-0000-0100-000078070000}"/>
            </a:ext>
          </a:extLst>
        </xdr:cNvPr>
        <xdr:cNvSpPr txBox="1">
          <a:spLocks noChangeArrowheads="1"/>
        </xdr:cNvSpPr>
      </xdr:nvSpPr>
      <xdr:spPr bwMode="auto">
        <a:xfrm>
          <a:off x="381038100" y="297275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13" name="Text 2">
          <a:extLst>
            <a:ext uri="{FF2B5EF4-FFF2-40B4-BE49-F238E27FC236}">
              <a16:creationId xmlns:a16="http://schemas.microsoft.com/office/drawing/2014/main" xmlns="" id="{00000000-0008-0000-0100-000079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14" name="Text 4">
          <a:extLst>
            <a:ext uri="{FF2B5EF4-FFF2-40B4-BE49-F238E27FC236}">
              <a16:creationId xmlns:a16="http://schemas.microsoft.com/office/drawing/2014/main" xmlns="" id="{00000000-0008-0000-0100-00007A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15" name="Text 2">
          <a:extLst>
            <a:ext uri="{FF2B5EF4-FFF2-40B4-BE49-F238E27FC236}">
              <a16:creationId xmlns:a16="http://schemas.microsoft.com/office/drawing/2014/main" xmlns="" id="{00000000-0008-0000-0100-00007B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1916" name="Text 4">
          <a:extLst>
            <a:ext uri="{FF2B5EF4-FFF2-40B4-BE49-F238E27FC236}">
              <a16:creationId xmlns:a16="http://schemas.microsoft.com/office/drawing/2014/main" xmlns="" id="{00000000-0008-0000-0100-00007C070000}"/>
            </a:ext>
          </a:extLst>
        </xdr:cNvPr>
        <xdr:cNvSpPr txBox="1">
          <a:spLocks noChangeArrowheads="1"/>
        </xdr:cNvSpPr>
      </xdr:nvSpPr>
      <xdr:spPr bwMode="auto">
        <a:xfrm>
          <a:off x="381038100" y="3258502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17" name="Text 2">
          <a:extLst>
            <a:ext uri="{FF2B5EF4-FFF2-40B4-BE49-F238E27FC236}">
              <a16:creationId xmlns:a16="http://schemas.microsoft.com/office/drawing/2014/main" xmlns="" id="{00000000-0008-0000-0100-00007D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18" name="Text 4">
          <a:extLst>
            <a:ext uri="{FF2B5EF4-FFF2-40B4-BE49-F238E27FC236}">
              <a16:creationId xmlns:a16="http://schemas.microsoft.com/office/drawing/2014/main" xmlns="" id="{00000000-0008-0000-0100-00007E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19" name="Text 2">
          <a:extLst>
            <a:ext uri="{FF2B5EF4-FFF2-40B4-BE49-F238E27FC236}">
              <a16:creationId xmlns:a16="http://schemas.microsoft.com/office/drawing/2014/main" xmlns="" id="{00000000-0008-0000-0100-00007F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20" name="Text 4">
          <a:extLst>
            <a:ext uri="{FF2B5EF4-FFF2-40B4-BE49-F238E27FC236}">
              <a16:creationId xmlns:a16="http://schemas.microsoft.com/office/drawing/2014/main" xmlns="" id="{00000000-0008-0000-0100-000080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21" name="Text 2">
          <a:extLst>
            <a:ext uri="{FF2B5EF4-FFF2-40B4-BE49-F238E27FC236}">
              <a16:creationId xmlns:a16="http://schemas.microsoft.com/office/drawing/2014/main" xmlns="" id="{00000000-0008-0000-0100-000081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22" name="Text 4">
          <a:extLst>
            <a:ext uri="{FF2B5EF4-FFF2-40B4-BE49-F238E27FC236}">
              <a16:creationId xmlns:a16="http://schemas.microsoft.com/office/drawing/2014/main" xmlns="" id="{00000000-0008-0000-0100-000082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23" name="Text 2">
          <a:extLst>
            <a:ext uri="{FF2B5EF4-FFF2-40B4-BE49-F238E27FC236}">
              <a16:creationId xmlns:a16="http://schemas.microsoft.com/office/drawing/2014/main" xmlns="" id="{00000000-0008-0000-0100-000083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24" name="Text 4">
          <a:extLst>
            <a:ext uri="{FF2B5EF4-FFF2-40B4-BE49-F238E27FC236}">
              <a16:creationId xmlns:a16="http://schemas.microsoft.com/office/drawing/2014/main" xmlns="" id="{00000000-0008-0000-0100-000084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25" name="Text 2">
          <a:extLst>
            <a:ext uri="{FF2B5EF4-FFF2-40B4-BE49-F238E27FC236}">
              <a16:creationId xmlns:a16="http://schemas.microsoft.com/office/drawing/2014/main" xmlns="" id="{00000000-0008-0000-0100-000085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26" name="Text 4">
          <a:extLst>
            <a:ext uri="{FF2B5EF4-FFF2-40B4-BE49-F238E27FC236}">
              <a16:creationId xmlns:a16="http://schemas.microsoft.com/office/drawing/2014/main" xmlns="" id="{00000000-0008-0000-0100-000086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27" name="Text 2">
          <a:extLst>
            <a:ext uri="{FF2B5EF4-FFF2-40B4-BE49-F238E27FC236}">
              <a16:creationId xmlns:a16="http://schemas.microsoft.com/office/drawing/2014/main" xmlns="" id="{00000000-0008-0000-0100-000087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28" name="Text 4">
          <a:extLst>
            <a:ext uri="{FF2B5EF4-FFF2-40B4-BE49-F238E27FC236}">
              <a16:creationId xmlns:a16="http://schemas.microsoft.com/office/drawing/2014/main" xmlns="" id="{00000000-0008-0000-0100-000088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29" name="Text 2">
          <a:extLst>
            <a:ext uri="{FF2B5EF4-FFF2-40B4-BE49-F238E27FC236}">
              <a16:creationId xmlns:a16="http://schemas.microsoft.com/office/drawing/2014/main" xmlns="" id="{00000000-0008-0000-0100-000089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30" name="Text 4">
          <a:extLst>
            <a:ext uri="{FF2B5EF4-FFF2-40B4-BE49-F238E27FC236}">
              <a16:creationId xmlns:a16="http://schemas.microsoft.com/office/drawing/2014/main" xmlns="" id="{00000000-0008-0000-0100-00008A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31" name="Text 2">
          <a:extLst>
            <a:ext uri="{FF2B5EF4-FFF2-40B4-BE49-F238E27FC236}">
              <a16:creationId xmlns:a16="http://schemas.microsoft.com/office/drawing/2014/main" xmlns="" id="{00000000-0008-0000-0100-00008B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32" name="Text 4">
          <a:extLst>
            <a:ext uri="{FF2B5EF4-FFF2-40B4-BE49-F238E27FC236}">
              <a16:creationId xmlns:a16="http://schemas.microsoft.com/office/drawing/2014/main" xmlns="" id="{00000000-0008-0000-0100-00008C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33" name="Text 2">
          <a:extLst>
            <a:ext uri="{FF2B5EF4-FFF2-40B4-BE49-F238E27FC236}">
              <a16:creationId xmlns:a16="http://schemas.microsoft.com/office/drawing/2014/main" xmlns="" id="{00000000-0008-0000-0100-00008D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34" name="Text 4">
          <a:extLst>
            <a:ext uri="{FF2B5EF4-FFF2-40B4-BE49-F238E27FC236}">
              <a16:creationId xmlns:a16="http://schemas.microsoft.com/office/drawing/2014/main" xmlns="" id="{00000000-0008-0000-0100-00008E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35" name="Text 2">
          <a:extLst>
            <a:ext uri="{FF2B5EF4-FFF2-40B4-BE49-F238E27FC236}">
              <a16:creationId xmlns:a16="http://schemas.microsoft.com/office/drawing/2014/main" xmlns="" id="{00000000-0008-0000-0100-00008F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285</xdr:row>
      <xdr:rowOff>0</xdr:rowOff>
    </xdr:from>
    <xdr:to>
      <xdr:col>340</xdr:col>
      <xdr:colOff>0</xdr:colOff>
      <xdr:row>285</xdr:row>
      <xdr:rowOff>0</xdr:rowOff>
    </xdr:to>
    <xdr:sp macro="" textlink="">
      <xdr:nvSpPr>
        <xdr:cNvPr id="1936" name="Text 4">
          <a:extLst>
            <a:ext uri="{FF2B5EF4-FFF2-40B4-BE49-F238E27FC236}">
              <a16:creationId xmlns:a16="http://schemas.microsoft.com/office/drawing/2014/main" xmlns="" id="{00000000-0008-0000-0100-000090070000}"/>
            </a:ext>
          </a:extLst>
        </xdr:cNvPr>
        <xdr:cNvSpPr txBox="1">
          <a:spLocks noChangeArrowheads="1"/>
        </xdr:cNvSpPr>
      </xdr:nvSpPr>
      <xdr:spPr bwMode="auto">
        <a:xfrm>
          <a:off x="381038100" y="51396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37" name="Text 2">
          <a:extLst>
            <a:ext uri="{FF2B5EF4-FFF2-40B4-BE49-F238E27FC236}">
              <a16:creationId xmlns:a16="http://schemas.microsoft.com/office/drawing/2014/main" xmlns="" id="{00000000-0008-0000-0100-000091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38" name="Text 4">
          <a:extLst>
            <a:ext uri="{FF2B5EF4-FFF2-40B4-BE49-F238E27FC236}">
              <a16:creationId xmlns:a16="http://schemas.microsoft.com/office/drawing/2014/main" xmlns="" id="{00000000-0008-0000-0100-000092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39" name="Text 2">
          <a:extLst>
            <a:ext uri="{FF2B5EF4-FFF2-40B4-BE49-F238E27FC236}">
              <a16:creationId xmlns:a16="http://schemas.microsoft.com/office/drawing/2014/main" xmlns="" id="{00000000-0008-0000-0100-000093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297</xdr:row>
      <xdr:rowOff>0</xdr:rowOff>
    </xdr:from>
    <xdr:to>
      <xdr:col>340</xdr:col>
      <xdr:colOff>0</xdr:colOff>
      <xdr:row>297</xdr:row>
      <xdr:rowOff>0</xdr:rowOff>
    </xdr:to>
    <xdr:sp macro="" textlink="">
      <xdr:nvSpPr>
        <xdr:cNvPr id="1940" name="Text 4">
          <a:extLst>
            <a:ext uri="{FF2B5EF4-FFF2-40B4-BE49-F238E27FC236}">
              <a16:creationId xmlns:a16="http://schemas.microsoft.com/office/drawing/2014/main" xmlns="" id="{00000000-0008-0000-0100-000094070000}"/>
            </a:ext>
          </a:extLst>
        </xdr:cNvPr>
        <xdr:cNvSpPr txBox="1">
          <a:spLocks noChangeArrowheads="1"/>
        </xdr:cNvSpPr>
      </xdr:nvSpPr>
      <xdr:spPr bwMode="auto">
        <a:xfrm>
          <a:off x="381038100" y="542544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 editAs="oneCell">
    <xdr:from>
      <xdr:col>332</xdr:col>
      <xdr:colOff>0</xdr:colOff>
      <xdr:row>369</xdr:row>
      <xdr:rowOff>0</xdr:rowOff>
    </xdr:from>
    <xdr:to>
      <xdr:col>337</xdr:col>
      <xdr:colOff>104070</xdr:colOff>
      <xdr:row>379</xdr:row>
      <xdr:rowOff>265405</xdr:rowOff>
    </xdr:to>
    <xdr:pic>
      <xdr:nvPicPr>
        <xdr:cNvPr id="1941" name="Picture 1940">
          <a:extLst>
            <a:ext uri="{FF2B5EF4-FFF2-40B4-BE49-F238E27FC236}">
              <a16:creationId xmlns:a16="http://schemas.microsoft.com/office/drawing/2014/main" xmlns="" id="{00000000-0008-0000-01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151400" y="71399400"/>
          <a:ext cx="5481436" cy="3241969"/>
        </a:xfrm>
        <a:prstGeom prst="rect">
          <a:avLst/>
        </a:prstGeom>
      </xdr:spPr>
    </xdr:pic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42" name="Text 2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43" name="Text 4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44" name="Text 2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45" name="Text 4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46" name="Text 2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47" name="Text 4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48" name="Text 2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49" name="Text 4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50" name="Text 2">
          <a:extLst>
            <a:ext uri="{FF2B5EF4-FFF2-40B4-BE49-F238E27FC236}">
              <a16:creationId xmlns:a16="http://schemas.microsoft.com/office/drawing/2014/main" xmlns="" id="{00000000-0008-0000-0100-0000EC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51" name="Text 4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52" name="Text 2">
          <a:extLst>
            <a:ext uri="{FF2B5EF4-FFF2-40B4-BE49-F238E27FC236}">
              <a16:creationId xmlns:a16="http://schemas.microsoft.com/office/drawing/2014/main" xmlns="" id="{00000000-0008-0000-0100-0000EE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53" name="Text 4">
          <a:extLst>
            <a:ext uri="{FF2B5EF4-FFF2-40B4-BE49-F238E27FC236}">
              <a16:creationId xmlns:a16="http://schemas.microsoft.com/office/drawing/2014/main" xmlns="" id="{00000000-0008-0000-0100-0000EF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54" name="Text 2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55" name="Text 4">
          <a:extLst>
            <a:ext uri="{FF2B5EF4-FFF2-40B4-BE49-F238E27FC236}">
              <a16:creationId xmlns:a16="http://schemas.microsoft.com/office/drawing/2014/main" xmlns="" id="{00000000-0008-0000-0100-0000F1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56" name="Text 2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57" name="Text 4">
          <a:extLst>
            <a:ext uri="{FF2B5EF4-FFF2-40B4-BE49-F238E27FC236}">
              <a16:creationId xmlns:a16="http://schemas.microsoft.com/office/drawing/2014/main" xmlns="" id="{00000000-0008-0000-0100-0000F3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58" name="Text 2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59" name="Text 4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60" name="Text 2">
          <a:extLst>
            <a:ext uri="{FF2B5EF4-FFF2-40B4-BE49-F238E27FC236}">
              <a16:creationId xmlns:a16="http://schemas.microsoft.com/office/drawing/2014/main" xmlns="" id="{00000000-0008-0000-0100-0000F6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61" name="Text 4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62" name="Text 2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63" name="Text 4">
          <a:extLst>
            <a:ext uri="{FF2B5EF4-FFF2-40B4-BE49-F238E27FC236}">
              <a16:creationId xmlns:a16="http://schemas.microsoft.com/office/drawing/2014/main" xmlns="" id="{00000000-0008-0000-0100-0000F9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64" name="Text 2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65" name="Text 4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66" name="Text 2">
          <a:extLst>
            <a:ext uri="{FF2B5EF4-FFF2-40B4-BE49-F238E27FC236}">
              <a16:creationId xmlns:a16="http://schemas.microsoft.com/office/drawing/2014/main" xmlns="" id="{00000000-0008-0000-0100-0000FC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67" name="Text 4">
          <a:extLst>
            <a:ext uri="{FF2B5EF4-FFF2-40B4-BE49-F238E27FC236}">
              <a16:creationId xmlns:a16="http://schemas.microsoft.com/office/drawing/2014/main" xmlns="" id="{00000000-0008-0000-0100-0000FD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68" name="Text 2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69" name="Text 4">
          <a:extLst>
            <a:ext uri="{FF2B5EF4-FFF2-40B4-BE49-F238E27FC236}">
              <a16:creationId xmlns:a16="http://schemas.microsoft.com/office/drawing/2014/main" xmlns="" id="{00000000-0008-0000-0100-0000FF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970" name="Text 2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971" name="Text 4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972" name="Text 2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973" name="Text 4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974" name="Text 2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975" name="Text 4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976" name="Text 2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977" name="Text 4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978" name="Text 2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979" name="Text 4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980" name="Text 2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981" name="Text 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82" name="Text 2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83" name="Text 4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84" name="Text 2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85" name="Text 4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86" name="Text 2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87" name="Text 4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88" name="Text 2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89" name="Text 4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90" name="Text 2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91" name="Text 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92" name="Text 2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93" name="Text 4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94" name="Text 2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95" name="Text 4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96" name="Text 2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997" name="Text 4">
          <a:extLst>
            <a:ext uri="{FF2B5EF4-FFF2-40B4-BE49-F238E27FC236}">
              <a16:creationId xmlns:a16="http://schemas.microsoft.com/office/drawing/2014/main" xmlns="" id="{00000000-0008-0000-0100-00001B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98" name="Text 2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99" name="Text 4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00" name="Text 2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01" name="Text 4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02" name="Text 2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03" name="Text 4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04" name="Text 2">
          <a:extLst>
            <a:ext uri="{FF2B5EF4-FFF2-40B4-BE49-F238E27FC236}">
              <a16:creationId xmlns:a16="http://schemas.microsoft.com/office/drawing/2014/main" xmlns="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05" name="Text 4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06" name="Text 2">
          <a:extLst>
            <a:ext uri="{FF2B5EF4-FFF2-40B4-BE49-F238E27FC236}">
              <a16:creationId xmlns:a16="http://schemas.microsoft.com/office/drawing/2014/main" xmlns="" id="{00000000-0008-0000-0100-000024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07" name="Text 4">
          <a:extLst>
            <a:ext uri="{FF2B5EF4-FFF2-40B4-BE49-F238E27FC236}">
              <a16:creationId xmlns:a16="http://schemas.microsoft.com/office/drawing/2014/main" xmlns="" id="{00000000-0008-0000-0100-000025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08" name="Text 2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09" name="Text 4">
          <a:extLst>
            <a:ext uri="{FF2B5EF4-FFF2-40B4-BE49-F238E27FC236}">
              <a16:creationId xmlns:a16="http://schemas.microsoft.com/office/drawing/2014/main" xmlns="" id="{00000000-0008-0000-0100-000027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10" name="Text 2"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11" name="Text 4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12" name="Text 2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13" name="Text 4">
          <a:extLst>
            <a:ext uri="{FF2B5EF4-FFF2-40B4-BE49-F238E27FC236}">
              <a16:creationId xmlns:a16="http://schemas.microsoft.com/office/drawing/2014/main" xmlns="" id="{00000000-0008-0000-0100-00002B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14" name="Text 2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15" name="Text 4">
          <a:extLst>
            <a:ext uri="{FF2B5EF4-FFF2-40B4-BE49-F238E27FC236}">
              <a16:creationId xmlns:a16="http://schemas.microsoft.com/office/drawing/2014/main" xmlns="" id="{00000000-0008-0000-0100-00002D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16" name="Text 2">
          <a:extLst>
            <a:ext uri="{FF2B5EF4-FFF2-40B4-BE49-F238E27FC236}">
              <a16:creationId xmlns:a16="http://schemas.microsoft.com/office/drawing/2014/main" xmlns="" id="{00000000-0008-0000-0100-00002E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17" name="Text 4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18" name="Text 2">
          <a:extLst>
            <a:ext uri="{FF2B5EF4-FFF2-40B4-BE49-F238E27FC236}">
              <a16:creationId xmlns:a16="http://schemas.microsoft.com/office/drawing/2014/main" xmlns="" id="{00000000-0008-0000-0100-000030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19" name="Text 4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20" name="Text 2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21" name="Text 4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22" name="Text 2">
          <a:extLst>
            <a:ext uri="{FF2B5EF4-FFF2-40B4-BE49-F238E27FC236}">
              <a16:creationId xmlns:a16="http://schemas.microsoft.com/office/drawing/2014/main" xmlns="" id="{00000000-0008-0000-0100-00004C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23" name="Text 4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24" name="Text 2">
          <a:extLst>
            <a:ext uri="{FF2B5EF4-FFF2-40B4-BE49-F238E27FC236}">
              <a16:creationId xmlns:a16="http://schemas.microsoft.com/office/drawing/2014/main" xmlns="" id="{00000000-0008-0000-0100-00004E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25" name="Text 4">
          <a:extLst>
            <a:ext uri="{FF2B5EF4-FFF2-40B4-BE49-F238E27FC236}">
              <a16:creationId xmlns:a16="http://schemas.microsoft.com/office/drawing/2014/main" xmlns="" id="{00000000-0008-0000-0100-00004F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26" name="Text 2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27" name="Text 4">
          <a:extLst>
            <a:ext uri="{FF2B5EF4-FFF2-40B4-BE49-F238E27FC236}">
              <a16:creationId xmlns:a16="http://schemas.microsoft.com/office/drawing/2014/main" xmlns="" id="{00000000-0008-0000-0100-000051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28" name="Text 2">
          <a:extLst>
            <a:ext uri="{FF2B5EF4-FFF2-40B4-BE49-F238E27FC236}">
              <a16:creationId xmlns:a16="http://schemas.microsoft.com/office/drawing/2014/main" xmlns="" id="{00000000-0008-0000-0100-000052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29" name="Text 4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30" name="Text 2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31" name="Text 4">
          <a:extLst>
            <a:ext uri="{FF2B5EF4-FFF2-40B4-BE49-F238E27FC236}">
              <a16:creationId xmlns:a16="http://schemas.microsoft.com/office/drawing/2014/main" xmlns="" id="{00000000-0008-0000-0100-000055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32" name="Text 2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33" name="Text 4">
          <a:extLst>
            <a:ext uri="{FF2B5EF4-FFF2-40B4-BE49-F238E27FC236}">
              <a16:creationId xmlns:a16="http://schemas.microsoft.com/office/drawing/2014/main" xmlns="" id="{00000000-0008-0000-0100-000057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34" name="Text 2">
          <a:extLst>
            <a:ext uri="{FF2B5EF4-FFF2-40B4-BE49-F238E27FC236}">
              <a16:creationId xmlns:a16="http://schemas.microsoft.com/office/drawing/2014/main" xmlns="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35" name="Text 4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36" name="Text 2">
          <a:extLst>
            <a:ext uri="{FF2B5EF4-FFF2-40B4-BE49-F238E27FC236}">
              <a16:creationId xmlns:a16="http://schemas.microsoft.com/office/drawing/2014/main" xmlns="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37" name="Text 4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38" name="Text 2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39" name="Text 4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40" name="Text 2">
          <a:extLst>
            <a:ext uri="{FF2B5EF4-FFF2-40B4-BE49-F238E27FC236}">
              <a16:creationId xmlns:a16="http://schemas.microsoft.com/office/drawing/2014/main" xmlns="" id="{00000000-0008-0000-0100-00005E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41" name="Text 4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42" name="Text 2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43" name="Text 4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44" name="Text 2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45" name="Text 4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46" name="Text 2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47" name="Text 4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48" name="Text 2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49" name="Text 4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50" name="Text 2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51" name="Text 4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52" name="Text 2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53" name="Text 4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54" name="Text 2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55" name="Text 4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56" name="Text 2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57" name="Text 4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58" name="Text 2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59" name="Text 4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60" name="Text 2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61" name="Text 4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62" name="Text 2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63" name="Text 4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64" name="Text 2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65" name="Text 4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66" name="Text 2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67" name="Text 4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68" name="Text 2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069" name="Text 4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70" name="Text 2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71" name="Text 4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72" name="Text 2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73" name="Text 4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74" name="Text 2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75" name="Text 4">
          <a:extLst>
            <a:ext uri="{FF2B5EF4-FFF2-40B4-BE49-F238E27FC236}">
              <a16:creationId xmlns:a16="http://schemas.microsoft.com/office/drawing/2014/main" xmlns="" id="{00000000-0008-0000-0100-000081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76" name="Text 2">
          <a:extLst>
            <a:ext uri="{FF2B5EF4-FFF2-40B4-BE49-F238E27FC236}">
              <a16:creationId xmlns:a16="http://schemas.microsoft.com/office/drawing/2014/main" xmlns="" id="{00000000-0008-0000-0100-000082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77" name="Text 4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78" name="Text 2">
          <a:extLst>
            <a:ext uri="{FF2B5EF4-FFF2-40B4-BE49-F238E27FC236}">
              <a16:creationId xmlns:a16="http://schemas.microsoft.com/office/drawing/2014/main" xmlns="" id="{00000000-0008-0000-0100-000084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79" name="Text 4">
          <a:extLst>
            <a:ext uri="{FF2B5EF4-FFF2-40B4-BE49-F238E27FC236}">
              <a16:creationId xmlns:a16="http://schemas.microsoft.com/office/drawing/2014/main" xmlns="" id="{00000000-0008-0000-0100-000085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80" name="Text 2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81" name="Text 4">
          <a:extLst>
            <a:ext uri="{FF2B5EF4-FFF2-40B4-BE49-F238E27FC236}">
              <a16:creationId xmlns:a16="http://schemas.microsoft.com/office/drawing/2014/main" xmlns="" id="{00000000-0008-0000-0100-000087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82" name="Text 2">
          <a:extLst>
            <a:ext uri="{FF2B5EF4-FFF2-40B4-BE49-F238E27FC236}">
              <a16:creationId xmlns:a16="http://schemas.microsoft.com/office/drawing/2014/main" xmlns="" id="{00000000-0008-0000-0100-000088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83" name="Text 4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84" name="Text 2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85" name="Text 4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86" name="Text 2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87" name="Text 4">
          <a:extLst>
            <a:ext uri="{FF2B5EF4-FFF2-40B4-BE49-F238E27FC236}">
              <a16:creationId xmlns:a16="http://schemas.microsoft.com/office/drawing/2014/main" xmlns="" id="{00000000-0008-0000-0100-00008D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88" name="Text 2">
          <a:extLst>
            <a:ext uri="{FF2B5EF4-FFF2-40B4-BE49-F238E27FC236}">
              <a16:creationId xmlns:a16="http://schemas.microsoft.com/office/drawing/2014/main" xmlns="" id="{00000000-0008-0000-0100-00008E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089" name="Text 4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90" name="Text 2">
          <a:extLst>
            <a:ext uri="{FF2B5EF4-FFF2-40B4-BE49-F238E27FC236}">
              <a16:creationId xmlns:a16="http://schemas.microsoft.com/office/drawing/2014/main" xmlns="" id="{00000000-0008-0000-0100-000090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91" name="Text 4">
          <a:extLst>
            <a:ext uri="{FF2B5EF4-FFF2-40B4-BE49-F238E27FC236}">
              <a16:creationId xmlns:a16="http://schemas.microsoft.com/office/drawing/2014/main" xmlns="" id="{00000000-0008-0000-0100-000091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92" name="Text 2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93" name="Text 4">
          <a:extLst>
            <a:ext uri="{FF2B5EF4-FFF2-40B4-BE49-F238E27FC236}">
              <a16:creationId xmlns:a16="http://schemas.microsoft.com/office/drawing/2014/main" xmlns="" id="{00000000-0008-0000-0100-000093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94" name="Text 2">
          <a:extLst>
            <a:ext uri="{FF2B5EF4-FFF2-40B4-BE49-F238E27FC236}">
              <a16:creationId xmlns:a16="http://schemas.microsoft.com/office/drawing/2014/main" xmlns="" id="{00000000-0008-0000-0100-000094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95" name="Text 4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96" name="Text 2">
          <a:extLst>
            <a:ext uri="{FF2B5EF4-FFF2-40B4-BE49-F238E27FC236}">
              <a16:creationId xmlns:a16="http://schemas.microsoft.com/office/drawing/2014/main" xmlns="" id="{00000000-0008-0000-0100-000096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097" name="Text 4">
          <a:extLst>
            <a:ext uri="{FF2B5EF4-FFF2-40B4-BE49-F238E27FC236}">
              <a16:creationId xmlns:a16="http://schemas.microsoft.com/office/drawing/2014/main" xmlns="" id="{00000000-0008-0000-0100-000097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98" name="Text 2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099" name="Text 4">
          <a:extLst>
            <a:ext uri="{FF2B5EF4-FFF2-40B4-BE49-F238E27FC236}">
              <a16:creationId xmlns:a16="http://schemas.microsoft.com/office/drawing/2014/main" xmlns="" id="{00000000-0008-0000-0100-000099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100" name="Text 2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101" name="Text 4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02" name="Text 2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03" name="Text 4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04" name="Text 2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05" name="Text 4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06" name="Text 2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07" name="Text 4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08" name="Text 2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09" name="Text 4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10" name="Text 2">
          <a:extLst>
            <a:ext uri="{FF2B5EF4-FFF2-40B4-BE49-F238E27FC236}">
              <a16:creationId xmlns:a16="http://schemas.microsoft.com/office/drawing/2014/main" xmlns="" id="{00000000-0008-0000-0100-0000EC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11" name="Text 4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12" name="Text 2">
          <a:extLst>
            <a:ext uri="{FF2B5EF4-FFF2-40B4-BE49-F238E27FC236}">
              <a16:creationId xmlns:a16="http://schemas.microsoft.com/office/drawing/2014/main" xmlns="" id="{00000000-0008-0000-0100-0000EE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13" name="Text 4">
          <a:extLst>
            <a:ext uri="{FF2B5EF4-FFF2-40B4-BE49-F238E27FC236}">
              <a16:creationId xmlns:a16="http://schemas.microsoft.com/office/drawing/2014/main" xmlns="" id="{00000000-0008-0000-0100-0000EF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14" name="Text 2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15" name="Text 4">
          <a:extLst>
            <a:ext uri="{FF2B5EF4-FFF2-40B4-BE49-F238E27FC236}">
              <a16:creationId xmlns:a16="http://schemas.microsoft.com/office/drawing/2014/main" xmlns="" id="{00000000-0008-0000-0100-0000F1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16" name="Text 2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17" name="Text 4">
          <a:extLst>
            <a:ext uri="{FF2B5EF4-FFF2-40B4-BE49-F238E27FC236}">
              <a16:creationId xmlns:a16="http://schemas.microsoft.com/office/drawing/2014/main" xmlns="" id="{00000000-0008-0000-0100-0000F3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18" name="Text 2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19" name="Text 4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20" name="Text 2">
          <a:extLst>
            <a:ext uri="{FF2B5EF4-FFF2-40B4-BE49-F238E27FC236}">
              <a16:creationId xmlns:a16="http://schemas.microsoft.com/office/drawing/2014/main" xmlns="" id="{00000000-0008-0000-0100-0000F6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21" name="Text 4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22" name="Text 2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23" name="Text 4">
          <a:extLst>
            <a:ext uri="{FF2B5EF4-FFF2-40B4-BE49-F238E27FC236}">
              <a16:creationId xmlns:a16="http://schemas.microsoft.com/office/drawing/2014/main" xmlns="" id="{00000000-0008-0000-0100-0000F9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24" name="Text 2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25" name="Text 4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26" name="Text 2">
          <a:extLst>
            <a:ext uri="{FF2B5EF4-FFF2-40B4-BE49-F238E27FC236}">
              <a16:creationId xmlns:a16="http://schemas.microsoft.com/office/drawing/2014/main" xmlns="" id="{00000000-0008-0000-0100-0000FC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27" name="Text 4">
          <a:extLst>
            <a:ext uri="{FF2B5EF4-FFF2-40B4-BE49-F238E27FC236}">
              <a16:creationId xmlns:a16="http://schemas.microsoft.com/office/drawing/2014/main" xmlns="" id="{00000000-0008-0000-0100-0000FD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28" name="Text 2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29" name="Text 4">
          <a:extLst>
            <a:ext uri="{FF2B5EF4-FFF2-40B4-BE49-F238E27FC236}">
              <a16:creationId xmlns:a16="http://schemas.microsoft.com/office/drawing/2014/main" xmlns="" id="{00000000-0008-0000-0100-0000FF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30" name="Text 2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31" name="Text 4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32" name="Text 2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33" name="Text 4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34" name="Text 2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35" name="Text 4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36" name="Text 2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37" name="Text 4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38" name="Text 2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39" name="Text 4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40" name="Text 2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41" name="Text 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42" name="Text 2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43" name="Text 4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44" name="Text 2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45" name="Text 4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46" name="Text 2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47" name="Text 4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48" name="Text 2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49" name="Text 4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50" name="Text 2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51" name="Text 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52" name="Text 2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53" name="Text 4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54" name="Text 2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55" name="Text 4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56" name="Text 2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57" name="Text 4">
          <a:extLst>
            <a:ext uri="{FF2B5EF4-FFF2-40B4-BE49-F238E27FC236}">
              <a16:creationId xmlns:a16="http://schemas.microsoft.com/office/drawing/2014/main" xmlns="" id="{00000000-0008-0000-0100-00001B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58" name="Text 2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59" name="Text 4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60" name="Text 2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61" name="Text 4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62" name="Text 2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63" name="Text 4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64" name="Text 2">
          <a:extLst>
            <a:ext uri="{FF2B5EF4-FFF2-40B4-BE49-F238E27FC236}">
              <a16:creationId xmlns:a16="http://schemas.microsoft.com/office/drawing/2014/main" xmlns="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165" name="Text 4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66" name="Text 2">
          <a:extLst>
            <a:ext uri="{FF2B5EF4-FFF2-40B4-BE49-F238E27FC236}">
              <a16:creationId xmlns:a16="http://schemas.microsoft.com/office/drawing/2014/main" xmlns="" id="{00000000-0008-0000-0100-000024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67" name="Text 4">
          <a:extLst>
            <a:ext uri="{FF2B5EF4-FFF2-40B4-BE49-F238E27FC236}">
              <a16:creationId xmlns:a16="http://schemas.microsoft.com/office/drawing/2014/main" xmlns="" id="{00000000-0008-0000-0100-000025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68" name="Text 2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169" name="Text 4">
          <a:extLst>
            <a:ext uri="{FF2B5EF4-FFF2-40B4-BE49-F238E27FC236}">
              <a16:creationId xmlns:a16="http://schemas.microsoft.com/office/drawing/2014/main" xmlns="" id="{00000000-0008-0000-0100-000027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70" name="Text 2"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71" name="Text 4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72" name="Text 2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173" name="Text 4">
          <a:extLst>
            <a:ext uri="{FF2B5EF4-FFF2-40B4-BE49-F238E27FC236}">
              <a16:creationId xmlns:a16="http://schemas.microsoft.com/office/drawing/2014/main" xmlns="" id="{00000000-0008-0000-0100-00002B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74" name="Text 2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75" name="Text 4">
          <a:extLst>
            <a:ext uri="{FF2B5EF4-FFF2-40B4-BE49-F238E27FC236}">
              <a16:creationId xmlns:a16="http://schemas.microsoft.com/office/drawing/2014/main" xmlns="" id="{00000000-0008-0000-0100-00002D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76" name="Text 2">
          <a:extLst>
            <a:ext uri="{FF2B5EF4-FFF2-40B4-BE49-F238E27FC236}">
              <a16:creationId xmlns:a16="http://schemas.microsoft.com/office/drawing/2014/main" xmlns="" id="{00000000-0008-0000-0100-00002E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177" name="Text 4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78" name="Text 2">
          <a:extLst>
            <a:ext uri="{FF2B5EF4-FFF2-40B4-BE49-F238E27FC236}">
              <a16:creationId xmlns:a16="http://schemas.microsoft.com/office/drawing/2014/main" xmlns="" id="{00000000-0008-0000-0100-000030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79" name="Text 4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80" name="Text 2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181" name="Text 4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82" name="Text 2">
          <a:extLst>
            <a:ext uri="{FF2B5EF4-FFF2-40B4-BE49-F238E27FC236}">
              <a16:creationId xmlns:a16="http://schemas.microsoft.com/office/drawing/2014/main" xmlns="" id="{00000000-0008-0000-0100-00004C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83" name="Text 4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84" name="Text 2">
          <a:extLst>
            <a:ext uri="{FF2B5EF4-FFF2-40B4-BE49-F238E27FC236}">
              <a16:creationId xmlns:a16="http://schemas.microsoft.com/office/drawing/2014/main" xmlns="" id="{00000000-0008-0000-0100-00004E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185" name="Text 4">
          <a:extLst>
            <a:ext uri="{FF2B5EF4-FFF2-40B4-BE49-F238E27FC236}">
              <a16:creationId xmlns:a16="http://schemas.microsoft.com/office/drawing/2014/main" xmlns="" id="{00000000-0008-0000-0100-00004F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86" name="Text 2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87" name="Text 4">
          <a:extLst>
            <a:ext uri="{FF2B5EF4-FFF2-40B4-BE49-F238E27FC236}">
              <a16:creationId xmlns:a16="http://schemas.microsoft.com/office/drawing/2014/main" xmlns="" id="{00000000-0008-0000-0100-000051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88" name="Text 2">
          <a:extLst>
            <a:ext uri="{FF2B5EF4-FFF2-40B4-BE49-F238E27FC236}">
              <a16:creationId xmlns:a16="http://schemas.microsoft.com/office/drawing/2014/main" xmlns="" id="{00000000-0008-0000-0100-000052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189" name="Text 4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90" name="Text 2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91" name="Text 4">
          <a:extLst>
            <a:ext uri="{FF2B5EF4-FFF2-40B4-BE49-F238E27FC236}">
              <a16:creationId xmlns:a16="http://schemas.microsoft.com/office/drawing/2014/main" xmlns="" id="{00000000-0008-0000-0100-000055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92" name="Text 2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193" name="Text 4">
          <a:extLst>
            <a:ext uri="{FF2B5EF4-FFF2-40B4-BE49-F238E27FC236}">
              <a16:creationId xmlns:a16="http://schemas.microsoft.com/office/drawing/2014/main" xmlns="" id="{00000000-0008-0000-0100-000057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94" name="Text 2">
          <a:extLst>
            <a:ext uri="{FF2B5EF4-FFF2-40B4-BE49-F238E27FC236}">
              <a16:creationId xmlns:a16="http://schemas.microsoft.com/office/drawing/2014/main" xmlns="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95" name="Text 4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96" name="Text 2">
          <a:extLst>
            <a:ext uri="{FF2B5EF4-FFF2-40B4-BE49-F238E27FC236}">
              <a16:creationId xmlns:a16="http://schemas.microsoft.com/office/drawing/2014/main" xmlns="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197" name="Text 4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98" name="Text 2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99" name="Text 4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200" name="Text 2">
          <a:extLst>
            <a:ext uri="{FF2B5EF4-FFF2-40B4-BE49-F238E27FC236}">
              <a16:creationId xmlns:a16="http://schemas.microsoft.com/office/drawing/2014/main" xmlns="" id="{00000000-0008-0000-0100-00005E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201" name="Text 4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02" name="Text 2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03" name="Text 4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04" name="Text 2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05" name="Text 4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06" name="Text 2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07" name="Text 4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08" name="Text 2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09" name="Text 4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10" name="Text 2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11" name="Text 4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12" name="Text 2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13" name="Text 4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14" name="Text 2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15" name="Text 4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16" name="Text 2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17" name="Text 4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18" name="Text 2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19" name="Text 4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20" name="Text 2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21" name="Text 4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222" name="Text 2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223" name="Text 4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224" name="Text 2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225" name="Text 4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226" name="Text 2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227" name="Text 4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228" name="Text 2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2229" name="Text 4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230" name="Text 2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231" name="Text 4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232" name="Text 2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2233" name="Text 4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234" name="Text 2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235" name="Text 4">
          <a:extLst>
            <a:ext uri="{FF2B5EF4-FFF2-40B4-BE49-F238E27FC236}">
              <a16:creationId xmlns:a16="http://schemas.microsoft.com/office/drawing/2014/main" xmlns="" id="{00000000-0008-0000-0100-000081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236" name="Text 2">
          <a:extLst>
            <a:ext uri="{FF2B5EF4-FFF2-40B4-BE49-F238E27FC236}">
              <a16:creationId xmlns:a16="http://schemas.microsoft.com/office/drawing/2014/main" xmlns="" id="{00000000-0008-0000-0100-000082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2237" name="Text 4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238" name="Text 2">
          <a:extLst>
            <a:ext uri="{FF2B5EF4-FFF2-40B4-BE49-F238E27FC236}">
              <a16:creationId xmlns:a16="http://schemas.microsoft.com/office/drawing/2014/main" xmlns="" id="{00000000-0008-0000-0100-000084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239" name="Text 4">
          <a:extLst>
            <a:ext uri="{FF2B5EF4-FFF2-40B4-BE49-F238E27FC236}">
              <a16:creationId xmlns:a16="http://schemas.microsoft.com/office/drawing/2014/main" xmlns="" id="{00000000-0008-0000-0100-000085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240" name="Text 2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241" name="Text 4">
          <a:extLst>
            <a:ext uri="{FF2B5EF4-FFF2-40B4-BE49-F238E27FC236}">
              <a16:creationId xmlns:a16="http://schemas.microsoft.com/office/drawing/2014/main" xmlns="" id="{00000000-0008-0000-0100-00008704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42" name="Text 2">
          <a:extLst>
            <a:ext uri="{FF2B5EF4-FFF2-40B4-BE49-F238E27FC236}">
              <a16:creationId xmlns:a16="http://schemas.microsoft.com/office/drawing/2014/main" xmlns="" id="{00000000-0008-0000-0100-000088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43" name="Text 4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44" name="Text 2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45" name="Text 4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46" name="Text 2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47" name="Text 4">
          <a:extLst>
            <a:ext uri="{FF2B5EF4-FFF2-40B4-BE49-F238E27FC236}">
              <a16:creationId xmlns:a16="http://schemas.microsoft.com/office/drawing/2014/main" xmlns="" id="{00000000-0008-0000-0100-00008D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48" name="Text 2">
          <a:extLst>
            <a:ext uri="{FF2B5EF4-FFF2-40B4-BE49-F238E27FC236}">
              <a16:creationId xmlns:a16="http://schemas.microsoft.com/office/drawing/2014/main" xmlns="" id="{00000000-0008-0000-0100-00008E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249" name="Text 4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50" name="Text 2">
          <a:extLst>
            <a:ext uri="{FF2B5EF4-FFF2-40B4-BE49-F238E27FC236}">
              <a16:creationId xmlns:a16="http://schemas.microsoft.com/office/drawing/2014/main" xmlns="" id="{00000000-0008-0000-0100-000090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51" name="Text 4">
          <a:extLst>
            <a:ext uri="{FF2B5EF4-FFF2-40B4-BE49-F238E27FC236}">
              <a16:creationId xmlns:a16="http://schemas.microsoft.com/office/drawing/2014/main" xmlns="" id="{00000000-0008-0000-0100-000091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52" name="Text 2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2253" name="Text 4">
          <a:extLst>
            <a:ext uri="{FF2B5EF4-FFF2-40B4-BE49-F238E27FC236}">
              <a16:creationId xmlns:a16="http://schemas.microsoft.com/office/drawing/2014/main" xmlns="" id="{00000000-0008-0000-0100-00009304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54" name="Text 2">
          <a:extLst>
            <a:ext uri="{FF2B5EF4-FFF2-40B4-BE49-F238E27FC236}">
              <a16:creationId xmlns:a16="http://schemas.microsoft.com/office/drawing/2014/main" xmlns="" id="{00000000-0008-0000-0100-000094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55" name="Text 4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56" name="Text 2">
          <a:extLst>
            <a:ext uri="{FF2B5EF4-FFF2-40B4-BE49-F238E27FC236}">
              <a16:creationId xmlns:a16="http://schemas.microsoft.com/office/drawing/2014/main" xmlns="" id="{00000000-0008-0000-0100-000096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2257" name="Text 4">
          <a:extLst>
            <a:ext uri="{FF2B5EF4-FFF2-40B4-BE49-F238E27FC236}">
              <a16:creationId xmlns:a16="http://schemas.microsoft.com/office/drawing/2014/main" xmlns="" id="{00000000-0008-0000-0100-00009704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58" name="Text 2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59" name="Text 4">
          <a:extLst>
            <a:ext uri="{FF2B5EF4-FFF2-40B4-BE49-F238E27FC236}">
              <a16:creationId xmlns:a16="http://schemas.microsoft.com/office/drawing/2014/main" xmlns="" id="{00000000-0008-0000-0100-000099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60" name="Text 2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2261" name="Text 4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600-00000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600-000009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600-00000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600-00001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600-00001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600-00002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600-00003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600-00004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600-00004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600-00004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600-00004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600-00004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600-00004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600-00004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600-00004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600-00004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600-00004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600-00004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600-00004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600-00004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600-00004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600-00005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600-00005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600-00005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600-00005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600-00005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600-00005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600-00005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600-00005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600-00005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600-00005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600-00005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600-00005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600-00005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600-00005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600-00005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600-00005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600-00006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600-00006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600-00006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600-00006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600-00006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600-00006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600-00006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600-00006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600-00006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600-00006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600-00006A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600-00006B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600-00006C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600-00006D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600-00006E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600-00006F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600-000070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600-000071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600-000072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600-000073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600-000074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600-000075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600-000076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600-000077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600-000078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600-000079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600-00007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600-00007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600-00007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600-00007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600-00007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600-00007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600-00008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600-00008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600-000082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600-000083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600-000084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600-000085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600-000086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600-000087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600-000088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600-000089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600-00008A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600-00008B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600-00008C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600-00008D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600-00008E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600-00008F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600-000090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600-000091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600-00009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600-00009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600-00009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600-00009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600-00009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600-00009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600-00009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600-00009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600-00009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600-00009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600-00009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600-00009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600-00009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600-00009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600-0000A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600-0000A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600-0000A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600-0000A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600-0000A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600-0000A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600-0000A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600-0000A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600-0000A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600-0000A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600-0000AA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600-0000AB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600-0000AC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600-0000AD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600-0000AE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600-0000AF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600-0000B0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600-0000B1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600-0000B2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600-0000B3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600-0000B4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600-0000B5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600-0000B6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600-0000B7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600-0000B8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600-0000B9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600-0000B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600-0000B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600-0000B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600-0000B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600-0000B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600-0000B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600-0000C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600-0000C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600-0000C2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600-0000C3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600-0000C4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600-0000C5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600-0000C6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600-0000C7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600-0000C8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600-0000C9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600-0000C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600-0000C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600-0000C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600-0000C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600-0000C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600-0000C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600-0000D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600-0000D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600-0000D2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600-0000D3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600-0000D4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600-0000D5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600-0000D6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600-0000D7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600-0000D8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600-0000D9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600-0000DA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600-0000DB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600-0000DC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600-0000DD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600-0000DE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600-0000DF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600-0000E0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600-0000E1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600-0000E2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600-0000E3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600-0000E4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600-0000E5010000}"/>
            </a:ext>
          </a:extLst>
        </xdr:cNvPr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600-0000E6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600-0000E7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600-0000E8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600-0000E9010000}"/>
            </a:ext>
          </a:extLst>
        </xdr:cNvPr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600-0000EA010000}"/>
            </a:ext>
          </a:extLst>
        </xdr:cNvPr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600-0000EB010000}"/>
            </a:ext>
          </a:extLst>
        </xdr:cNvPr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600-0000EC010000}"/>
            </a:ext>
          </a:extLst>
        </xdr:cNvPr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600-0000ED010000}"/>
            </a:ext>
          </a:extLst>
        </xdr:cNvPr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600-0000EE010000}"/>
            </a:ext>
          </a:extLst>
        </xdr:cNvPr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600-0000EF010000}"/>
            </a:ext>
          </a:extLst>
        </xdr:cNvPr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600-0000F0010000}"/>
            </a:ext>
          </a:extLst>
        </xdr:cNvPr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600-0000F1010000}"/>
            </a:ext>
          </a:extLst>
        </xdr:cNvPr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600-0000F2010000}"/>
            </a:ext>
          </a:extLst>
        </xdr:cNvPr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600-0000F3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600-0000F4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600-0000F5010000}"/>
            </a:ext>
          </a:extLst>
        </xdr:cNvPr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600-0000F6010000}"/>
            </a:ext>
          </a:extLst>
        </xdr:cNvPr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600-0000F7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600-0000F8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600-0000F9010000}"/>
            </a:ext>
          </a:extLst>
        </xdr:cNvPr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600-0000FA010000}"/>
            </a:ext>
          </a:extLst>
        </xdr:cNvPr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600-0000FB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600-0000FC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600-0000FD010000}"/>
            </a:ext>
          </a:extLst>
        </xdr:cNvPr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600-0000FE010000}"/>
            </a:ext>
          </a:extLst>
        </xdr:cNvPr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600-0000FF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600-000000020000}"/>
            </a:ext>
          </a:extLst>
        </xdr:cNvPr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600-000001020000}"/>
            </a:ext>
          </a:extLst>
        </xdr:cNvPr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194</xdr:row>
      <xdr:rowOff>0</xdr:rowOff>
    </xdr:from>
    <xdr:to>
      <xdr:col>393</xdr:col>
      <xdr:colOff>0</xdr:colOff>
      <xdr:row>194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600-000002020000}"/>
            </a:ext>
          </a:extLst>
        </xdr:cNvPr>
        <xdr:cNvSpPr txBox="1">
          <a:spLocks noChangeArrowheads="1"/>
        </xdr:cNvSpPr>
      </xdr:nvSpPr>
      <xdr:spPr bwMode="auto">
        <a:xfrm>
          <a:off x="297275250" y="22145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209</xdr:row>
      <xdr:rowOff>0</xdr:rowOff>
    </xdr:from>
    <xdr:to>
      <xdr:col>393</xdr:col>
      <xdr:colOff>0</xdr:colOff>
      <xdr:row>209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600-000003020000}"/>
            </a:ext>
          </a:extLst>
        </xdr:cNvPr>
        <xdr:cNvSpPr txBox="1">
          <a:spLocks noChangeArrowheads="1"/>
        </xdr:cNvSpPr>
      </xdr:nvSpPr>
      <xdr:spPr bwMode="auto">
        <a:xfrm>
          <a:off x="297275250" y="25003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211</xdr:row>
      <xdr:rowOff>0</xdr:rowOff>
    </xdr:from>
    <xdr:to>
      <xdr:col>393</xdr:col>
      <xdr:colOff>0</xdr:colOff>
      <xdr:row>211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600-000004020000}"/>
            </a:ext>
          </a:extLst>
        </xdr:cNvPr>
        <xdr:cNvSpPr txBox="1">
          <a:spLocks noChangeArrowheads="1"/>
        </xdr:cNvSpPr>
      </xdr:nvSpPr>
      <xdr:spPr bwMode="auto">
        <a:xfrm>
          <a:off x="297275250" y="25384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226</xdr:row>
      <xdr:rowOff>0</xdr:rowOff>
    </xdr:from>
    <xdr:to>
      <xdr:col>393</xdr:col>
      <xdr:colOff>0</xdr:colOff>
      <xdr:row>226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600-000005020000}"/>
            </a:ext>
          </a:extLst>
        </xdr:cNvPr>
        <xdr:cNvSpPr txBox="1">
          <a:spLocks noChangeArrowheads="1"/>
        </xdr:cNvSpPr>
      </xdr:nvSpPr>
      <xdr:spPr bwMode="auto">
        <a:xfrm>
          <a:off x="297275250" y="28241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194</xdr:row>
      <xdr:rowOff>0</xdr:rowOff>
    </xdr:from>
    <xdr:to>
      <xdr:col>393</xdr:col>
      <xdr:colOff>0</xdr:colOff>
      <xdr:row>194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600-000006020000}"/>
            </a:ext>
          </a:extLst>
        </xdr:cNvPr>
        <xdr:cNvSpPr txBox="1">
          <a:spLocks noChangeArrowheads="1"/>
        </xdr:cNvSpPr>
      </xdr:nvSpPr>
      <xdr:spPr bwMode="auto">
        <a:xfrm>
          <a:off x="297275250" y="22145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209</xdr:row>
      <xdr:rowOff>0</xdr:rowOff>
    </xdr:from>
    <xdr:to>
      <xdr:col>393</xdr:col>
      <xdr:colOff>0</xdr:colOff>
      <xdr:row>209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600-000007020000}"/>
            </a:ext>
          </a:extLst>
        </xdr:cNvPr>
        <xdr:cNvSpPr txBox="1">
          <a:spLocks noChangeArrowheads="1"/>
        </xdr:cNvSpPr>
      </xdr:nvSpPr>
      <xdr:spPr bwMode="auto">
        <a:xfrm>
          <a:off x="297275250" y="25003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211</xdr:row>
      <xdr:rowOff>0</xdr:rowOff>
    </xdr:from>
    <xdr:to>
      <xdr:col>393</xdr:col>
      <xdr:colOff>0</xdr:colOff>
      <xdr:row>211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600-000008020000}"/>
            </a:ext>
          </a:extLst>
        </xdr:cNvPr>
        <xdr:cNvSpPr txBox="1">
          <a:spLocks noChangeArrowheads="1"/>
        </xdr:cNvSpPr>
      </xdr:nvSpPr>
      <xdr:spPr bwMode="auto">
        <a:xfrm>
          <a:off x="297275250" y="25384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226</xdr:row>
      <xdr:rowOff>0</xdr:rowOff>
    </xdr:from>
    <xdr:to>
      <xdr:col>393</xdr:col>
      <xdr:colOff>0</xdr:colOff>
      <xdr:row>226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600-000009020000}"/>
            </a:ext>
          </a:extLst>
        </xdr:cNvPr>
        <xdr:cNvSpPr txBox="1">
          <a:spLocks noChangeArrowheads="1"/>
        </xdr:cNvSpPr>
      </xdr:nvSpPr>
      <xdr:spPr bwMode="auto">
        <a:xfrm>
          <a:off x="297275250" y="28241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600-00000A020000}"/>
            </a:ext>
          </a:extLst>
        </xdr:cNvPr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600-00000B020000}"/>
            </a:ext>
          </a:extLst>
        </xdr:cNvPr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600-00000C020000}"/>
            </a:ext>
          </a:extLst>
        </xdr:cNvPr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600-00000D020000}"/>
            </a:ext>
          </a:extLst>
        </xdr:cNvPr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600-00000E020000}"/>
            </a:ext>
          </a:extLst>
        </xdr:cNvPr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600-00000F020000}"/>
            </a:ext>
          </a:extLst>
        </xdr:cNvPr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600-000010020000}"/>
            </a:ext>
          </a:extLst>
        </xdr:cNvPr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600-000011020000}"/>
            </a:ext>
          </a:extLst>
        </xdr:cNvPr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600-000012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600-000013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600-000014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600-000015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600-000016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600-000017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600-000018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600-000019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600-00001A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600-00001B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600-00001C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600-00001D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600-00001E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600-00001F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600-000020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600-000021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600-00002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600-00002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600-00002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600-00002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600-00002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600-00002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600-00002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600-00002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600-00002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600-00002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600-00002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600-00002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600-00002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600-00002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600-00003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600-00003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600-00003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600-00003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600-00003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600-00003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600-00003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600-00003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600-00003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600-00003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600-00003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600-00003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600-00003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600-00003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600-00003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600-00003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600-00004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600-00004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600-00004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600-00004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600-00004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600-00004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600-00004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600-00004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600-00004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600-00004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600-00004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600-00004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600-00004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600-00004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600-00004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600-00004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600-00005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600-00005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600-00005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600-00005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600-00005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600-00005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600-00005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600-00005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600-00005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600-00005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600-00005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600-00005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600-00005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600-00005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600-00005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600-00005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600-00006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600-00006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600-000062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600-000063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600-000064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600-000065020000}"/>
            </a:ext>
          </a:extLst>
        </xdr:cNvPr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600-000066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600-000067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600-000068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600-000069020000}"/>
            </a:ext>
          </a:extLst>
        </xdr:cNvPr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600-00006A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600-00006B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600-00006C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600-00006D020000}"/>
            </a:ext>
          </a:extLst>
        </xdr:cNvPr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600-00006E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600-00006F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600-000070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600-000071020000}"/>
            </a:ext>
          </a:extLst>
        </xdr:cNvPr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600-00007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600-00007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600-00007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600-00007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600-00007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600-00007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600-00007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600-00007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600-00007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600-00007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600-00007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600-00007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600-00007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600-00007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600-00008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600-00008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00000000-0008-0000-0600-00008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00000000-0008-0000-0600-00008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00000000-0008-0000-0600-00008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00000000-0008-0000-0600-00008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00000000-0008-0000-0600-00008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00000000-0008-0000-0600-00008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00000000-0008-0000-0600-00008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00000000-0008-0000-0600-00008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00000000-0008-0000-0600-00008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00000000-0008-0000-0600-00008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00000000-0008-0000-0600-00008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00000000-0008-0000-0600-00008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00000000-0008-0000-0600-00008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00000000-0008-0000-0600-00008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00000000-0008-0000-0600-00009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00000000-0008-0000-0600-00009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00000000-0008-0000-0600-00009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00000000-0008-0000-0600-00009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00000000-0008-0000-0600-00009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00000000-0008-0000-0600-00009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00000000-0008-0000-0600-00009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00000000-0008-0000-0600-00009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00000000-0008-0000-0600-00009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00000000-0008-0000-0600-00009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00000000-0008-0000-0600-00009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00000000-0008-0000-0600-00009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00000000-0008-0000-0600-00009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00000000-0008-0000-0600-00009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00000000-0008-0000-0600-00009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00000000-0008-0000-0600-00009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00000000-0008-0000-0600-0000A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00000000-0008-0000-0600-0000A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00000000-0008-0000-0600-0000A2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00000000-0008-0000-0600-0000A3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00000000-0008-0000-0600-0000A4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00000000-0008-0000-0600-0000A5020000}"/>
            </a:ext>
          </a:extLst>
        </xdr:cNvPr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00000000-0008-0000-0600-0000A6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00000000-0008-0000-0600-0000A7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00000000-0008-0000-0600-0000A8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00000000-0008-0000-0600-0000A9020000}"/>
            </a:ext>
          </a:extLst>
        </xdr:cNvPr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00000000-0008-0000-0600-0000AA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00000000-0008-0000-0600-0000AB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00000000-0008-0000-0600-0000AC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00000000-0008-0000-0600-0000AD020000}"/>
            </a:ext>
          </a:extLst>
        </xdr:cNvPr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00000000-0008-0000-0600-0000AE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00000000-0008-0000-0600-0000AF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00000000-0008-0000-0600-0000B0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00000000-0008-0000-0600-0000B1020000}"/>
            </a:ext>
          </a:extLst>
        </xdr:cNvPr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00000000-0008-0000-0600-0000B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00000000-0008-0000-0600-0000B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00000000-0008-0000-0600-0000B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00000000-0008-0000-0600-0000B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00000000-0008-0000-0600-0000B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00000000-0008-0000-0600-0000B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00000000-0008-0000-0600-0000B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00000000-0008-0000-0600-0000B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00000000-0008-0000-0600-0000B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00000000-0008-0000-0600-0000B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00000000-0008-0000-0600-0000B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00000000-0008-0000-0600-0000B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00000000-0008-0000-0600-0000B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00000000-0008-0000-0600-0000B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00000000-0008-0000-0600-0000C0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00000000-0008-0000-0600-0000C1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00000000-0008-0000-0600-0000C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00000000-0008-0000-0600-0000C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00000000-0008-0000-0600-0000C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00000000-0008-0000-0600-0000C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00000000-0008-0000-0600-0000C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00000000-0008-0000-0600-0000C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00000000-0008-0000-0600-0000C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00000000-0008-0000-0600-0000C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00000000-0008-0000-0600-0000C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00000000-0008-0000-0600-0000C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00000000-0008-0000-0600-0000C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00000000-0008-0000-0600-0000C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00000000-0008-0000-0600-0000C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00000000-0008-0000-0600-0000C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00000000-0008-0000-0600-0000D0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00000000-0008-0000-0600-0000D1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00000000-0008-0000-0600-0000D2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00000000-0008-0000-0600-0000D3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00000000-0008-0000-0600-0000D4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00000000-0008-0000-0600-0000D5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00000000-0008-0000-0600-0000D6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00000000-0008-0000-0600-0000D7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00000000-0008-0000-0600-0000D8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00000000-0008-0000-0600-0000D9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00000000-0008-0000-0600-0000DA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00000000-0008-0000-0600-0000DB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00000000-0008-0000-0600-0000DC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00000000-0008-0000-0600-0000DD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00000000-0008-0000-0600-0000DE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00000000-0008-0000-0600-0000DF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00000000-0008-0000-0600-0000E0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00000000-0008-0000-0600-0000E1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00000000-0008-0000-0600-0000E2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00000000-0008-0000-0600-0000E3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00000000-0008-0000-0600-0000E4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00000000-0008-0000-0600-0000E5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00000000-0008-0000-0600-0000E6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00000000-0008-0000-0600-0000E7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00000000-0008-0000-0600-0000E8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00000000-0008-0000-0600-0000E9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00000000-0008-0000-0600-0000EA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00000000-0008-0000-0600-0000EB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00000000-0008-0000-0600-0000EC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00000000-0008-0000-0600-0000ED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00000000-0008-0000-0600-0000EE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00000000-0008-0000-0600-0000EF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00000000-0008-0000-0600-0000F0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00000000-0008-0000-0600-0000F1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00000000-0008-0000-0600-0000F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00000000-0008-0000-0600-0000F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00000000-0008-0000-0600-0000F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00000000-0008-0000-0600-0000F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00000000-0008-0000-0600-0000F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00000000-0008-0000-0600-0000F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00000000-0008-0000-0600-0000F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00000000-0008-0000-0600-0000F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00000000-0008-0000-0600-0000F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00000000-0008-0000-0600-0000F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00000000-0008-0000-0600-0000F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00000000-0008-0000-0600-0000F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00000000-0008-0000-0600-0000F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00000000-0008-0000-0600-0000F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00000000-0008-0000-0600-00000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00000000-0008-0000-0600-00000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00000000-0008-0000-0600-00000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00000000-0008-0000-0600-00000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00000000-0008-0000-0600-00000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00000000-0008-0000-0600-00000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00000000-0008-0000-0600-00000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00000000-0008-0000-0600-00000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00000000-0008-0000-0600-00000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00000000-0008-0000-0600-00000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00000000-0008-0000-0600-00000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00000000-0008-0000-0600-00000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00000000-0008-0000-0600-00000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00000000-0008-0000-0600-00000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00000000-0008-0000-0600-00000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00000000-0008-0000-0600-00000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00000000-0008-0000-0600-00001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00000000-0008-0000-0600-00001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00000000-0008-0000-0600-00001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00000000-0008-0000-0600-00001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00000000-0008-0000-0600-00001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00000000-0008-0000-0600-00001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00000000-0008-0000-0600-00001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00000000-0008-0000-0600-00001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00000000-0008-0000-0600-00001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00000000-0008-0000-0600-00001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00000000-0008-0000-0600-00001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00000000-0008-0000-0600-00001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00000000-0008-0000-0600-00001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00000000-0008-0000-0600-00001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00000000-0008-0000-0600-00001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00000000-0008-0000-0600-00001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00000000-0008-0000-0600-00002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00000000-0008-0000-0600-00002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00000000-0008-0000-0600-000022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00000000-0008-0000-0600-000023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00000000-0008-0000-0600-000024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00000000-0008-0000-0600-000025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00000000-0008-0000-0600-000026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00000000-0008-0000-0600-000027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00000000-0008-0000-0600-000028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00000000-0008-0000-0600-000029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00000000-0008-0000-0600-00002A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00000000-0008-0000-0600-00002B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00000000-0008-0000-0600-00002C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00000000-0008-0000-0600-00002D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00000000-0008-0000-0600-00002E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00000000-0008-0000-0600-00002F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00000000-0008-0000-0600-000030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00000000-0008-0000-0600-000031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00000000-0008-0000-0600-000032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00000000-0008-0000-0600-000033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00000000-0008-0000-0600-000034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00000000-0008-0000-0600-000035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00000000-0008-0000-0600-000036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00000000-0008-0000-0600-000037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00000000-0008-0000-0600-000038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00000000-0008-0000-0600-000039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00000000-0008-0000-0600-00003A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00000000-0008-0000-0600-00003B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00000000-0008-0000-0600-00003C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00000000-0008-0000-0600-00003D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00000000-0008-0000-0600-00003E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00000000-0008-0000-0600-00003F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00000000-0008-0000-0600-000040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00000000-0008-0000-0600-000041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00000000-0008-0000-0600-00004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00000000-0008-0000-0600-00004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00000000-0008-0000-0600-00004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00000000-0008-0000-0600-00004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00000000-0008-0000-0600-00004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00000000-0008-0000-0600-00004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00000000-0008-0000-0600-00004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00000000-0008-0000-0600-00004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00000000-0008-0000-0600-00004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00000000-0008-0000-0600-00004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00000000-0008-0000-0600-00004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00000000-0008-0000-0600-00004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00000000-0008-0000-0600-00004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00000000-0008-0000-0600-00004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00000000-0008-0000-0600-00005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00000000-0008-0000-0600-00005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00000000-0008-0000-0600-000052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00000000-0008-0000-0600-000053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00000000-0008-0000-0600-000054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00000000-0008-0000-0600-000055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00000000-0008-0000-0600-000056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00000000-0008-0000-0600-000057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00000000-0008-0000-0600-000058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00000000-0008-0000-0600-000059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282</xdr:row>
      <xdr:rowOff>0</xdr:rowOff>
    </xdr:from>
    <xdr:to>
      <xdr:col>362</xdr:col>
      <xdr:colOff>0</xdr:colOff>
      <xdr:row>282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00000000-0008-0000-0600-00005A030000}"/>
            </a:ext>
          </a:extLst>
        </xdr:cNvPr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297</xdr:row>
      <xdr:rowOff>0</xdr:rowOff>
    </xdr:from>
    <xdr:to>
      <xdr:col>362</xdr:col>
      <xdr:colOff>0</xdr:colOff>
      <xdr:row>297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00000000-0008-0000-0600-00005B030000}"/>
            </a:ext>
          </a:extLst>
        </xdr:cNvPr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00000000-0008-0000-0600-00005C030000}"/>
            </a:ext>
          </a:extLst>
        </xdr:cNvPr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315</xdr:row>
      <xdr:rowOff>0</xdr:rowOff>
    </xdr:from>
    <xdr:to>
      <xdr:col>362</xdr:col>
      <xdr:colOff>0</xdr:colOff>
      <xdr:row>315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00000000-0008-0000-0600-00005D030000}"/>
            </a:ext>
          </a:extLst>
        </xdr:cNvPr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282</xdr:row>
      <xdr:rowOff>0</xdr:rowOff>
    </xdr:from>
    <xdr:to>
      <xdr:col>362</xdr:col>
      <xdr:colOff>0</xdr:colOff>
      <xdr:row>282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00000000-0008-0000-0600-00005E030000}"/>
            </a:ext>
          </a:extLst>
        </xdr:cNvPr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297</xdr:row>
      <xdr:rowOff>0</xdr:rowOff>
    </xdr:from>
    <xdr:to>
      <xdr:col>362</xdr:col>
      <xdr:colOff>0</xdr:colOff>
      <xdr:row>297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00000000-0008-0000-0600-00005F030000}"/>
            </a:ext>
          </a:extLst>
        </xdr:cNvPr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00000000-0008-0000-0600-000060030000}"/>
            </a:ext>
          </a:extLst>
        </xdr:cNvPr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315</xdr:row>
      <xdr:rowOff>0</xdr:rowOff>
    </xdr:from>
    <xdr:to>
      <xdr:col>362</xdr:col>
      <xdr:colOff>0</xdr:colOff>
      <xdr:row>315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00000000-0008-0000-0600-000061030000}"/>
            </a:ext>
          </a:extLst>
        </xdr:cNvPr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00000000-0008-0000-0600-000062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00000000-0008-0000-0600-000063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00000000-0008-0000-0600-000064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00000000-0008-0000-0600-000065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00000000-0008-0000-0600-000066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00000000-0008-0000-0600-000067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00000000-0008-0000-0600-000068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00000000-0008-0000-0600-000069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00000000-0008-0000-0600-00006A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00000000-0008-0000-0600-00006B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00000000-0008-0000-0600-00006C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00000000-0008-0000-0600-00006D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00000000-0008-0000-0600-00006E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00000000-0008-0000-0600-00006F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00000000-0008-0000-0600-000070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00000000-0008-0000-0600-000071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00000000-0008-0000-0600-000072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00000000-0008-0000-0600-000073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00000000-0008-0000-0600-000074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00000000-0008-0000-0600-000075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00000000-0008-0000-0600-000076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00000000-0008-0000-0600-000077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00000000-0008-0000-0600-000078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00000000-0008-0000-0600-000079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00000000-0008-0000-0600-00007A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00000000-0008-0000-0600-00007B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00000000-0008-0000-0600-00007C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00000000-0008-0000-0600-00007D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00000000-0008-0000-0600-00007E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00000000-0008-0000-0600-00007F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00000000-0008-0000-0600-000080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00000000-0008-0000-0600-000081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00000000-0008-0000-0600-000082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00000000-0008-0000-0600-000083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00000000-0008-0000-0600-000084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00000000-0008-0000-0600-000085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00000000-0008-0000-0600-000086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00000000-0008-0000-0600-000087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00000000-0008-0000-0600-000088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00000000-0008-0000-0600-000089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00000000-0008-0000-0600-00008A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00000000-0008-0000-0600-00008B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00000000-0008-0000-0600-00008C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00000000-0008-0000-0600-00008D030000}"/>
            </a:ext>
          </a:extLst>
        </xdr:cNvPr>
        <xdr:cNvSpPr txBox="1">
          <a:spLocks noChangeArrowheads="1"/>
        </xdr:cNvSpPr>
      </xdr:nvSpPr>
      <xdr:spPr bwMode="auto">
        <a:xfrm>
          <a:off x="466051323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00000000-0008-0000-0600-00008E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00000000-0008-0000-0600-00008F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00000000-0008-0000-0600-000090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00000000-0008-0000-0600-000091030000}"/>
            </a:ext>
          </a:extLst>
        </xdr:cNvPr>
        <xdr:cNvSpPr txBox="1">
          <a:spLocks noChangeArrowheads="1"/>
        </xdr:cNvSpPr>
      </xdr:nvSpPr>
      <xdr:spPr bwMode="auto">
        <a:xfrm>
          <a:off x="466051323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00000000-0008-0000-0600-000092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00000000-0008-0000-0600-000093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00000000-0008-0000-0600-000094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0000000-0008-0000-0600-000095030000}"/>
            </a:ext>
          </a:extLst>
        </xdr:cNvPr>
        <xdr:cNvSpPr txBox="1">
          <a:spLocks noChangeArrowheads="1"/>
        </xdr:cNvSpPr>
      </xdr:nvSpPr>
      <xdr:spPr bwMode="auto">
        <a:xfrm>
          <a:off x="469428368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00000000-0008-0000-0600-000096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00000000-0008-0000-0600-000097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00000000-0008-0000-0600-000098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00000000-0008-0000-0600-000099030000}"/>
            </a:ext>
          </a:extLst>
        </xdr:cNvPr>
        <xdr:cNvSpPr txBox="1">
          <a:spLocks noChangeArrowheads="1"/>
        </xdr:cNvSpPr>
      </xdr:nvSpPr>
      <xdr:spPr bwMode="auto">
        <a:xfrm>
          <a:off x="469428368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00000000-0008-0000-0600-00009A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00000000-0008-0000-0600-00009B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00000000-0008-0000-0600-00009C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00000000-0008-0000-0600-00009D030000}"/>
            </a:ext>
          </a:extLst>
        </xdr:cNvPr>
        <xdr:cNvSpPr txBox="1">
          <a:spLocks noChangeArrowheads="1"/>
        </xdr:cNvSpPr>
      </xdr:nvSpPr>
      <xdr:spPr bwMode="auto">
        <a:xfrm>
          <a:off x="472805414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00000000-0008-0000-0600-00009E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00000000-0008-0000-0600-00009F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00000000-0008-0000-0600-0000A0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00000000-0008-0000-0600-0000A1030000}"/>
            </a:ext>
          </a:extLst>
        </xdr:cNvPr>
        <xdr:cNvSpPr txBox="1">
          <a:spLocks noChangeArrowheads="1"/>
        </xdr:cNvSpPr>
      </xdr:nvSpPr>
      <xdr:spPr bwMode="auto">
        <a:xfrm>
          <a:off x="472805414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00000000-0008-0000-0600-0000A2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00000000-0008-0000-0600-0000A3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00000000-0008-0000-0600-0000A4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00000000-0008-0000-0600-0000A5030000}"/>
            </a:ext>
          </a:extLst>
        </xdr:cNvPr>
        <xdr:cNvSpPr txBox="1">
          <a:spLocks noChangeArrowheads="1"/>
        </xdr:cNvSpPr>
      </xdr:nvSpPr>
      <xdr:spPr bwMode="auto">
        <a:xfrm>
          <a:off x="476182459" y="44455773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00000000-0008-0000-0600-0000A6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00000000-0008-0000-0600-0000A7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00000000-0008-0000-0600-0000A8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00000000-0008-0000-0600-0000A9030000}"/>
            </a:ext>
          </a:extLst>
        </xdr:cNvPr>
        <xdr:cNvSpPr txBox="1">
          <a:spLocks noChangeArrowheads="1"/>
        </xdr:cNvSpPr>
      </xdr:nvSpPr>
      <xdr:spPr bwMode="auto">
        <a:xfrm>
          <a:off x="476182459" y="47988682"/>
          <a:ext cx="11066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00000000-0008-0000-0600-0000AA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00000000-0008-0000-0600-0000AB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00000000-0008-0000-0600-0000AC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00000000-0008-0000-0600-0000AD030000}"/>
            </a:ext>
          </a:extLst>
        </xdr:cNvPr>
        <xdr:cNvSpPr txBox="1">
          <a:spLocks noChangeArrowheads="1"/>
        </xdr:cNvSpPr>
      </xdr:nvSpPr>
      <xdr:spPr bwMode="auto">
        <a:xfrm>
          <a:off x="479559505" y="44455773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00000000-0008-0000-0600-0000AE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00000000-0008-0000-0600-0000AF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00000000-0008-0000-0600-0000B0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00000000-0008-0000-0600-0000B1030000}"/>
            </a:ext>
          </a:extLst>
        </xdr:cNvPr>
        <xdr:cNvSpPr txBox="1">
          <a:spLocks noChangeArrowheads="1"/>
        </xdr:cNvSpPr>
      </xdr:nvSpPr>
      <xdr:spPr bwMode="auto">
        <a:xfrm>
          <a:off x="479559505" y="47988682"/>
          <a:ext cx="110663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00000000-0008-0000-0600-000062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00000000-0008-0000-0600-000063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00000000-0008-0000-0600-000064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00000000-0008-0000-0600-000065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00000000-0008-0000-0600-000066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00000000-0008-0000-0600-000067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00000000-0008-0000-0600-000068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00000000-0008-0000-0600-000069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00000000-0008-0000-0600-00006A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00000000-0008-0000-0600-00006B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00000000-0008-0000-0600-00006C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00000000-0008-0000-0600-00006D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00000000-0008-0000-0600-00006E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00000000-0008-0000-0600-00006F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00000000-0008-0000-0600-000070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00000000-0008-0000-0600-000071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00000000-0008-0000-0600-000072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00000000-0008-0000-0600-000073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00000000-0008-0000-0600-000074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00000000-0008-0000-0600-000075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00000000-0008-0000-0600-000076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00000000-0008-0000-0600-000077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00000000-0008-0000-0600-000078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00000000-0008-0000-0600-000079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00000000-0008-0000-0600-00007A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00000000-0008-0000-0600-00007B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00000000-0008-0000-0600-00007C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00000000-0008-0000-0600-00007D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00000000-0008-0000-0600-00007E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00000000-0008-0000-0600-00007F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00000000-0008-0000-0600-000080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00000000-0008-0000-0600-000081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00000000-0008-0000-0600-000082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00000000-0008-0000-0600-000083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00000000-0008-0000-0600-000084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00000000-0008-0000-0600-000085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00000000-0008-0000-0600-000086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00000000-0008-0000-0600-000087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00000000-0008-0000-0600-000088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00000000-0008-0000-0600-000089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00000000-0008-0000-0600-00008A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00000000-0008-0000-0600-00008B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00000000-0008-0000-0600-00008C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00000000-0008-0000-0600-00008D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00000000-0008-0000-0600-00008E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00000000-0008-0000-0600-00008F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00000000-0008-0000-0600-000090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00000000-0008-0000-0600-000091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00000000-0008-0000-0600-000092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00000000-0008-0000-0600-000093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00000000-0008-0000-0600-000094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00000000-0008-0000-0600-000095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00000000-0008-0000-0600-000096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00000000-0008-0000-0600-000097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00000000-0008-0000-0600-000098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00000000-0008-0000-0600-000099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00000000-0008-0000-0600-00009A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00000000-0008-0000-0600-00009B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00000000-0008-0000-0600-00009C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00000000-0008-0000-0600-00009D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00000000-0008-0000-0600-00009E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00000000-0008-0000-0600-00009F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00000000-0008-0000-0600-0000A0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00000000-0008-0000-0600-0000A1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00000000-0008-0000-0600-0000A2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00000000-0008-0000-0600-0000A3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00000000-0008-0000-0600-0000A4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00000000-0008-0000-0600-0000A5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00000000-0008-0000-0600-0000A6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00000000-0008-0000-0600-0000A7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00000000-0008-0000-0600-0000A8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00000000-0008-0000-0600-0000A9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00000000-0008-0000-0600-0000AA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00000000-0008-0000-0600-0000AB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00000000-0008-0000-0600-0000AC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00000000-0008-0000-0600-0000AD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00000000-0008-0000-0600-0000AE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00000000-0008-0000-0600-0000AF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00000000-0008-0000-0600-0000B0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00000000-0008-0000-0600-0000B1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00000000-0008-0000-0600-000062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0000000-0008-0000-0600-000063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00000000-0008-0000-0600-000064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00000000-0008-0000-0600-000065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00000000-0008-0000-0600-000066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00000000-0008-0000-0600-000067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00000000-0008-0000-0600-000068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00000000-0008-0000-0600-000069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00000000-0008-0000-0600-00006A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00000000-0008-0000-0600-00006B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00000000-0008-0000-0600-00006C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00000000-0008-0000-0600-00006D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00000000-0008-0000-0600-00006E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00000000-0008-0000-0600-00006F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00000000-0008-0000-0600-000070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00000000-0008-0000-0600-000071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00000000-0008-0000-0600-000072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00000000-0008-0000-0600-000073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00000000-0008-0000-0600-000074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00000000-0008-0000-0600-000075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00000000-0008-0000-0600-000076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00000000-0008-0000-0600-000077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00000000-0008-0000-0600-000078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00000000-0008-0000-0600-000079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00000000-0008-0000-0600-00007A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00000000-0008-0000-0600-00007B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00000000-0008-0000-0600-00007C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00000000-0008-0000-0600-00007D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00000000-0008-0000-0600-00007E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00000000-0008-0000-0600-00007F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00000000-0008-0000-0600-000080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00000000-0008-0000-0600-000081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00000000-0008-0000-0600-000082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00000000-0008-0000-0600-000083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00000000-0008-0000-0600-000084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00000000-0008-0000-0600-000085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00000000-0008-0000-0600-000086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00000000-0008-0000-0600-000087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00000000-0008-0000-0600-000088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00000000-0008-0000-0600-000089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00000000-0008-0000-0600-00008A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00000000-0008-0000-0600-00008B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00000000-0008-0000-0600-00008C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00000000-0008-0000-0600-00008D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00000000-0008-0000-0600-00008E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00000000-0008-0000-0600-00008F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00000000-0008-0000-0600-000090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00000000-0008-0000-0600-000091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00000000-0008-0000-0600-000092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00000000-0008-0000-0600-000093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00000000-0008-0000-0600-000094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00000000-0008-0000-0600-000095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00000000-0008-0000-0600-000096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00000000-0008-0000-0600-000097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00000000-0008-0000-0600-000098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00000000-0008-0000-0600-000099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00000000-0008-0000-0600-00009A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00000000-0008-0000-0600-00009B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00000000-0008-0000-0600-00009C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00000000-0008-0000-0600-00009D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00000000-0008-0000-0600-00009E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00000000-0008-0000-0600-00009F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00000000-0008-0000-0600-0000A0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00000000-0008-0000-0600-0000A1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00000000-0008-0000-0600-0000A2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00000000-0008-0000-0600-0000A3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00000000-0008-0000-0600-0000A4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00000000-0008-0000-0600-0000A5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00000000-0008-0000-0600-0000A6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00000000-0008-0000-0600-0000A7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00000000-0008-0000-0600-0000A8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00000000-0008-0000-0600-0000A9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00000000-0008-0000-0600-0000AA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00000000-0008-0000-0600-0000AB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00000000-0008-0000-0600-0000AC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00000000-0008-0000-0600-0000AD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00000000-0008-0000-0600-0000AE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00000000-0008-0000-0600-0000AF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00000000-0008-0000-0600-0000B0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00000000-0008-0000-0600-0000B1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00000000-0008-0000-0600-000062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00000000-0008-0000-0600-000063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00000000-0008-0000-0600-000064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00000000-0008-0000-0600-000065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00000000-0008-0000-0600-000066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00000000-0008-0000-0600-000067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00000000-0008-0000-0600-000068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00000000-0008-0000-0600-000069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00000000-0008-0000-0600-00006A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00000000-0008-0000-0600-00006B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00000000-0008-0000-0600-00006C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00000000-0008-0000-0600-00006D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00000000-0008-0000-0600-00006E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00000000-0008-0000-0600-00006F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00000000-0008-0000-0600-000070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00000000-0008-0000-0600-000071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00000000-0008-0000-0600-000072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00000000-0008-0000-0600-000073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00000000-0008-0000-0600-000074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00000000-0008-0000-0600-000075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00000000-0008-0000-0600-000076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00000000-0008-0000-0600-000077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00000000-0008-0000-0600-000078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00000000-0008-0000-0600-000079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00000000-0008-0000-0600-00007A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00000000-0008-0000-0600-00007B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00000000-0008-0000-0600-00007C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00000000-0008-0000-0600-00007D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00000000-0008-0000-0600-00007E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00000000-0008-0000-0600-00007F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00000000-0008-0000-0600-000080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00000000-0008-0000-0600-000081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00000000-0008-0000-0600-000082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00000000-0008-0000-0600-000083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00000000-0008-0000-0600-000084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00000000-0008-0000-0600-000085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00000000-0008-0000-0600-000086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00000000-0008-0000-0600-000087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00000000-0008-0000-0600-000088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00000000-0008-0000-0600-000089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00000000-0008-0000-0600-00008A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00000000-0008-0000-0600-00008B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00000000-0008-0000-0600-00008C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00000000-0008-0000-0600-00008D030000}"/>
            </a:ext>
          </a:extLst>
        </xdr:cNvPr>
        <xdr:cNvSpPr txBox="1">
          <a:spLocks noChangeArrowheads="1"/>
        </xdr:cNvSpPr>
      </xdr:nvSpPr>
      <xdr:spPr bwMode="auto">
        <a:xfrm>
          <a:off x="407498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00000000-0008-0000-0600-00008E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00000000-0008-0000-0600-00008F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00000000-0008-0000-0600-000090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00000000-0008-0000-0600-000091030000}"/>
            </a:ext>
          </a:extLst>
        </xdr:cNvPr>
        <xdr:cNvSpPr txBox="1">
          <a:spLocks noChangeArrowheads="1"/>
        </xdr:cNvSpPr>
      </xdr:nvSpPr>
      <xdr:spPr bwMode="auto">
        <a:xfrm>
          <a:off x="407498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00000000-0008-0000-0600-000092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00000000-0008-0000-0600-000093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00000000-0008-0000-0600-000094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00000000-0008-0000-0600-000095030000}"/>
            </a:ext>
          </a:extLst>
        </xdr:cNvPr>
        <xdr:cNvSpPr txBox="1">
          <a:spLocks noChangeArrowheads="1"/>
        </xdr:cNvSpPr>
      </xdr:nvSpPr>
      <xdr:spPr bwMode="auto">
        <a:xfrm>
          <a:off x="4104513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00000000-0008-0000-0600-000096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00000000-0008-0000-0600-000097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00000000-0008-0000-0600-000098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00000000-0008-0000-0600-000099030000}"/>
            </a:ext>
          </a:extLst>
        </xdr:cNvPr>
        <xdr:cNvSpPr txBox="1">
          <a:spLocks noChangeArrowheads="1"/>
        </xdr:cNvSpPr>
      </xdr:nvSpPr>
      <xdr:spPr bwMode="auto">
        <a:xfrm>
          <a:off x="4104513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00000000-0008-0000-0600-00009A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00000000-0008-0000-0600-00009B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00000000-0008-0000-0600-00009C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00000000-0008-0000-0600-00009D030000}"/>
            </a:ext>
          </a:extLst>
        </xdr:cNvPr>
        <xdr:cNvSpPr txBox="1">
          <a:spLocks noChangeArrowheads="1"/>
        </xdr:cNvSpPr>
      </xdr:nvSpPr>
      <xdr:spPr bwMode="auto">
        <a:xfrm>
          <a:off x="4134040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00000000-0008-0000-0600-00009E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00000000-0008-0000-0600-00009F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00000000-0008-0000-0600-0000A0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00000000-0008-0000-0600-0000A1030000}"/>
            </a:ext>
          </a:extLst>
        </xdr:cNvPr>
        <xdr:cNvSpPr txBox="1">
          <a:spLocks noChangeArrowheads="1"/>
        </xdr:cNvSpPr>
      </xdr:nvSpPr>
      <xdr:spPr bwMode="auto">
        <a:xfrm>
          <a:off x="4134040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00000000-0008-0000-0600-0000A2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00000000-0008-0000-0600-0000A3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00000000-0008-0000-0600-0000A4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00000000-0008-0000-0600-0000A5030000}"/>
            </a:ext>
          </a:extLst>
        </xdr:cNvPr>
        <xdr:cNvSpPr txBox="1">
          <a:spLocks noChangeArrowheads="1"/>
        </xdr:cNvSpPr>
      </xdr:nvSpPr>
      <xdr:spPr bwMode="auto">
        <a:xfrm>
          <a:off x="41635680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00000000-0008-0000-0600-0000A6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00000000-0008-0000-0600-0000A7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00000000-0008-0000-0600-0000A8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00000000-0008-0000-0600-0000A9030000}"/>
            </a:ext>
          </a:extLst>
        </xdr:cNvPr>
        <xdr:cNvSpPr txBox="1">
          <a:spLocks noChangeArrowheads="1"/>
        </xdr:cNvSpPr>
      </xdr:nvSpPr>
      <xdr:spPr bwMode="auto">
        <a:xfrm>
          <a:off x="41635680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00000000-0008-0000-0600-0000AA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00000000-0008-0000-0600-0000AB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00000000-0008-0000-0600-0000AC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00000000-0008-0000-0600-0000AD030000}"/>
            </a:ext>
          </a:extLst>
        </xdr:cNvPr>
        <xdr:cNvSpPr txBox="1">
          <a:spLocks noChangeArrowheads="1"/>
        </xdr:cNvSpPr>
      </xdr:nvSpPr>
      <xdr:spPr bwMode="auto">
        <a:xfrm>
          <a:off x="419309550" y="180975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00000000-0008-0000-0600-0000AE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00000000-0008-0000-0600-0000AF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00000000-0008-0000-0600-0000B0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00000000-0008-0000-0600-0000B1030000}"/>
            </a:ext>
          </a:extLst>
        </xdr:cNvPr>
        <xdr:cNvSpPr txBox="1">
          <a:spLocks noChangeArrowheads="1"/>
        </xdr:cNvSpPr>
      </xdr:nvSpPr>
      <xdr:spPr bwMode="auto">
        <a:xfrm>
          <a:off x="419309550" y="21717000"/>
          <a:ext cx="965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NZ110"/>
  <sheetViews>
    <sheetView tabSelected="1" topLeftCell="LE1" zoomScale="90" zoomScaleNormal="90" zoomScaleSheetLayoutView="85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9" width="10.59765625" style="129"/>
    <col min="330" max="330" width="13" style="129" customWidth="1"/>
    <col min="331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0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0</v>
      </c>
      <c r="AA1" s="440"/>
      <c r="AB1" s="440"/>
      <c r="AC1" s="440"/>
      <c r="AD1" s="440"/>
      <c r="AE1" s="440"/>
      <c r="AF1" s="333"/>
      <c r="AG1" s="441" t="s">
        <v>0</v>
      </c>
      <c r="AH1" s="441"/>
      <c r="AI1" s="441"/>
      <c r="AJ1" s="441"/>
      <c r="AK1" s="333"/>
      <c r="AL1" s="439" t="s">
        <v>0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0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0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0</v>
      </c>
      <c r="DE1" s="440"/>
      <c r="DF1" s="440"/>
      <c r="DG1" s="440"/>
      <c r="DH1" s="440"/>
      <c r="DI1" s="440"/>
      <c r="DJ1" s="333"/>
      <c r="DK1" s="441" t="s">
        <v>0</v>
      </c>
      <c r="DL1" s="441"/>
      <c r="DM1" s="441"/>
      <c r="DN1" s="441"/>
      <c r="DO1" s="333"/>
      <c r="DP1" s="439" t="s">
        <v>0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0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0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0</v>
      </c>
      <c r="GI1" s="440"/>
      <c r="GJ1" s="440"/>
      <c r="GK1" s="440"/>
      <c r="GL1" s="440"/>
      <c r="GM1" s="440"/>
      <c r="GN1" s="333"/>
      <c r="GO1" s="441" t="s">
        <v>0</v>
      </c>
      <c r="GP1" s="441"/>
      <c r="GQ1" s="441"/>
      <c r="GR1" s="441"/>
      <c r="GS1" s="333"/>
      <c r="GT1" s="439" t="s">
        <v>0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0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0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0</v>
      </c>
      <c r="JM1" s="440"/>
      <c r="JN1" s="440"/>
      <c r="JO1" s="440"/>
      <c r="JP1" s="440"/>
      <c r="JQ1" s="440"/>
      <c r="JR1" s="333"/>
      <c r="JS1" s="441" t="s">
        <v>0</v>
      </c>
      <c r="JT1" s="441"/>
      <c r="JU1" s="441"/>
      <c r="JV1" s="441"/>
      <c r="JW1" s="333"/>
      <c r="JX1" s="439" t="s">
        <v>0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0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31" t="s">
        <v>0</v>
      </c>
      <c r="LR1" s="334"/>
      <c r="LS1" s="334"/>
      <c r="LT1" s="334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0</v>
      </c>
      <c r="MN1" s="447"/>
      <c r="MO1" s="447"/>
      <c r="MP1" s="447"/>
      <c r="MQ1" s="447"/>
      <c r="MR1" s="447"/>
      <c r="MS1" s="447"/>
      <c r="MT1" s="345"/>
      <c r="MU1" s="441" t="s">
        <v>0</v>
      </c>
      <c r="MV1" s="441"/>
      <c r="MW1" s="441"/>
      <c r="MX1" s="441"/>
      <c r="MY1" s="346"/>
      <c r="MZ1" s="444" t="s">
        <v>0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0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6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6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6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6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6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282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281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16075664</v>
      </c>
      <c r="C4" s="525">
        <v>15114928</v>
      </c>
      <c r="D4" s="526">
        <v>6.36</v>
      </c>
      <c r="E4" s="319"/>
      <c r="F4" s="319"/>
      <c r="G4" s="527" t="s">
        <v>16</v>
      </c>
      <c r="H4" s="528">
        <v>1034924</v>
      </c>
      <c r="I4" s="529">
        <v>859115</v>
      </c>
      <c r="J4" s="530">
        <v>885511</v>
      </c>
      <c r="K4" s="528">
        <v>2779550</v>
      </c>
      <c r="L4" s="531">
        <v>2599241</v>
      </c>
      <c r="M4" s="532">
        <v>6.94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15970066</v>
      </c>
      <c r="CG4" s="525">
        <v>15362486</v>
      </c>
      <c r="CH4" s="526">
        <v>3.95</v>
      </c>
      <c r="CI4" s="319"/>
      <c r="CJ4" s="319"/>
      <c r="CK4" s="527" t="s">
        <v>16</v>
      </c>
      <c r="CL4" s="528">
        <v>1140372</v>
      </c>
      <c r="CM4" s="529">
        <v>1186058</v>
      </c>
      <c r="CN4" s="530">
        <v>1029703</v>
      </c>
      <c r="CO4" s="528">
        <v>3356133</v>
      </c>
      <c r="CP4" s="531">
        <v>3206430</v>
      </c>
      <c r="CQ4" s="532">
        <v>4.67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17455022</v>
      </c>
      <c r="FK4" s="525">
        <v>17277199</v>
      </c>
      <c r="FL4" s="526">
        <v>1.03</v>
      </c>
      <c r="FM4" s="319"/>
      <c r="FN4" s="319"/>
      <c r="FO4" s="527" t="s">
        <v>16</v>
      </c>
      <c r="FP4" s="528">
        <v>966674</v>
      </c>
      <c r="FQ4" s="529">
        <v>865026</v>
      </c>
      <c r="FR4" s="530">
        <v>1117126</v>
      </c>
      <c r="FS4" s="528">
        <v>2948826</v>
      </c>
      <c r="FT4" s="531">
        <v>2850109</v>
      </c>
      <c r="FU4" s="532">
        <v>3.46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16033529</v>
      </c>
      <c r="IO4" s="525">
        <v>15821124</v>
      </c>
      <c r="IP4" s="526">
        <v>1.34</v>
      </c>
      <c r="IQ4" s="319"/>
      <c r="IR4" s="319"/>
      <c r="IS4" s="527" t="s">
        <v>16</v>
      </c>
      <c r="IT4" s="528">
        <v>1676596</v>
      </c>
      <c r="IU4" s="529">
        <v>1736761</v>
      </c>
      <c r="IV4" s="530">
        <v>1591627</v>
      </c>
      <c r="IW4" s="528">
        <v>5004984</v>
      </c>
      <c r="IX4" s="531">
        <v>4719340</v>
      </c>
      <c r="IY4" s="532">
        <v>6.05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65534281</v>
      </c>
      <c r="LS4" s="525">
        <v>63575737</v>
      </c>
      <c r="LT4" s="543">
        <v>3.08</v>
      </c>
      <c r="LU4" s="319"/>
      <c r="LV4" s="319"/>
      <c r="LW4" s="527" t="s">
        <v>16</v>
      </c>
      <c r="LX4" s="11">
        <v>14089493</v>
      </c>
      <c r="LY4" s="544">
        <v>13375120</v>
      </c>
      <c r="LZ4" s="545">
        <v>5.34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9430359</v>
      </c>
      <c r="C5" s="552">
        <v>9006495</v>
      </c>
      <c r="D5" s="553">
        <v>4.71</v>
      </c>
      <c r="E5" s="319"/>
      <c r="F5" s="319"/>
      <c r="G5" s="554" t="s">
        <v>25</v>
      </c>
      <c r="H5" s="528">
        <v>1157</v>
      </c>
      <c r="I5" s="529">
        <v>972</v>
      </c>
      <c r="J5" s="530">
        <v>1324</v>
      </c>
      <c r="K5" s="528">
        <v>3453</v>
      </c>
      <c r="L5" s="531">
        <v>2723</v>
      </c>
      <c r="M5" s="532">
        <v>26.81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1739</v>
      </c>
      <c r="AC5" s="558">
        <v>1739</v>
      </c>
      <c r="AD5" s="558">
        <v>1739</v>
      </c>
      <c r="AE5" s="558">
        <v>1739</v>
      </c>
      <c r="AF5" s="316"/>
      <c r="AG5" s="559" t="s">
        <v>26</v>
      </c>
      <c r="AH5" s="560">
        <v>1739</v>
      </c>
      <c r="AI5" s="561">
        <v>1739</v>
      </c>
      <c r="AJ5" s="562">
        <v>0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9835889</v>
      </c>
      <c r="CG5" s="552">
        <v>9748208</v>
      </c>
      <c r="CH5" s="553">
        <v>0.9</v>
      </c>
      <c r="CI5" s="319"/>
      <c r="CJ5" s="319"/>
      <c r="CK5" s="554" t="s">
        <v>25</v>
      </c>
      <c r="CL5" s="528">
        <v>512</v>
      </c>
      <c r="CM5" s="529">
        <v>690</v>
      </c>
      <c r="CN5" s="530">
        <v>752</v>
      </c>
      <c r="CO5" s="528">
        <v>1954</v>
      </c>
      <c r="CP5" s="531">
        <v>2137</v>
      </c>
      <c r="CQ5" s="532">
        <v>-8.56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1739</v>
      </c>
      <c r="DG5" s="558">
        <v>1739</v>
      </c>
      <c r="DH5" s="558">
        <v>1739</v>
      </c>
      <c r="DI5" s="558">
        <v>1739</v>
      </c>
      <c r="DJ5" s="316"/>
      <c r="DK5" s="559" t="s">
        <v>26</v>
      </c>
      <c r="DL5" s="560">
        <v>1739</v>
      </c>
      <c r="DM5" s="561">
        <v>1739</v>
      </c>
      <c r="DN5" s="562">
        <v>0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11179606</v>
      </c>
      <c r="FK5" s="552">
        <v>11204311</v>
      </c>
      <c r="FL5" s="553">
        <v>-0.22</v>
      </c>
      <c r="FM5" s="319"/>
      <c r="FN5" s="319"/>
      <c r="FO5" s="554" t="s">
        <v>25</v>
      </c>
      <c r="FP5" s="528">
        <v>1524</v>
      </c>
      <c r="FQ5" s="529">
        <v>953</v>
      </c>
      <c r="FR5" s="530">
        <v>892</v>
      </c>
      <c r="FS5" s="528">
        <v>3369</v>
      </c>
      <c r="FT5" s="531">
        <v>2729</v>
      </c>
      <c r="FU5" s="532">
        <v>23.45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1739</v>
      </c>
      <c r="GK5" s="558">
        <v>1739</v>
      </c>
      <c r="GL5" s="558">
        <v>1739</v>
      </c>
      <c r="GM5" s="558">
        <v>1739</v>
      </c>
      <c r="GN5" s="316"/>
      <c r="GO5" s="559" t="s">
        <v>26</v>
      </c>
      <c r="GP5" s="560">
        <v>1739</v>
      </c>
      <c r="GQ5" s="561">
        <v>1739</v>
      </c>
      <c r="GR5" s="562">
        <v>0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11237109</v>
      </c>
      <c r="IO5" s="552">
        <v>11162857</v>
      </c>
      <c r="IP5" s="553">
        <v>0.67</v>
      </c>
      <c r="IQ5" s="319"/>
      <c r="IR5" s="319"/>
      <c r="IS5" s="554" t="s">
        <v>25</v>
      </c>
      <c r="IT5" s="528">
        <v>552</v>
      </c>
      <c r="IU5" s="529">
        <v>1211</v>
      </c>
      <c r="IV5" s="530">
        <v>1965</v>
      </c>
      <c r="IW5" s="528">
        <v>3728</v>
      </c>
      <c r="IX5" s="531">
        <v>3030</v>
      </c>
      <c r="IY5" s="532">
        <v>23.04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1739</v>
      </c>
      <c r="JO5" s="558">
        <v>1739</v>
      </c>
      <c r="JP5" s="558">
        <v>1739</v>
      </c>
      <c r="JQ5" s="558">
        <v>1739</v>
      </c>
      <c r="JR5" s="316"/>
      <c r="JS5" s="559" t="s">
        <v>26</v>
      </c>
      <c r="JT5" s="560">
        <v>1739</v>
      </c>
      <c r="JU5" s="561">
        <v>1739</v>
      </c>
      <c r="JV5" s="562">
        <v>0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41682963</v>
      </c>
      <c r="LS5" s="552">
        <v>41121871</v>
      </c>
      <c r="LT5" s="572">
        <v>1.36</v>
      </c>
      <c r="LU5" s="319"/>
      <c r="LV5" s="319"/>
      <c r="LW5" s="554" t="s">
        <v>25</v>
      </c>
      <c r="LX5" s="11">
        <v>12504</v>
      </c>
      <c r="LY5" s="544">
        <v>10619</v>
      </c>
      <c r="LZ5" s="545">
        <v>17.75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1739</v>
      </c>
      <c r="MP5" s="574">
        <v>1739</v>
      </c>
      <c r="MQ5" s="574">
        <v>1739</v>
      </c>
      <c r="MR5" s="574">
        <v>1739</v>
      </c>
      <c r="MS5" s="574">
        <v>1739</v>
      </c>
      <c r="MT5" s="218"/>
      <c r="MU5" s="575" t="s">
        <v>26</v>
      </c>
      <c r="MV5" s="576">
        <v>1739</v>
      </c>
      <c r="MW5" s="577">
        <v>1739</v>
      </c>
      <c r="MX5" s="578">
        <v>0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6645305</v>
      </c>
      <c r="C6" s="584">
        <v>6108433</v>
      </c>
      <c r="D6" s="585">
        <v>8.7899999999999991</v>
      </c>
      <c r="E6" s="319"/>
      <c r="F6" s="319"/>
      <c r="G6" s="554" t="s">
        <v>30</v>
      </c>
      <c r="H6" s="528">
        <v>6234</v>
      </c>
      <c r="I6" s="529">
        <v>5685</v>
      </c>
      <c r="J6" s="530">
        <v>7451</v>
      </c>
      <c r="K6" s="528">
        <v>19370</v>
      </c>
      <c r="L6" s="531">
        <v>16238</v>
      </c>
      <c r="M6" s="532">
        <v>19.29</v>
      </c>
      <c r="N6" s="316"/>
      <c r="O6" s="586" t="s">
        <v>31</v>
      </c>
      <c r="P6" s="587">
        <v>855.36</v>
      </c>
      <c r="Q6" s="588">
        <v>831.65</v>
      </c>
      <c r="R6" s="589">
        <v>2.85</v>
      </c>
      <c r="S6" s="587">
        <v>0</v>
      </c>
      <c r="T6" s="588">
        <v>0</v>
      </c>
      <c r="U6" s="589">
        <v>0</v>
      </c>
      <c r="V6" s="587">
        <v>691.25</v>
      </c>
      <c r="W6" s="588">
        <v>682.62</v>
      </c>
      <c r="X6" s="589">
        <v>1.26</v>
      </c>
      <c r="Y6" s="316"/>
      <c r="Z6" s="316"/>
      <c r="AA6" s="316" t="s">
        <v>32</v>
      </c>
      <c r="AB6" s="590">
        <v>252</v>
      </c>
      <c r="AC6" s="7">
        <v>252</v>
      </c>
      <c r="AD6" s="7">
        <v>252</v>
      </c>
      <c r="AE6" s="591">
        <v>252</v>
      </c>
      <c r="AF6" s="316"/>
      <c r="AG6" s="559" t="s">
        <v>33</v>
      </c>
      <c r="AH6" s="592">
        <v>152616</v>
      </c>
      <c r="AI6" s="593">
        <v>152744</v>
      </c>
      <c r="AJ6" s="562">
        <v>-0.08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6134177</v>
      </c>
      <c r="CG6" s="584">
        <v>5614278</v>
      </c>
      <c r="CH6" s="585">
        <v>9.26</v>
      </c>
      <c r="CI6" s="319"/>
      <c r="CJ6" s="319"/>
      <c r="CK6" s="554" t="s">
        <v>30</v>
      </c>
      <c r="CL6" s="528">
        <v>10952</v>
      </c>
      <c r="CM6" s="529">
        <v>11244</v>
      </c>
      <c r="CN6" s="530">
        <v>11608</v>
      </c>
      <c r="CO6" s="528">
        <v>33804</v>
      </c>
      <c r="CP6" s="531">
        <v>29508</v>
      </c>
      <c r="CQ6" s="532">
        <v>14.56</v>
      </c>
      <c r="CR6" s="316"/>
      <c r="CS6" s="586" t="s">
        <v>31</v>
      </c>
      <c r="CT6" s="587">
        <v>838.29</v>
      </c>
      <c r="CU6" s="588">
        <v>811.29</v>
      </c>
      <c r="CV6" s="589">
        <v>3.33</v>
      </c>
      <c r="CW6" s="587">
        <v>0</v>
      </c>
      <c r="CX6" s="588">
        <v>0</v>
      </c>
      <c r="CY6" s="589">
        <v>0</v>
      </c>
      <c r="CZ6" s="587">
        <v>714.24</v>
      </c>
      <c r="DA6" s="588">
        <v>678.54</v>
      </c>
      <c r="DB6" s="589">
        <v>5.26</v>
      </c>
      <c r="DC6" s="316"/>
      <c r="DD6" s="316"/>
      <c r="DE6" s="316" t="s">
        <v>32</v>
      </c>
      <c r="DF6" s="590">
        <v>252</v>
      </c>
      <c r="DG6" s="7">
        <v>252</v>
      </c>
      <c r="DH6" s="7">
        <v>252</v>
      </c>
      <c r="DI6" s="591">
        <v>252</v>
      </c>
      <c r="DJ6" s="316"/>
      <c r="DK6" s="559" t="s">
        <v>33</v>
      </c>
      <c r="DL6" s="592">
        <v>152616</v>
      </c>
      <c r="DM6" s="593">
        <v>152744</v>
      </c>
      <c r="DN6" s="562">
        <v>-0.08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6275416</v>
      </c>
      <c r="FK6" s="584">
        <v>6072888</v>
      </c>
      <c r="FL6" s="585">
        <v>3.33</v>
      </c>
      <c r="FM6" s="319"/>
      <c r="FN6" s="319"/>
      <c r="FO6" s="554" t="s">
        <v>30</v>
      </c>
      <c r="FP6" s="528">
        <v>9782</v>
      </c>
      <c r="FQ6" s="529">
        <v>10127</v>
      </c>
      <c r="FR6" s="530">
        <v>8674</v>
      </c>
      <c r="FS6" s="528">
        <v>28583</v>
      </c>
      <c r="FT6" s="531">
        <v>25921</v>
      </c>
      <c r="FU6" s="532">
        <v>10.27</v>
      </c>
      <c r="FV6" s="316"/>
      <c r="FW6" s="586" t="s">
        <v>31</v>
      </c>
      <c r="FX6" s="587">
        <v>839.09</v>
      </c>
      <c r="FY6" s="588">
        <v>803.13</v>
      </c>
      <c r="FZ6" s="589">
        <v>4.4800000000000004</v>
      </c>
      <c r="GA6" s="587">
        <v>0</v>
      </c>
      <c r="GB6" s="588">
        <v>0</v>
      </c>
      <c r="GC6" s="589">
        <v>0</v>
      </c>
      <c r="GD6" s="587">
        <v>731.05</v>
      </c>
      <c r="GE6" s="588">
        <v>696.01</v>
      </c>
      <c r="GF6" s="589">
        <v>5.03</v>
      </c>
      <c r="GG6" s="316"/>
      <c r="GH6" s="316"/>
      <c r="GI6" s="316" t="s">
        <v>32</v>
      </c>
      <c r="GJ6" s="590">
        <v>252</v>
      </c>
      <c r="GK6" s="7">
        <v>252</v>
      </c>
      <c r="GL6" s="7">
        <v>252</v>
      </c>
      <c r="GM6" s="591">
        <v>252</v>
      </c>
      <c r="GN6" s="316"/>
      <c r="GO6" s="559" t="s">
        <v>33</v>
      </c>
      <c r="GP6" s="592">
        <v>152616</v>
      </c>
      <c r="GQ6" s="593">
        <v>152744</v>
      </c>
      <c r="GR6" s="562">
        <v>-0.08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4796420</v>
      </c>
      <c r="IO6" s="584">
        <v>4658267</v>
      </c>
      <c r="IP6" s="585">
        <v>2.97</v>
      </c>
      <c r="IQ6" s="319"/>
      <c r="IR6" s="319"/>
      <c r="IS6" s="554" t="s">
        <v>30</v>
      </c>
      <c r="IT6" s="528">
        <v>7686</v>
      </c>
      <c r="IU6" s="529">
        <v>7152</v>
      </c>
      <c r="IV6" s="530">
        <v>9517</v>
      </c>
      <c r="IW6" s="528">
        <v>24355</v>
      </c>
      <c r="IX6" s="531">
        <v>22569</v>
      </c>
      <c r="IY6" s="532">
        <v>7.91</v>
      </c>
      <c r="IZ6" s="316"/>
      <c r="JA6" s="586" t="s">
        <v>31</v>
      </c>
      <c r="JB6" s="587">
        <v>992.29</v>
      </c>
      <c r="JC6" s="588">
        <v>954.39</v>
      </c>
      <c r="JD6" s="589">
        <v>3.97</v>
      </c>
      <c r="JE6" s="587">
        <v>0</v>
      </c>
      <c r="JF6" s="588">
        <v>0</v>
      </c>
      <c r="JG6" s="589">
        <v>0</v>
      </c>
      <c r="JH6" s="587">
        <v>779.81</v>
      </c>
      <c r="JI6" s="588">
        <v>727.46</v>
      </c>
      <c r="JJ6" s="589">
        <v>7.2</v>
      </c>
      <c r="JK6" s="316"/>
      <c r="JL6" s="316"/>
      <c r="JM6" s="316" t="s">
        <v>32</v>
      </c>
      <c r="JN6" s="590">
        <v>252</v>
      </c>
      <c r="JO6" s="7">
        <v>252</v>
      </c>
      <c r="JP6" s="7">
        <v>252</v>
      </c>
      <c r="JQ6" s="591">
        <v>252</v>
      </c>
      <c r="JR6" s="316"/>
      <c r="JS6" s="559" t="s">
        <v>33</v>
      </c>
      <c r="JT6" s="592">
        <v>152616</v>
      </c>
      <c r="JU6" s="593">
        <v>152744</v>
      </c>
      <c r="JV6" s="562">
        <v>-0.08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23851318</v>
      </c>
      <c r="LS6" s="584">
        <v>22453866</v>
      </c>
      <c r="LT6" s="612">
        <v>6.22</v>
      </c>
      <c r="LU6" s="319"/>
      <c r="LV6" s="319"/>
      <c r="LW6" s="554" t="s">
        <v>30</v>
      </c>
      <c r="LX6" s="11">
        <v>106112</v>
      </c>
      <c r="LY6" s="544">
        <v>94236</v>
      </c>
      <c r="LZ6" s="545">
        <v>12.6</v>
      </c>
      <c r="MA6" s="81"/>
      <c r="MB6" s="586" t="s">
        <v>31</v>
      </c>
      <c r="MC6" s="587">
        <v>876.47</v>
      </c>
      <c r="MD6" s="588">
        <v>842.33</v>
      </c>
      <c r="ME6" s="589">
        <v>4.05</v>
      </c>
      <c r="MF6" s="587">
        <v>0</v>
      </c>
      <c r="MG6" s="588">
        <v>0</v>
      </c>
      <c r="MH6" s="589">
        <v>0</v>
      </c>
      <c r="MI6" s="587">
        <v>729.72</v>
      </c>
      <c r="MJ6" s="588">
        <v>695.19</v>
      </c>
      <c r="MK6" s="589">
        <v>4.97</v>
      </c>
      <c r="ML6" s="102"/>
      <c r="MM6" s="102"/>
      <c r="MN6" s="102" t="s">
        <v>32</v>
      </c>
      <c r="MO6" s="613">
        <v>252</v>
      </c>
      <c r="MP6" s="613">
        <v>252</v>
      </c>
      <c r="MQ6" s="613">
        <v>252</v>
      </c>
      <c r="MR6" s="613">
        <v>252</v>
      </c>
      <c r="MS6" s="613">
        <v>252</v>
      </c>
      <c r="MT6" s="218"/>
      <c r="MU6" s="575" t="s">
        <v>33</v>
      </c>
      <c r="MV6" s="614">
        <v>152616</v>
      </c>
      <c r="MW6" s="577">
        <v>152744</v>
      </c>
      <c r="MX6" s="615">
        <v>-0.08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11674562</v>
      </c>
      <c r="C7" s="525">
        <v>10991649</v>
      </c>
      <c r="D7" s="526">
        <v>6.21</v>
      </c>
      <c r="E7" s="319"/>
      <c r="F7" s="319"/>
      <c r="G7" s="554" t="s">
        <v>44</v>
      </c>
      <c r="H7" s="528">
        <v>30812</v>
      </c>
      <c r="I7" s="529">
        <v>26708</v>
      </c>
      <c r="J7" s="530">
        <v>31726</v>
      </c>
      <c r="K7" s="528">
        <v>89246</v>
      </c>
      <c r="L7" s="531">
        <v>77114</v>
      </c>
      <c r="M7" s="532">
        <v>15.73</v>
      </c>
      <c r="N7" s="316"/>
      <c r="O7" s="586" t="s">
        <v>45</v>
      </c>
      <c r="P7" s="587">
        <v>714.51</v>
      </c>
      <c r="Q7" s="588">
        <v>689.39</v>
      </c>
      <c r="R7" s="589">
        <v>3.64</v>
      </c>
      <c r="S7" s="587">
        <v>613.57000000000005</v>
      </c>
      <c r="T7" s="588">
        <v>592.95000000000005</v>
      </c>
      <c r="U7" s="589">
        <v>3.48</v>
      </c>
      <c r="V7" s="587">
        <v>695.15</v>
      </c>
      <c r="W7" s="588">
        <v>672.1</v>
      </c>
      <c r="X7" s="589">
        <v>3.43</v>
      </c>
      <c r="Y7" s="316"/>
      <c r="Z7" s="316"/>
      <c r="AA7" s="316" t="s">
        <v>46</v>
      </c>
      <c r="AB7" s="7">
        <v>303</v>
      </c>
      <c r="AC7" s="7">
        <v>303</v>
      </c>
      <c r="AD7" s="7">
        <v>303</v>
      </c>
      <c r="AE7" s="591">
        <v>303</v>
      </c>
      <c r="AF7" s="316"/>
      <c r="AG7" s="559" t="s">
        <v>47</v>
      </c>
      <c r="AH7" s="624">
        <v>88.21</v>
      </c>
      <c r="AI7" s="625">
        <v>81.45</v>
      </c>
      <c r="AJ7" s="626">
        <v>6.76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1144548</v>
      </c>
      <c r="BB7" s="629">
        <v>0</v>
      </c>
      <c r="BC7" s="635">
        <v>2797</v>
      </c>
      <c r="BD7" s="630">
        <v>0</v>
      </c>
      <c r="BE7" s="629"/>
      <c r="BF7" s="629"/>
      <c r="BG7" s="629"/>
      <c r="BH7" s="629"/>
      <c r="BI7" s="636">
        <v>1147345</v>
      </c>
      <c r="BJ7" s="636">
        <v>9179</v>
      </c>
      <c r="BK7" s="633">
        <v>1156524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12065932</v>
      </c>
      <c r="CG7" s="525">
        <v>11198446</v>
      </c>
      <c r="CH7" s="526">
        <v>7.75</v>
      </c>
      <c r="CI7" s="319"/>
      <c r="CJ7" s="319"/>
      <c r="CK7" s="554" t="s">
        <v>44</v>
      </c>
      <c r="CL7" s="528">
        <v>20408</v>
      </c>
      <c r="CM7" s="529">
        <v>30152</v>
      </c>
      <c r="CN7" s="530">
        <v>39380</v>
      </c>
      <c r="CO7" s="528">
        <v>89940</v>
      </c>
      <c r="CP7" s="531">
        <v>86320</v>
      </c>
      <c r="CQ7" s="532">
        <v>4.1900000000000004</v>
      </c>
      <c r="CR7" s="316"/>
      <c r="CS7" s="586" t="s">
        <v>45</v>
      </c>
      <c r="CT7" s="587">
        <v>887.9</v>
      </c>
      <c r="CU7" s="588">
        <v>848.23</v>
      </c>
      <c r="CV7" s="589">
        <v>4.68</v>
      </c>
      <c r="CW7" s="587">
        <v>702.76</v>
      </c>
      <c r="CX7" s="588">
        <v>677.69</v>
      </c>
      <c r="CY7" s="589">
        <v>3.7</v>
      </c>
      <c r="CZ7" s="587">
        <v>860.51</v>
      </c>
      <c r="DA7" s="588">
        <v>820.32</v>
      </c>
      <c r="DB7" s="589">
        <v>4.9000000000000004</v>
      </c>
      <c r="DC7" s="316"/>
      <c r="DD7" s="316"/>
      <c r="DE7" s="316" t="s">
        <v>46</v>
      </c>
      <c r="DF7" s="7">
        <v>303</v>
      </c>
      <c r="DG7" s="7">
        <v>303</v>
      </c>
      <c r="DH7" s="7">
        <v>303</v>
      </c>
      <c r="DI7" s="591">
        <v>303</v>
      </c>
      <c r="DJ7" s="316"/>
      <c r="DK7" s="559" t="s">
        <v>201</v>
      </c>
      <c r="DL7" s="624">
        <v>82.35</v>
      </c>
      <c r="DM7" s="625">
        <v>78.099999999999994</v>
      </c>
      <c r="DN7" s="626">
        <v>4.25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>
        <v>0</v>
      </c>
      <c r="DV7" s="629">
        <v>0</v>
      </c>
      <c r="DW7" s="629">
        <v>0</v>
      </c>
      <c r="DX7" s="629">
        <v>0</v>
      </c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1053067</v>
      </c>
      <c r="EF7" s="629">
        <v>0</v>
      </c>
      <c r="EG7" s="635">
        <v>1756</v>
      </c>
      <c r="EH7" s="630">
        <v>0</v>
      </c>
      <c r="EI7" s="628">
        <v>0</v>
      </c>
      <c r="EJ7" s="629">
        <v>0</v>
      </c>
      <c r="EK7" s="629">
        <v>0</v>
      </c>
      <c r="EL7" s="629">
        <v>0</v>
      </c>
      <c r="EM7" s="636">
        <v>1054823</v>
      </c>
      <c r="EN7" s="636">
        <v>7384</v>
      </c>
      <c r="EO7" s="633">
        <v>1062207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13358333</v>
      </c>
      <c r="FK7" s="525">
        <v>13060771</v>
      </c>
      <c r="FL7" s="526">
        <v>2.2799999999999998</v>
      </c>
      <c r="FM7" s="319"/>
      <c r="FN7" s="319"/>
      <c r="FO7" s="554" t="s">
        <v>44</v>
      </c>
      <c r="FP7" s="528">
        <v>32967</v>
      </c>
      <c r="FQ7" s="529">
        <v>32414</v>
      </c>
      <c r="FR7" s="530">
        <v>25743</v>
      </c>
      <c r="FS7" s="528">
        <v>91124</v>
      </c>
      <c r="FT7" s="531">
        <v>75471</v>
      </c>
      <c r="FU7" s="532">
        <v>20.74</v>
      </c>
      <c r="FV7" s="316"/>
      <c r="FW7" s="586" t="s">
        <v>45</v>
      </c>
      <c r="FX7" s="587">
        <v>779.91</v>
      </c>
      <c r="FY7" s="588">
        <v>724.78</v>
      </c>
      <c r="FZ7" s="589">
        <v>7.61</v>
      </c>
      <c r="GA7" s="587">
        <v>468.12</v>
      </c>
      <c r="GB7" s="588">
        <v>442.58</v>
      </c>
      <c r="GC7" s="589">
        <v>5.77</v>
      </c>
      <c r="GD7" s="587">
        <v>739.77</v>
      </c>
      <c r="GE7" s="588">
        <v>687.14</v>
      </c>
      <c r="GF7" s="589">
        <v>7.66</v>
      </c>
      <c r="GG7" s="316"/>
      <c r="GH7" s="316"/>
      <c r="GI7" s="316" t="s">
        <v>46</v>
      </c>
      <c r="GJ7" s="7">
        <v>303</v>
      </c>
      <c r="GK7" s="7">
        <v>303</v>
      </c>
      <c r="GL7" s="7">
        <v>303</v>
      </c>
      <c r="GM7" s="591">
        <v>303</v>
      </c>
      <c r="GN7" s="316"/>
      <c r="GO7" s="559" t="s">
        <v>47</v>
      </c>
      <c r="GP7" s="624">
        <v>78.47</v>
      </c>
      <c r="GQ7" s="625">
        <v>78.84</v>
      </c>
      <c r="GR7" s="626">
        <v>-0.37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>
        <v>0</v>
      </c>
      <c r="GZ7" s="629">
        <v>0</v>
      </c>
      <c r="HA7" s="629">
        <v>0</v>
      </c>
      <c r="HB7" s="629">
        <v>0</v>
      </c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847536</v>
      </c>
      <c r="HJ7" s="629">
        <v>0</v>
      </c>
      <c r="HK7" s="635">
        <v>17504</v>
      </c>
      <c r="HL7" s="630">
        <v>0</v>
      </c>
      <c r="HM7" s="629">
        <v>0</v>
      </c>
      <c r="HN7" s="629">
        <v>0</v>
      </c>
      <c r="HO7" s="629">
        <v>0</v>
      </c>
      <c r="HP7" s="629">
        <v>0</v>
      </c>
      <c r="HQ7" s="636">
        <v>865040</v>
      </c>
      <c r="HR7" s="636">
        <v>4325</v>
      </c>
      <c r="HS7" s="633">
        <v>869365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10920368</v>
      </c>
      <c r="IO7" s="525">
        <v>10351556</v>
      </c>
      <c r="IP7" s="526">
        <v>5.49</v>
      </c>
      <c r="IQ7" s="319"/>
      <c r="IR7" s="319"/>
      <c r="IS7" s="554" t="s">
        <v>44</v>
      </c>
      <c r="IT7" s="528">
        <v>33037</v>
      </c>
      <c r="IU7" s="529">
        <v>26827</v>
      </c>
      <c r="IV7" s="530">
        <v>35253</v>
      </c>
      <c r="IW7" s="528">
        <v>95117</v>
      </c>
      <c r="IX7" s="531">
        <v>86208</v>
      </c>
      <c r="IY7" s="532">
        <v>10.33</v>
      </c>
      <c r="IZ7" s="316"/>
      <c r="JA7" s="586" t="s">
        <v>45</v>
      </c>
      <c r="JB7" s="587">
        <v>853.24</v>
      </c>
      <c r="JC7" s="588">
        <v>783.21</v>
      </c>
      <c r="JD7" s="589">
        <v>8.94</v>
      </c>
      <c r="JE7" s="587">
        <v>459.54</v>
      </c>
      <c r="JF7" s="588">
        <v>432.12</v>
      </c>
      <c r="JG7" s="589">
        <v>6.35</v>
      </c>
      <c r="JH7" s="587">
        <v>768.94</v>
      </c>
      <c r="JI7" s="588">
        <v>699.73</v>
      </c>
      <c r="JJ7" s="589">
        <v>9.89</v>
      </c>
      <c r="JK7" s="316"/>
      <c r="JL7" s="316"/>
      <c r="JM7" s="316" t="s">
        <v>46</v>
      </c>
      <c r="JN7" s="7">
        <v>303</v>
      </c>
      <c r="JO7" s="7">
        <v>303</v>
      </c>
      <c r="JP7" s="7">
        <v>303</v>
      </c>
      <c r="JQ7" s="591">
        <v>303</v>
      </c>
      <c r="JR7" s="316"/>
      <c r="JS7" s="559" t="s">
        <v>201</v>
      </c>
      <c r="JT7" s="624">
        <v>80.7</v>
      </c>
      <c r="JU7" s="625">
        <v>79.31</v>
      </c>
      <c r="JV7" s="626">
        <v>1.39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>
        <v>0</v>
      </c>
      <c r="KD7" s="640">
        <v>0</v>
      </c>
      <c r="KE7" s="640">
        <v>0</v>
      </c>
      <c r="KF7" s="640">
        <v>0</v>
      </c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806586</v>
      </c>
      <c r="KN7" s="629">
        <v>0</v>
      </c>
      <c r="KO7" s="635">
        <v>10739</v>
      </c>
      <c r="KP7" s="639">
        <v>0</v>
      </c>
      <c r="KQ7" s="640">
        <v>0</v>
      </c>
      <c r="KR7" s="640">
        <v>0</v>
      </c>
      <c r="KS7" s="640">
        <v>0</v>
      </c>
      <c r="KT7" s="640">
        <v>0</v>
      </c>
      <c r="KU7" s="641">
        <v>817325</v>
      </c>
      <c r="KV7" s="636">
        <v>2452</v>
      </c>
      <c r="KW7" s="633">
        <v>819777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48019195</v>
      </c>
      <c r="LS7" s="525">
        <v>45602422</v>
      </c>
      <c r="LT7" s="543">
        <v>5.3</v>
      </c>
      <c r="LU7" s="319"/>
      <c r="LV7" s="319"/>
      <c r="LW7" s="554" t="s">
        <v>44</v>
      </c>
      <c r="LX7" s="11">
        <v>365427</v>
      </c>
      <c r="LY7" s="544">
        <v>325113</v>
      </c>
      <c r="LZ7" s="545">
        <v>12.4</v>
      </c>
      <c r="MA7" s="81"/>
      <c r="MB7" s="586" t="s">
        <v>45</v>
      </c>
      <c r="MC7" s="587">
        <v>809.36</v>
      </c>
      <c r="MD7" s="588">
        <v>758.38</v>
      </c>
      <c r="ME7" s="589">
        <v>6.72</v>
      </c>
      <c r="MF7" s="587">
        <v>554.04999999999995</v>
      </c>
      <c r="MG7" s="588">
        <v>527.91999999999996</v>
      </c>
      <c r="MH7" s="589">
        <v>4.95</v>
      </c>
      <c r="MI7" s="587">
        <v>766.62</v>
      </c>
      <c r="MJ7" s="588">
        <v>718.13</v>
      </c>
      <c r="MK7" s="589">
        <v>6.75</v>
      </c>
      <c r="ML7" s="102"/>
      <c r="MM7" s="102"/>
      <c r="MN7" s="102" t="s">
        <v>46</v>
      </c>
      <c r="MO7" s="613">
        <v>303</v>
      </c>
      <c r="MP7" s="613">
        <v>303</v>
      </c>
      <c r="MQ7" s="613">
        <v>303</v>
      </c>
      <c r="MR7" s="613">
        <v>303</v>
      </c>
      <c r="MS7" s="613">
        <v>303</v>
      </c>
      <c r="MT7" s="218"/>
      <c r="MU7" s="575" t="s">
        <v>201</v>
      </c>
      <c r="MV7" s="642">
        <v>82.43</v>
      </c>
      <c r="MW7" s="643">
        <v>79.42</v>
      </c>
      <c r="MX7" s="615">
        <v>3.01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3851737</v>
      </c>
      <c r="NP7" s="646">
        <v>0</v>
      </c>
      <c r="NQ7" s="646">
        <v>32796</v>
      </c>
      <c r="NR7" s="647">
        <v>0</v>
      </c>
      <c r="NS7" s="646"/>
      <c r="NT7" s="646"/>
      <c r="NU7" s="646"/>
      <c r="NV7" s="646"/>
      <c r="NW7" s="648">
        <v>3884533</v>
      </c>
      <c r="NX7" s="649">
        <v>23340</v>
      </c>
      <c r="NY7" s="650">
        <v>3907873</v>
      </c>
    </row>
    <row r="8" spans="1:390" ht="23.25" customHeight="1" thickTop="1" x14ac:dyDescent="0.25">
      <c r="A8" s="551" t="s">
        <v>49</v>
      </c>
      <c r="B8" s="11">
        <v>5279803</v>
      </c>
      <c r="C8" s="552">
        <v>5117532</v>
      </c>
      <c r="D8" s="553">
        <v>3.17</v>
      </c>
      <c r="E8" s="319"/>
      <c r="F8" s="319"/>
      <c r="G8" s="554" t="s">
        <v>50</v>
      </c>
      <c r="H8" s="528">
        <v>9786</v>
      </c>
      <c r="I8" s="529">
        <v>7864</v>
      </c>
      <c r="J8" s="530">
        <v>7293</v>
      </c>
      <c r="K8" s="528">
        <v>24943</v>
      </c>
      <c r="L8" s="531">
        <v>21439</v>
      </c>
      <c r="M8" s="532">
        <v>16.34</v>
      </c>
      <c r="N8" s="316"/>
      <c r="O8" s="586" t="s">
        <v>51</v>
      </c>
      <c r="P8" s="587">
        <v>816.1</v>
      </c>
      <c r="Q8" s="588">
        <v>779.36</v>
      </c>
      <c r="R8" s="589">
        <v>4.71</v>
      </c>
      <c r="S8" s="587">
        <v>905.72</v>
      </c>
      <c r="T8" s="588">
        <v>851</v>
      </c>
      <c r="U8" s="589">
        <v>6.43</v>
      </c>
      <c r="V8" s="587">
        <v>833.29</v>
      </c>
      <c r="W8" s="588">
        <v>792.2</v>
      </c>
      <c r="X8" s="589">
        <v>5.19</v>
      </c>
      <c r="Y8" s="316"/>
      <c r="Z8" s="316"/>
      <c r="AA8" s="316" t="s">
        <v>52</v>
      </c>
      <c r="AB8" s="7">
        <v>1184</v>
      </c>
      <c r="AC8" s="7">
        <v>1184</v>
      </c>
      <c r="AD8" s="7">
        <v>1184</v>
      </c>
      <c r="AE8" s="591">
        <v>1184</v>
      </c>
      <c r="AF8" s="316"/>
      <c r="AG8" s="559" t="s">
        <v>53</v>
      </c>
      <c r="AH8" s="560">
        <v>9044720</v>
      </c>
      <c r="AI8" s="561">
        <v>8328236</v>
      </c>
      <c r="AJ8" s="562">
        <v>8.6</v>
      </c>
      <c r="AK8" s="7"/>
      <c r="AL8" s="627" t="s">
        <v>54</v>
      </c>
      <c r="AM8" s="652">
        <v>9876</v>
      </c>
      <c r="AN8" s="653">
        <v>0</v>
      </c>
      <c r="AO8" s="653">
        <v>890</v>
      </c>
      <c r="AP8" s="654">
        <v>0</v>
      </c>
      <c r="AQ8" s="629"/>
      <c r="AR8" s="629"/>
      <c r="AS8" s="629"/>
      <c r="AT8" s="629"/>
      <c r="AU8" s="655">
        <v>10766</v>
      </c>
      <c r="AV8" s="632">
        <v>3768</v>
      </c>
      <c r="AW8" s="633">
        <v>14534</v>
      </c>
      <c r="AX8" s="634"/>
      <c r="AY8" s="316"/>
      <c r="AZ8" s="627" t="s">
        <v>54</v>
      </c>
      <c r="BA8" s="652">
        <v>49079</v>
      </c>
      <c r="BB8" s="653">
        <v>0</v>
      </c>
      <c r="BC8" s="656">
        <v>4191</v>
      </c>
      <c r="BD8" s="654">
        <v>0</v>
      </c>
      <c r="BE8" s="653"/>
      <c r="BF8" s="653"/>
      <c r="BG8" s="653"/>
      <c r="BH8" s="653"/>
      <c r="BI8" s="632">
        <v>53270</v>
      </c>
      <c r="BJ8" s="632">
        <v>2466</v>
      </c>
      <c r="BK8" s="633">
        <v>55736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6337972</v>
      </c>
      <c r="CG8" s="552">
        <v>5979828</v>
      </c>
      <c r="CH8" s="553">
        <v>5.99</v>
      </c>
      <c r="CI8" s="319"/>
      <c r="CJ8" s="319"/>
      <c r="CK8" s="554" t="s">
        <v>50</v>
      </c>
      <c r="CL8" s="528">
        <v>10167</v>
      </c>
      <c r="CM8" s="529">
        <v>9657</v>
      </c>
      <c r="CN8" s="530">
        <v>12708</v>
      </c>
      <c r="CO8" s="528">
        <v>32532</v>
      </c>
      <c r="CP8" s="531">
        <v>30648</v>
      </c>
      <c r="CQ8" s="532">
        <v>6.15</v>
      </c>
      <c r="CR8" s="316"/>
      <c r="CS8" s="586" t="s">
        <v>51</v>
      </c>
      <c r="CT8" s="587">
        <v>1126.68</v>
      </c>
      <c r="CU8" s="588">
        <v>1047.8499999999999</v>
      </c>
      <c r="CV8" s="589">
        <v>7.52</v>
      </c>
      <c r="CW8" s="587">
        <v>847.79</v>
      </c>
      <c r="CX8" s="588">
        <v>804.76</v>
      </c>
      <c r="CY8" s="589">
        <v>5.35</v>
      </c>
      <c r="CZ8" s="587">
        <v>1085.4100000000001</v>
      </c>
      <c r="DA8" s="588">
        <v>1008.07</v>
      </c>
      <c r="DB8" s="589">
        <v>7.67</v>
      </c>
      <c r="DC8" s="316"/>
      <c r="DD8" s="316"/>
      <c r="DE8" s="316" t="s">
        <v>52</v>
      </c>
      <c r="DF8" s="7">
        <v>1184</v>
      </c>
      <c r="DG8" s="7">
        <v>1184</v>
      </c>
      <c r="DH8" s="7">
        <v>1184</v>
      </c>
      <c r="DI8" s="591">
        <v>1184</v>
      </c>
      <c r="DJ8" s="316"/>
      <c r="DK8" s="559" t="s">
        <v>53</v>
      </c>
      <c r="DL8" s="560">
        <v>8943024</v>
      </c>
      <c r="DM8" s="561">
        <v>8407248</v>
      </c>
      <c r="DN8" s="562">
        <v>6.37</v>
      </c>
      <c r="DO8" s="7"/>
      <c r="DP8" s="627" t="s">
        <v>54</v>
      </c>
      <c r="DQ8" s="652">
        <v>90401</v>
      </c>
      <c r="DR8" s="653">
        <v>0</v>
      </c>
      <c r="DS8" s="653">
        <v>699</v>
      </c>
      <c r="DT8" s="654">
        <v>0</v>
      </c>
      <c r="DU8" s="652">
        <v>0</v>
      </c>
      <c r="DV8" s="653">
        <v>0</v>
      </c>
      <c r="DW8" s="653">
        <v>0</v>
      </c>
      <c r="DX8" s="653">
        <v>0</v>
      </c>
      <c r="DY8" s="632">
        <v>91100</v>
      </c>
      <c r="DZ8" s="632">
        <v>5475</v>
      </c>
      <c r="EA8" s="633">
        <v>96575</v>
      </c>
      <c r="EB8" s="634"/>
      <c r="EC8" s="316"/>
      <c r="ED8" s="627" t="s">
        <v>54</v>
      </c>
      <c r="EE8" s="652">
        <v>29444</v>
      </c>
      <c r="EF8" s="653">
        <v>0</v>
      </c>
      <c r="EG8" s="656">
        <v>695</v>
      </c>
      <c r="EH8" s="654">
        <v>0</v>
      </c>
      <c r="EI8" s="652">
        <v>0</v>
      </c>
      <c r="EJ8" s="653">
        <v>0</v>
      </c>
      <c r="EK8" s="653">
        <v>0</v>
      </c>
      <c r="EL8" s="653">
        <v>0</v>
      </c>
      <c r="EM8" s="632">
        <v>30139</v>
      </c>
      <c r="EN8" s="632">
        <v>1498</v>
      </c>
      <c r="EO8" s="633">
        <v>31637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7486647</v>
      </c>
      <c r="FK8" s="552">
        <v>7388186</v>
      </c>
      <c r="FL8" s="553">
        <v>1.33</v>
      </c>
      <c r="FM8" s="319"/>
      <c r="FN8" s="319"/>
      <c r="FO8" s="554" t="s">
        <v>50</v>
      </c>
      <c r="FP8" s="528">
        <v>11098</v>
      </c>
      <c r="FQ8" s="529">
        <v>15632</v>
      </c>
      <c r="FR8" s="530">
        <v>13452</v>
      </c>
      <c r="FS8" s="528">
        <v>40182</v>
      </c>
      <c r="FT8" s="531">
        <v>33640</v>
      </c>
      <c r="FU8" s="532">
        <v>19.45</v>
      </c>
      <c r="FV8" s="316"/>
      <c r="FW8" s="586" t="s">
        <v>51</v>
      </c>
      <c r="FX8" s="587">
        <v>1317.55</v>
      </c>
      <c r="FY8" s="588">
        <v>1199.8399999999999</v>
      </c>
      <c r="FZ8" s="589">
        <v>9.81</v>
      </c>
      <c r="GA8" s="587">
        <v>994.57</v>
      </c>
      <c r="GB8" s="588">
        <v>927.9</v>
      </c>
      <c r="GC8" s="589">
        <v>7.19</v>
      </c>
      <c r="GD8" s="587">
        <v>1275.96</v>
      </c>
      <c r="GE8" s="588">
        <v>1163.57</v>
      </c>
      <c r="GF8" s="589">
        <v>9.66</v>
      </c>
      <c r="GG8" s="316"/>
      <c r="GH8" s="316"/>
      <c r="GI8" s="316" t="s">
        <v>52</v>
      </c>
      <c r="GJ8" s="7">
        <v>1184</v>
      </c>
      <c r="GK8" s="7">
        <v>1184</v>
      </c>
      <c r="GL8" s="7">
        <v>1184</v>
      </c>
      <c r="GM8" s="591">
        <v>1184</v>
      </c>
      <c r="GN8" s="316"/>
      <c r="GO8" s="559" t="s">
        <v>53</v>
      </c>
      <c r="GP8" s="560">
        <v>8656422</v>
      </c>
      <c r="GQ8" s="561">
        <v>8440544</v>
      </c>
      <c r="GR8" s="562">
        <v>2.56</v>
      </c>
      <c r="GS8" s="7"/>
      <c r="GT8" s="627" t="s">
        <v>54</v>
      </c>
      <c r="GU8" s="652">
        <v>4714</v>
      </c>
      <c r="GV8" s="653">
        <v>0</v>
      </c>
      <c r="GW8" s="653">
        <v>313</v>
      </c>
      <c r="GX8" s="654">
        <v>0</v>
      </c>
      <c r="GY8" s="653">
        <v>0</v>
      </c>
      <c r="GZ8" s="653">
        <v>0</v>
      </c>
      <c r="HA8" s="653">
        <v>0</v>
      </c>
      <c r="HB8" s="653">
        <v>0</v>
      </c>
      <c r="HC8" s="632">
        <v>5027</v>
      </c>
      <c r="HD8" s="632">
        <v>1604</v>
      </c>
      <c r="HE8" s="633">
        <v>6631</v>
      </c>
      <c r="HF8" s="634"/>
      <c r="HG8" s="316"/>
      <c r="HH8" s="627" t="s">
        <v>54</v>
      </c>
      <c r="HI8" s="652">
        <v>35493</v>
      </c>
      <c r="HJ8" s="653">
        <v>0</v>
      </c>
      <c r="HK8" s="656">
        <v>4000</v>
      </c>
      <c r="HL8" s="654">
        <v>0</v>
      </c>
      <c r="HM8" s="653">
        <v>0</v>
      </c>
      <c r="HN8" s="653">
        <v>0</v>
      </c>
      <c r="HO8" s="653">
        <v>0</v>
      </c>
      <c r="HP8" s="653">
        <v>0</v>
      </c>
      <c r="HQ8" s="632">
        <v>39493</v>
      </c>
      <c r="HR8" s="632">
        <v>1363</v>
      </c>
      <c r="HS8" s="633">
        <v>40856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6476901</v>
      </c>
      <c r="IO8" s="552">
        <v>6031326</v>
      </c>
      <c r="IP8" s="553">
        <v>7.39</v>
      </c>
      <c r="IQ8" s="319"/>
      <c r="IR8" s="319"/>
      <c r="IS8" s="554" t="s">
        <v>50</v>
      </c>
      <c r="IT8" s="528">
        <v>6174</v>
      </c>
      <c r="IU8" s="529">
        <v>9652</v>
      </c>
      <c r="IV8" s="530">
        <v>9574</v>
      </c>
      <c r="IW8" s="528">
        <v>25400</v>
      </c>
      <c r="IX8" s="531">
        <v>25912</v>
      </c>
      <c r="IY8" s="532">
        <v>-1.98</v>
      </c>
      <c r="IZ8" s="316"/>
      <c r="JA8" s="586" t="s">
        <v>51</v>
      </c>
      <c r="JB8" s="587">
        <v>803.31</v>
      </c>
      <c r="JC8" s="588">
        <v>744.49</v>
      </c>
      <c r="JD8" s="589">
        <v>7.9</v>
      </c>
      <c r="JE8" s="587">
        <v>545.4</v>
      </c>
      <c r="JF8" s="588">
        <v>501.83</v>
      </c>
      <c r="JG8" s="589">
        <v>8.68</v>
      </c>
      <c r="JH8" s="587">
        <v>748.08</v>
      </c>
      <c r="JI8" s="588">
        <v>686.79</v>
      </c>
      <c r="JJ8" s="589">
        <v>8.92</v>
      </c>
      <c r="JK8" s="316"/>
      <c r="JL8" s="316"/>
      <c r="JM8" s="316" t="s">
        <v>52</v>
      </c>
      <c r="JN8" s="7">
        <v>1184</v>
      </c>
      <c r="JO8" s="7">
        <v>1184</v>
      </c>
      <c r="JP8" s="7">
        <v>1184</v>
      </c>
      <c r="JQ8" s="591">
        <v>1184</v>
      </c>
      <c r="JR8" s="316"/>
      <c r="JS8" s="559" t="s">
        <v>53</v>
      </c>
      <c r="JT8" s="560">
        <v>9166401</v>
      </c>
      <c r="JU8" s="561">
        <v>8774264</v>
      </c>
      <c r="JV8" s="562">
        <v>4.47</v>
      </c>
      <c r="JW8" s="7"/>
      <c r="JX8" s="627" t="s">
        <v>54</v>
      </c>
      <c r="JY8" s="652">
        <v>10786</v>
      </c>
      <c r="JZ8" s="653">
        <v>0</v>
      </c>
      <c r="KA8" s="653">
        <v>3043</v>
      </c>
      <c r="KB8" s="657">
        <v>0</v>
      </c>
      <c r="KC8" s="658">
        <v>0</v>
      </c>
      <c r="KD8" s="658">
        <v>0</v>
      </c>
      <c r="KE8" s="658">
        <v>0</v>
      </c>
      <c r="KF8" s="658">
        <v>0</v>
      </c>
      <c r="KG8" s="659">
        <v>13829</v>
      </c>
      <c r="KH8" s="632">
        <v>6036</v>
      </c>
      <c r="KI8" s="633">
        <v>19865</v>
      </c>
      <c r="KJ8" s="634"/>
      <c r="KK8" s="316"/>
      <c r="KL8" s="627" t="s">
        <v>54</v>
      </c>
      <c r="KM8" s="652">
        <v>22553</v>
      </c>
      <c r="KN8" s="653">
        <v>0</v>
      </c>
      <c r="KO8" s="656">
        <v>3007</v>
      </c>
      <c r="KP8" s="657">
        <v>0</v>
      </c>
      <c r="KQ8" s="658">
        <v>0</v>
      </c>
      <c r="KR8" s="658">
        <v>0</v>
      </c>
      <c r="KS8" s="658">
        <v>0</v>
      </c>
      <c r="KT8" s="658">
        <v>0</v>
      </c>
      <c r="KU8" s="659">
        <v>25560</v>
      </c>
      <c r="KV8" s="632">
        <v>1644</v>
      </c>
      <c r="KW8" s="633">
        <v>27204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25581323</v>
      </c>
      <c r="LS8" s="552">
        <v>24516872</v>
      </c>
      <c r="LT8" s="572">
        <v>4.34</v>
      </c>
      <c r="LU8" s="319"/>
      <c r="LV8" s="319"/>
      <c r="LW8" s="554" t="s">
        <v>50</v>
      </c>
      <c r="LX8" s="11">
        <v>123057</v>
      </c>
      <c r="LY8" s="544">
        <v>111639</v>
      </c>
      <c r="LZ8" s="545">
        <v>10.23</v>
      </c>
      <c r="MA8" s="81"/>
      <c r="MB8" s="586" t="s">
        <v>51</v>
      </c>
      <c r="MC8" s="587">
        <v>1048.6400000000001</v>
      </c>
      <c r="MD8" s="588">
        <v>969.99</v>
      </c>
      <c r="ME8" s="589">
        <v>8.11</v>
      </c>
      <c r="MF8" s="587">
        <v>806.99</v>
      </c>
      <c r="MG8" s="588">
        <v>750.27</v>
      </c>
      <c r="MH8" s="589">
        <v>7.56</v>
      </c>
      <c r="MI8" s="587">
        <v>1008.18</v>
      </c>
      <c r="MJ8" s="588">
        <v>931.61</v>
      </c>
      <c r="MK8" s="589">
        <v>8.2200000000000006</v>
      </c>
      <c r="ML8" s="102"/>
      <c r="MM8" s="102"/>
      <c r="MN8" s="102" t="s">
        <v>52</v>
      </c>
      <c r="MO8" s="613">
        <v>1184</v>
      </c>
      <c r="MP8" s="613">
        <v>1184</v>
      </c>
      <c r="MQ8" s="613">
        <v>1184</v>
      </c>
      <c r="MR8" s="613">
        <v>1184</v>
      </c>
      <c r="MS8" s="613">
        <v>1184</v>
      </c>
      <c r="MT8" s="218"/>
      <c r="MU8" s="575" t="s">
        <v>53</v>
      </c>
      <c r="MV8" s="576">
        <v>35810567</v>
      </c>
      <c r="MW8" s="577">
        <v>33950292</v>
      </c>
      <c r="MX8" s="615">
        <v>5.48</v>
      </c>
      <c r="MY8" s="389"/>
      <c r="MZ8" s="644" t="s">
        <v>54</v>
      </c>
      <c r="NA8" s="660">
        <v>115777</v>
      </c>
      <c r="NB8" s="661">
        <v>0</v>
      </c>
      <c r="NC8" s="661">
        <v>4945</v>
      </c>
      <c r="ND8" s="662">
        <v>0</v>
      </c>
      <c r="NE8" s="661"/>
      <c r="NF8" s="661"/>
      <c r="NG8" s="661"/>
      <c r="NH8" s="661"/>
      <c r="NI8" s="663">
        <v>120722</v>
      </c>
      <c r="NJ8" s="664">
        <v>16883</v>
      </c>
      <c r="NK8" s="665">
        <v>137605</v>
      </c>
      <c r="NL8" s="406"/>
      <c r="NM8" s="406"/>
      <c r="NN8" s="651" t="s">
        <v>54</v>
      </c>
      <c r="NO8" s="660">
        <v>136569</v>
      </c>
      <c r="NP8" s="661">
        <v>0</v>
      </c>
      <c r="NQ8" s="661">
        <v>11893</v>
      </c>
      <c r="NR8" s="662">
        <v>0</v>
      </c>
      <c r="NS8" s="661"/>
      <c r="NT8" s="661"/>
      <c r="NU8" s="661"/>
      <c r="NV8" s="661"/>
      <c r="NW8" s="663">
        <v>148462</v>
      </c>
      <c r="NX8" s="664">
        <v>6971</v>
      </c>
      <c r="NY8" s="665">
        <v>155433</v>
      </c>
    </row>
    <row r="9" spans="1:390" ht="23.25" customHeight="1" x14ac:dyDescent="0.25">
      <c r="A9" s="582" t="s">
        <v>29</v>
      </c>
      <c r="B9" s="583">
        <v>6394759</v>
      </c>
      <c r="C9" s="584">
        <v>5874117</v>
      </c>
      <c r="D9" s="585">
        <v>8.86</v>
      </c>
      <c r="E9" s="319"/>
      <c r="F9" s="319"/>
      <c r="G9" s="554" t="s">
        <v>55</v>
      </c>
      <c r="H9" s="528">
        <v>28547</v>
      </c>
      <c r="I9" s="529">
        <v>30241</v>
      </c>
      <c r="J9" s="530">
        <v>25719</v>
      </c>
      <c r="K9" s="528">
        <v>84507</v>
      </c>
      <c r="L9" s="531">
        <v>73826</v>
      </c>
      <c r="M9" s="532">
        <v>14.47</v>
      </c>
      <c r="N9" s="316"/>
      <c r="O9" s="586" t="s">
        <v>56</v>
      </c>
      <c r="P9" s="587">
        <v>667.75</v>
      </c>
      <c r="Q9" s="588">
        <v>639.96</v>
      </c>
      <c r="R9" s="589">
        <v>4.34</v>
      </c>
      <c r="S9" s="587">
        <v>597.23</v>
      </c>
      <c r="T9" s="588">
        <v>567.1</v>
      </c>
      <c r="U9" s="589">
        <v>5.31</v>
      </c>
      <c r="V9" s="587">
        <v>654.22</v>
      </c>
      <c r="W9" s="588">
        <v>626.9</v>
      </c>
      <c r="X9" s="589">
        <v>4.3600000000000003</v>
      </c>
      <c r="Y9" s="316"/>
      <c r="Z9" s="316"/>
      <c r="AA9" s="316" t="s">
        <v>57</v>
      </c>
      <c r="AB9" s="7">
        <v>441</v>
      </c>
      <c r="AC9" s="7">
        <v>441</v>
      </c>
      <c r="AD9" s="7">
        <v>441</v>
      </c>
      <c r="AE9" s="591">
        <v>441</v>
      </c>
      <c r="AF9" s="316"/>
      <c r="AG9" s="559" t="s">
        <v>58</v>
      </c>
      <c r="AH9" s="666">
        <v>2.4900000000000002</v>
      </c>
      <c r="AI9" s="625">
        <v>2.4700000000000002</v>
      </c>
      <c r="AJ9" s="626">
        <v>0.02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5727960</v>
      </c>
      <c r="CG9" s="584">
        <v>5218618</v>
      </c>
      <c r="CH9" s="585">
        <v>9.76</v>
      </c>
      <c r="CI9" s="319"/>
      <c r="CJ9" s="319"/>
      <c r="CK9" s="554" t="s">
        <v>55</v>
      </c>
      <c r="CL9" s="528">
        <v>40348</v>
      </c>
      <c r="CM9" s="529">
        <v>47825</v>
      </c>
      <c r="CN9" s="530">
        <v>64115</v>
      </c>
      <c r="CO9" s="528">
        <v>152288</v>
      </c>
      <c r="CP9" s="531">
        <v>150413</v>
      </c>
      <c r="CQ9" s="532">
        <v>1.25</v>
      </c>
      <c r="CR9" s="316"/>
      <c r="CS9" s="586" t="s">
        <v>56</v>
      </c>
      <c r="CT9" s="587">
        <v>639.70000000000005</v>
      </c>
      <c r="CU9" s="588">
        <v>625.42999999999995</v>
      </c>
      <c r="CV9" s="589">
        <v>2.2799999999999998</v>
      </c>
      <c r="CW9" s="587">
        <v>446.46</v>
      </c>
      <c r="CX9" s="588">
        <v>432.29</v>
      </c>
      <c r="CY9" s="589">
        <v>3.28</v>
      </c>
      <c r="CZ9" s="587">
        <v>611.1</v>
      </c>
      <c r="DA9" s="588">
        <v>593.83000000000004</v>
      </c>
      <c r="DB9" s="589">
        <v>2.91</v>
      </c>
      <c r="DC9" s="316"/>
      <c r="DD9" s="316"/>
      <c r="DE9" s="316" t="s">
        <v>57</v>
      </c>
      <c r="DF9" s="7">
        <v>441</v>
      </c>
      <c r="DG9" s="7">
        <v>441</v>
      </c>
      <c r="DH9" s="7">
        <v>441</v>
      </c>
      <c r="DI9" s="591">
        <v>441</v>
      </c>
      <c r="DJ9" s="316"/>
      <c r="DK9" s="559" t="s">
        <v>202</v>
      </c>
      <c r="DL9" s="666">
        <v>2.4500000000000002</v>
      </c>
      <c r="DM9" s="625">
        <v>2.4900000000000002</v>
      </c>
      <c r="DN9" s="626">
        <v>-0.04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>
        <v>0</v>
      </c>
      <c r="DV9" s="653">
        <v>0</v>
      </c>
      <c r="DW9" s="653">
        <v>0</v>
      </c>
      <c r="DX9" s="653">
        <v>0</v>
      </c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>
        <v>0</v>
      </c>
      <c r="EJ9" s="653">
        <v>0</v>
      </c>
      <c r="EK9" s="653">
        <v>0</v>
      </c>
      <c r="EL9" s="653">
        <v>0</v>
      </c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5871686</v>
      </c>
      <c r="FK9" s="584">
        <v>5672585</v>
      </c>
      <c r="FL9" s="585">
        <v>3.51</v>
      </c>
      <c r="FM9" s="319"/>
      <c r="FN9" s="319"/>
      <c r="FO9" s="554" t="s">
        <v>55</v>
      </c>
      <c r="FP9" s="528">
        <v>52546</v>
      </c>
      <c r="FQ9" s="529">
        <v>84367</v>
      </c>
      <c r="FR9" s="530">
        <v>67858</v>
      </c>
      <c r="FS9" s="528">
        <v>204771</v>
      </c>
      <c r="FT9" s="531">
        <v>168297</v>
      </c>
      <c r="FU9" s="532">
        <v>21.67</v>
      </c>
      <c r="FV9" s="316"/>
      <c r="FW9" s="586" t="s">
        <v>56</v>
      </c>
      <c r="FX9" s="587">
        <v>860.71</v>
      </c>
      <c r="FY9" s="588">
        <v>811.2</v>
      </c>
      <c r="FZ9" s="589">
        <v>6.1</v>
      </c>
      <c r="GA9" s="587">
        <v>585.80999999999995</v>
      </c>
      <c r="GB9" s="588">
        <v>558.98</v>
      </c>
      <c r="GC9" s="589">
        <v>4.8</v>
      </c>
      <c r="GD9" s="587">
        <v>825.31</v>
      </c>
      <c r="GE9" s="588">
        <v>777.56</v>
      </c>
      <c r="GF9" s="589">
        <v>6.14</v>
      </c>
      <c r="GG9" s="316"/>
      <c r="GH9" s="316"/>
      <c r="GI9" s="316" t="s">
        <v>57</v>
      </c>
      <c r="GJ9" s="7">
        <v>441</v>
      </c>
      <c r="GK9" s="7">
        <v>441</v>
      </c>
      <c r="GL9" s="7">
        <v>441</v>
      </c>
      <c r="GM9" s="591">
        <v>441</v>
      </c>
      <c r="GN9" s="316"/>
      <c r="GO9" s="559" t="s">
        <v>58</v>
      </c>
      <c r="GP9" s="666">
        <v>2.44</v>
      </c>
      <c r="GQ9" s="625">
        <v>2.46</v>
      </c>
      <c r="GR9" s="626">
        <v>-0.02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>
        <v>0</v>
      </c>
      <c r="GZ9" s="653">
        <v>0</v>
      </c>
      <c r="HA9" s="653">
        <v>0</v>
      </c>
      <c r="HB9" s="653">
        <v>0</v>
      </c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>
        <v>0</v>
      </c>
      <c r="HN9" s="653">
        <v>0</v>
      </c>
      <c r="HO9" s="653">
        <v>0</v>
      </c>
      <c r="HP9" s="653">
        <v>0</v>
      </c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4443467</v>
      </c>
      <c r="IO9" s="584">
        <v>4320230</v>
      </c>
      <c r="IP9" s="585">
        <v>2.85</v>
      </c>
      <c r="IQ9" s="319"/>
      <c r="IR9" s="319"/>
      <c r="IS9" s="554" t="s">
        <v>55</v>
      </c>
      <c r="IT9" s="528">
        <v>62574</v>
      </c>
      <c r="IU9" s="529">
        <v>64252</v>
      </c>
      <c r="IV9" s="530">
        <v>90255</v>
      </c>
      <c r="IW9" s="528">
        <v>217081</v>
      </c>
      <c r="IX9" s="531">
        <v>170047</v>
      </c>
      <c r="IY9" s="532">
        <v>27.66</v>
      </c>
      <c r="IZ9" s="316"/>
      <c r="JA9" s="586" t="s">
        <v>56</v>
      </c>
      <c r="JB9" s="587">
        <v>649.45000000000005</v>
      </c>
      <c r="JC9" s="588">
        <v>615.48</v>
      </c>
      <c r="JD9" s="589">
        <v>5.52</v>
      </c>
      <c r="JE9" s="587">
        <v>394.98</v>
      </c>
      <c r="JF9" s="588">
        <v>380.17</v>
      </c>
      <c r="JG9" s="589">
        <v>3.9</v>
      </c>
      <c r="JH9" s="587">
        <v>594.96</v>
      </c>
      <c r="JI9" s="588">
        <v>559.53</v>
      </c>
      <c r="JJ9" s="589">
        <v>6.33</v>
      </c>
      <c r="JK9" s="316"/>
      <c r="JL9" s="316"/>
      <c r="JM9" s="316" t="s">
        <v>57</v>
      </c>
      <c r="JN9" s="7">
        <v>441</v>
      </c>
      <c r="JO9" s="7">
        <v>441</v>
      </c>
      <c r="JP9" s="7">
        <v>441</v>
      </c>
      <c r="JQ9" s="591">
        <v>441</v>
      </c>
      <c r="JR9" s="316"/>
      <c r="JS9" s="559" t="s">
        <v>202</v>
      </c>
      <c r="JT9" s="666">
        <v>2.44</v>
      </c>
      <c r="JU9" s="625">
        <v>2.4300000000000002</v>
      </c>
      <c r="JV9" s="626">
        <v>0.01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>
        <v>0</v>
      </c>
      <c r="KD9" s="658">
        <v>0</v>
      </c>
      <c r="KE9" s="658">
        <v>0</v>
      </c>
      <c r="KF9" s="658">
        <v>0</v>
      </c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>
        <v>0</v>
      </c>
      <c r="KR9" s="658">
        <v>0</v>
      </c>
      <c r="KS9" s="658">
        <v>0</v>
      </c>
      <c r="KT9" s="658">
        <v>0</v>
      </c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22437872</v>
      </c>
      <c r="LS9" s="584">
        <v>21085550</v>
      </c>
      <c r="LT9" s="612">
        <v>6.41</v>
      </c>
      <c r="LU9" s="319"/>
      <c r="LV9" s="319"/>
      <c r="LW9" s="554" t="s">
        <v>55</v>
      </c>
      <c r="LX9" s="11">
        <v>658647</v>
      </c>
      <c r="LY9" s="544">
        <v>562583</v>
      </c>
      <c r="LZ9" s="545">
        <v>17.079999999999998</v>
      </c>
      <c r="MA9" s="81"/>
      <c r="MB9" s="586" t="s">
        <v>56</v>
      </c>
      <c r="MC9" s="587">
        <v>717.41</v>
      </c>
      <c r="MD9" s="588">
        <v>684.62</v>
      </c>
      <c r="ME9" s="589">
        <v>4.79</v>
      </c>
      <c r="MF9" s="587">
        <v>502.07</v>
      </c>
      <c r="MG9" s="588">
        <v>476.87</v>
      </c>
      <c r="MH9" s="589">
        <v>5.28</v>
      </c>
      <c r="MI9" s="587">
        <v>681.35</v>
      </c>
      <c r="MJ9" s="588">
        <v>648.33000000000004</v>
      </c>
      <c r="MK9" s="589">
        <v>5.09</v>
      </c>
      <c r="ML9" s="102"/>
      <c r="MM9" s="102"/>
      <c r="MN9" s="102" t="s">
        <v>57</v>
      </c>
      <c r="MO9" s="613">
        <v>441</v>
      </c>
      <c r="MP9" s="613">
        <v>441</v>
      </c>
      <c r="MQ9" s="613">
        <v>441</v>
      </c>
      <c r="MR9" s="613">
        <v>441</v>
      </c>
      <c r="MS9" s="613">
        <v>441</v>
      </c>
      <c r="MT9" s="218"/>
      <c r="MU9" s="575" t="s">
        <v>202</v>
      </c>
      <c r="MV9" s="667">
        <v>2.46</v>
      </c>
      <c r="MW9" s="643">
        <v>2.46</v>
      </c>
      <c r="MX9" s="615">
        <v>0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4401102</v>
      </c>
      <c r="C10" s="525">
        <v>4123279</v>
      </c>
      <c r="D10" s="526">
        <v>6.74</v>
      </c>
      <c r="E10" s="319"/>
      <c r="F10" s="319"/>
      <c r="G10" s="554" t="s">
        <v>61</v>
      </c>
      <c r="H10" s="528">
        <v>10951</v>
      </c>
      <c r="I10" s="529">
        <v>11573</v>
      </c>
      <c r="J10" s="530">
        <v>14352</v>
      </c>
      <c r="K10" s="528">
        <v>36876</v>
      </c>
      <c r="L10" s="531">
        <v>29264</v>
      </c>
      <c r="M10" s="532">
        <v>26.01</v>
      </c>
      <c r="N10" s="316"/>
      <c r="O10" s="586" t="s">
        <v>62</v>
      </c>
      <c r="P10" s="587">
        <v>256.14</v>
      </c>
      <c r="Q10" s="588">
        <v>252.89</v>
      </c>
      <c r="R10" s="589">
        <v>1.29</v>
      </c>
      <c r="S10" s="587">
        <v>202.17</v>
      </c>
      <c r="T10" s="588">
        <v>197.1</v>
      </c>
      <c r="U10" s="589">
        <v>2.57</v>
      </c>
      <c r="V10" s="587">
        <v>245.78</v>
      </c>
      <c r="W10" s="588">
        <v>242.9</v>
      </c>
      <c r="X10" s="589">
        <v>1.19</v>
      </c>
      <c r="Y10" s="316"/>
      <c r="Z10" s="316"/>
      <c r="AA10" s="316" t="s">
        <v>63</v>
      </c>
      <c r="AB10" s="7">
        <v>310</v>
      </c>
      <c r="AC10" s="7">
        <v>310</v>
      </c>
      <c r="AD10" s="7">
        <v>310</v>
      </c>
      <c r="AE10" s="591">
        <v>310</v>
      </c>
      <c r="AF10" s="316"/>
      <c r="AG10" s="669" t="s">
        <v>64</v>
      </c>
      <c r="AH10" s="670">
        <v>1.86</v>
      </c>
      <c r="AI10" s="671">
        <v>1.83</v>
      </c>
      <c r="AJ10" s="672">
        <v>0.03</v>
      </c>
      <c r="AK10" s="16"/>
      <c r="AL10" s="627" t="s">
        <v>65</v>
      </c>
      <c r="AM10" s="652">
        <v>246636</v>
      </c>
      <c r="AN10" s="653">
        <v>0</v>
      </c>
      <c r="AO10" s="653">
        <v>3051</v>
      </c>
      <c r="AP10" s="654">
        <v>0</v>
      </c>
      <c r="AQ10" s="653"/>
      <c r="AR10" s="653"/>
      <c r="AS10" s="653"/>
      <c r="AT10" s="653"/>
      <c r="AU10" s="655">
        <v>249687</v>
      </c>
      <c r="AV10" s="632">
        <v>156379</v>
      </c>
      <c r="AW10" s="633">
        <v>406066</v>
      </c>
      <c r="AX10" s="634"/>
      <c r="AY10" s="316"/>
      <c r="AZ10" s="627" t="s">
        <v>65</v>
      </c>
      <c r="BA10" s="652">
        <v>272434</v>
      </c>
      <c r="BB10" s="653">
        <v>0</v>
      </c>
      <c r="BC10" s="656">
        <v>95475</v>
      </c>
      <c r="BD10" s="654">
        <v>0</v>
      </c>
      <c r="BE10" s="653"/>
      <c r="BF10" s="653"/>
      <c r="BG10" s="653"/>
      <c r="BH10" s="653"/>
      <c r="BI10" s="632">
        <v>367909</v>
      </c>
      <c r="BJ10" s="632">
        <v>32339</v>
      </c>
      <c r="BK10" s="633">
        <v>400248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3904134</v>
      </c>
      <c r="CG10" s="525">
        <v>4164040</v>
      </c>
      <c r="CH10" s="526">
        <v>-6.24</v>
      </c>
      <c r="CI10" s="319"/>
      <c r="CJ10" s="319"/>
      <c r="CK10" s="554" t="s">
        <v>61</v>
      </c>
      <c r="CL10" s="528">
        <v>12563</v>
      </c>
      <c r="CM10" s="529">
        <v>18546</v>
      </c>
      <c r="CN10" s="530">
        <v>10799</v>
      </c>
      <c r="CO10" s="528">
        <v>41908</v>
      </c>
      <c r="CP10" s="531">
        <v>41111</v>
      </c>
      <c r="CQ10" s="532">
        <v>1.94</v>
      </c>
      <c r="CR10" s="316"/>
      <c r="CS10" s="586" t="s">
        <v>62</v>
      </c>
      <c r="CT10" s="587">
        <v>231.76</v>
      </c>
      <c r="CU10" s="588">
        <v>226.33</v>
      </c>
      <c r="CV10" s="589">
        <v>2.4</v>
      </c>
      <c r="CW10" s="587">
        <v>182.2</v>
      </c>
      <c r="CX10" s="588">
        <v>179.14</v>
      </c>
      <c r="CY10" s="589">
        <v>1.71</v>
      </c>
      <c r="CZ10" s="587">
        <v>224.43</v>
      </c>
      <c r="DA10" s="588">
        <v>218.61</v>
      </c>
      <c r="DB10" s="589">
        <v>2.66</v>
      </c>
      <c r="DC10" s="316"/>
      <c r="DD10" s="316"/>
      <c r="DE10" s="316" t="s">
        <v>63</v>
      </c>
      <c r="DF10" s="7">
        <v>310</v>
      </c>
      <c r="DG10" s="7">
        <v>310</v>
      </c>
      <c r="DH10" s="7">
        <v>310</v>
      </c>
      <c r="DI10" s="591">
        <v>310</v>
      </c>
      <c r="DJ10" s="316"/>
      <c r="DK10" s="669" t="s">
        <v>203</v>
      </c>
      <c r="DL10" s="670">
        <v>1.92</v>
      </c>
      <c r="DM10" s="671">
        <v>1.93</v>
      </c>
      <c r="DN10" s="672">
        <v>-0.01</v>
      </c>
      <c r="DO10" s="16"/>
      <c r="DP10" s="627" t="s">
        <v>65</v>
      </c>
      <c r="DQ10" s="652">
        <v>327734</v>
      </c>
      <c r="DR10" s="653">
        <v>0</v>
      </c>
      <c r="DS10" s="653">
        <v>1627</v>
      </c>
      <c r="DT10" s="654">
        <v>0</v>
      </c>
      <c r="DU10" s="652">
        <v>0</v>
      </c>
      <c r="DV10" s="653">
        <v>0</v>
      </c>
      <c r="DW10" s="653">
        <v>0</v>
      </c>
      <c r="DX10" s="653">
        <v>0</v>
      </c>
      <c r="DY10" s="632">
        <v>329361</v>
      </c>
      <c r="DZ10" s="632">
        <v>32936</v>
      </c>
      <c r="EA10" s="633">
        <v>362297</v>
      </c>
      <c r="EB10" s="634"/>
      <c r="EC10" s="316"/>
      <c r="ED10" s="627" t="s">
        <v>65</v>
      </c>
      <c r="EE10" s="652">
        <v>151676</v>
      </c>
      <c r="EF10" s="653">
        <v>0</v>
      </c>
      <c r="EG10" s="656">
        <v>3131</v>
      </c>
      <c r="EH10" s="654">
        <v>0</v>
      </c>
      <c r="EI10" s="652">
        <v>0</v>
      </c>
      <c r="EJ10" s="653">
        <v>0</v>
      </c>
      <c r="EK10" s="653">
        <v>0</v>
      </c>
      <c r="EL10" s="653">
        <v>0</v>
      </c>
      <c r="EM10" s="632">
        <v>154807</v>
      </c>
      <c r="EN10" s="632">
        <v>36395</v>
      </c>
      <c r="EO10" s="633">
        <v>191202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4096689</v>
      </c>
      <c r="FK10" s="525">
        <v>4216428</v>
      </c>
      <c r="FL10" s="526">
        <v>-2.84</v>
      </c>
      <c r="FM10" s="319"/>
      <c r="FN10" s="319"/>
      <c r="FO10" s="554" t="s">
        <v>61</v>
      </c>
      <c r="FP10" s="528">
        <v>14605</v>
      </c>
      <c r="FQ10" s="529">
        <v>9884</v>
      </c>
      <c r="FR10" s="530">
        <v>21546</v>
      </c>
      <c r="FS10" s="528">
        <v>46035</v>
      </c>
      <c r="FT10" s="531">
        <v>43136</v>
      </c>
      <c r="FU10" s="532">
        <v>6.72</v>
      </c>
      <c r="FV10" s="316"/>
      <c r="FW10" s="586" t="s">
        <v>62</v>
      </c>
      <c r="FX10" s="587">
        <v>349.47</v>
      </c>
      <c r="FY10" s="588">
        <v>335.44</v>
      </c>
      <c r="FZ10" s="589">
        <v>4.18</v>
      </c>
      <c r="GA10" s="587">
        <v>166.21</v>
      </c>
      <c r="GB10" s="588">
        <v>161.1</v>
      </c>
      <c r="GC10" s="589">
        <v>3.17</v>
      </c>
      <c r="GD10" s="587">
        <v>325.87</v>
      </c>
      <c r="GE10" s="588">
        <v>312.19</v>
      </c>
      <c r="GF10" s="589">
        <v>4.38</v>
      </c>
      <c r="GG10" s="316"/>
      <c r="GH10" s="316"/>
      <c r="GI10" s="316" t="s">
        <v>63</v>
      </c>
      <c r="GJ10" s="7">
        <v>310</v>
      </c>
      <c r="GK10" s="7">
        <v>310</v>
      </c>
      <c r="GL10" s="7">
        <v>310</v>
      </c>
      <c r="GM10" s="591">
        <v>310</v>
      </c>
      <c r="GN10" s="316"/>
      <c r="GO10" s="669" t="s">
        <v>64</v>
      </c>
      <c r="GP10" s="670">
        <v>1.92</v>
      </c>
      <c r="GQ10" s="671">
        <v>1.88</v>
      </c>
      <c r="GR10" s="672">
        <v>0.04</v>
      </c>
      <c r="GS10" s="16"/>
      <c r="GT10" s="627" t="s">
        <v>65</v>
      </c>
      <c r="GU10" s="652">
        <v>311631</v>
      </c>
      <c r="GV10" s="653">
        <v>0</v>
      </c>
      <c r="GW10" s="653">
        <v>2816</v>
      </c>
      <c r="GX10" s="654">
        <v>0</v>
      </c>
      <c r="GY10" s="653">
        <v>0</v>
      </c>
      <c r="GZ10" s="653">
        <v>0</v>
      </c>
      <c r="HA10" s="653">
        <v>0</v>
      </c>
      <c r="HB10" s="653">
        <v>0</v>
      </c>
      <c r="HC10" s="632">
        <v>314447</v>
      </c>
      <c r="HD10" s="632">
        <v>18867</v>
      </c>
      <c r="HE10" s="633">
        <v>333314</v>
      </c>
      <c r="HF10" s="634"/>
      <c r="HG10" s="316"/>
      <c r="HH10" s="627" t="s">
        <v>65</v>
      </c>
      <c r="HI10" s="652">
        <v>246304</v>
      </c>
      <c r="HJ10" s="653">
        <v>0</v>
      </c>
      <c r="HK10" s="656">
        <v>25010</v>
      </c>
      <c r="HL10" s="654">
        <v>0</v>
      </c>
      <c r="HM10" s="653">
        <v>0</v>
      </c>
      <c r="HN10" s="653">
        <v>0</v>
      </c>
      <c r="HO10" s="653">
        <v>0</v>
      </c>
      <c r="HP10" s="653">
        <v>0</v>
      </c>
      <c r="HQ10" s="632">
        <v>271314</v>
      </c>
      <c r="HR10" s="632">
        <v>18097</v>
      </c>
      <c r="HS10" s="633">
        <v>289411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5113161</v>
      </c>
      <c r="IO10" s="525">
        <v>5469568</v>
      </c>
      <c r="IP10" s="526">
        <v>-6.52</v>
      </c>
      <c r="IQ10" s="319"/>
      <c r="IR10" s="319"/>
      <c r="IS10" s="554" t="s">
        <v>61</v>
      </c>
      <c r="IT10" s="528">
        <v>10973</v>
      </c>
      <c r="IU10" s="529">
        <v>9195</v>
      </c>
      <c r="IV10" s="530">
        <v>14232</v>
      </c>
      <c r="IW10" s="528">
        <v>34400</v>
      </c>
      <c r="IX10" s="531">
        <v>31821</v>
      </c>
      <c r="IY10" s="532">
        <v>8.1</v>
      </c>
      <c r="IZ10" s="316"/>
      <c r="JA10" s="586" t="s">
        <v>62</v>
      </c>
      <c r="JB10" s="587">
        <v>251.07</v>
      </c>
      <c r="JC10" s="588">
        <v>245.32</v>
      </c>
      <c r="JD10" s="589">
        <v>2.34</v>
      </c>
      <c r="JE10" s="587">
        <v>162.04</v>
      </c>
      <c r="JF10" s="588">
        <v>159.69</v>
      </c>
      <c r="JG10" s="589">
        <v>1.47</v>
      </c>
      <c r="JH10" s="587">
        <v>232</v>
      </c>
      <c r="JI10" s="588">
        <v>224.96</v>
      </c>
      <c r="JJ10" s="589">
        <v>3.13</v>
      </c>
      <c r="JK10" s="316"/>
      <c r="JL10" s="316"/>
      <c r="JM10" s="316" t="s">
        <v>63</v>
      </c>
      <c r="JN10" s="7">
        <v>310</v>
      </c>
      <c r="JO10" s="7">
        <v>310</v>
      </c>
      <c r="JP10" s="7">
        <v>310</v>
      </c>
      <c r="JQ10" s="591">
        <v>310</v>
      </c>
      <c r="JR10" s="316"/>
      <c r="JS10" s="669" t="s">
        <v>203</v>
      </c>
      <c r="JT10" s="670">
        <v>1.97</v>
      </c>
      <c r="JU10" s="671">
        <v>1.91</v>
      </c>
      <c r="JV10" s="672">
        <v>0.06</v>
      </c>
      <c r="JW10" s="16"/>
      <c r="JX10" s="627" t="s">
        <v>65</v>
      </c>
      <c r="JY10" s="652">
        <v>609076</v>
      </c>
      <c r="JZ10" s="653">
        <v>0</v>
      </c>
      <c r="KA10" s="653">
        <v>8007</v>
      </c>
      <c r="KB10" s="657">
        <v>0</v>
      </c>
      <c r="KC10" s="658">
        <v>0</v>
      </c>
      <c r="KD10" s="658">
        <v>0</v>
      </c>
      <c r="KE10" s="658">
        <v>0</v>
      </c>
      <c r="KF10" s="658">
        <v>0</v>
      </c>
      <c r="KG10" s="659">
        <v>617083</v>
      </c>
      <c r="KH10" s="632">
        <v>44739</v>
      </c>
      <c r="KI10" s="633">
        <v>661822</v>
      </c>
      <c r="KJ10" s="634"/>
      <c r="KK10" s="316"/>
      <c r="KL10" s="627" t="s">
        <v>65</v>
      </c>
      <c r="KM10" s="652">
        <v>116174</v>
      </c>
      <c r="KN10" s="653">
        <v>0</v>
      </c>
      <c r="KO10" s="656">
        <v>17609</v>
      </c>
      <c r="KP10" s="657">
        <v>0</v>
      </c>
      <c r="KQ10" s="658">
        <v>0</v>
      </c>
      <c r="KR10" s="658">
        <v>0</v>
      </c>
      <c r="KS10" s="658">
        <v>0</v>
      </c>
      <c r="KT10" s="658">
        <v>0</v>
      </c>
      <c r="KU10" s="659">
        <v>133783</v>
      </c>
      <c r="KV10" s="632">
        <v>20843</v>
      </c>
      <c r="KW10" s="633">
        <v>154626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17515086</v>
      </c>
      <c r="LS10" s="525">
        <v>17973315</v>
      </c>
      <c r="LT10" s="543">
        <v>-2.5499999999999998</v>
      </c>
      <c r="LU10" s="319"/>
      <c r="LV10" s="319"/>
      <c r="LW10" s="554" t="s">
        <v>61</v>
      </c>
      <c r="LX10" s="11">
        <v>159219</v>
      </c>
      <c r="LY10" s="544">
        <v>145332</v>
      </c>
      <c r="LZ10" s="545">
        <v>9.56</v>
      </c>
      <c r="MA10" s="81"/>
      <c r="MB10" s="586" t="s">
        <v>62</v>
      </c>
      <c r="MC10" s="587">
        <v>278.22000000000003</v>
      </c>
      <c r="MD10" s="588">
        <v>270.58</v>
      </c>
      <c r="ME10" s="589">
        <v>2.82</v>
      </c>
      <c r="MF10" s="587">
        <v>177.72</v>
      </c>
      <c r="MG10" s="588">
        <v>173.19</v>
      </c>
      <c r="MH10" s="589">
        <v>2.62</v>
      </c>
      <c r="MI10" s="587">
        <v>261.39</v>
      </c>
      <c r="MJ10" s="588">
        <v>253.57</v>
      </c>
      <c r="MK10" s="589">
        <v>3.08</v>
      </c>
      <c r="ML10" s="102"/>
      <c r="MM10" s="102"/>
      <c r="MN10" s="102" t="s">
        <v>63</v>
      </c>
      <c r="MO10" s="613">
        <v>310</v>
      </c>
      <c r="MP10" s="613">
        <v>310</v>
      </c>
      <c r="MQ10" s="613">
        <v>310</v>
      </c>
      <c r="MR10" s="613">
        <v>310</v>
      </c>
      <c r="MS10" s="613">
        <v>310</v>
      </c>
      <c r="MT10" s="218"/>
      <c r="MU10" s="673" t="s">
        <v>203</v>
      </c>
      <c r="MV10" s="674">
        <v>1.92</v>
      </c>
      <c r="MW10" s="675">
        <v>1.89</v>
      </c>
      <c r="MX10" s="676">
        <v>0.03</v>
      </c>
      <c r="MY10" s="393"/>
      <c r="MZ10" s="644" t="s">
        <v>65</v>
      </c>
      <c r="NA10" s="660">
        <v>1495077</v>
      </c>
      <c r="NB10" s="661">
        <v>0</v>
      </c>
      <c r="NC10" s="661">
        <v>15501</v>
      </c>
      <c r="ND10" s="662">
        <v>0</v>
      </c>
      <c r="NE10" s="661"/>
      <c r="NF10" s="661"/>
      <c r="NG10" s="661"/>
      <c r="NH10" s="661"/>
      <c r="NI10" s="663">
        <v>1510578</v>
      </c>
      <c r="NJ10" s="664">
        <v>252921</v>
      </c>
      <c r="NK10" s="665">
        <v>1763499</v>
      </c>
      <c r="NL10" s="406"/>
      <c r="NM10" s="406"/>
      <c r="NN10" s="651" t="s">
        <v>65</v>
      </c>
      <c r="NO10" s="660">
        <v>786588</v>
      </c>
      <c r="NP10" s="661">
        <v>0</v>
      </c>
      <c r="NQ10" s="661">
        <v>141225</v>
      </c>
      <c r="NR10" s="662">
        <v>0</v>
      </c>
      <c r="NS10" s="661"/>
      <c r="NT10" s="661"/>
      <c r="NU10" s="661"/>
      <c r="NV10" s="661"/>
      <c r="NW10" s="663">
        <v>927813</v>
      </c>
      <c r="NX10" s="664">
        <v>107674</v>
      </c>
      <c r="NY10" s="665">
        <v>1035487</v>
      </c>
    </row>
    <row r="11" spans="1:390" ht="23.25" customHeight="1" thickTop="1" thickBot="1" x14ac:dyDescent="0.3">
      <c r="A11" s="551" t="s">
        <v>49</v>
      </c>
      <c r="B11" s="11">
        <v>4150556</v>
      </c>
      <c r="C11" s="552">
        <v>3888963</v>
      </c>
      <c r="D11" s="553">
        <v>6.73</v>
      </c>
      <c r="E11" s="319"/>
      <c r="F11" s="319"/>
      <c r="G11" s="554" t="s">
        <v>66</v>
      </c>
      <c r="H11" s="528">
        <v>19489</v>
      </c>
      <c r="I11" s="529">
        <v>17605</v>
      </c>
      <c r="J11" s="530">
        <v>16953</v>
      </c>
      <c r="K11" s="528">
        <v>54047</v>
      </c>
      <c r="L11" s="531">
        <v>42507</v>
      </c>
      <c r="M11" s="532">
        <v>27.15</v>
      </c>
      <c r="N11" s="316"/>
      <c r="O11" s="586" t="s">
        <v>67</v>
      </c>
      <c r="P11" s="587">
        <v>409.99</v>
      </c>
      <c r="Q11" s="588">
        <v>395.09</v>
      </c>
      <c r="R11" s="589">
        <v>3.77</v>
      </c>
      <c r="S11" s="587">
        <v>323.77999999999997</v>
      </c>
      <c r="T11" s="588">
        <v>310.26</v>
      </c>
      <c r="U11" s="589">
        <v>4.3600000000000003</v>
      </c>
      <c r="V11" s="587">
        <v>393.45</v>
      </c>
      <c r="W11" s="588">
        <v>379.89</v>
      </c>
      <c r="X11" s="589">
        <v>3.57</v>
      </c>
      <c r="Y11" s="316"/>
      <c r="Z11" s="316"/>
      <c r="AA11" s="316" t="s">
        <v>68</v>
      </c>
      <c r="AB11" s="7">
        <v>186</v>
      </c>
      <c r="AC11" s="7">
        <v>186</v>
      </c>
      <c r="AD11" s="7">
        <v>186</v>
      </c>
      <c r="AE11" s="591">
        <v>186</v>
      </c>
      <c r="AF11" s="316"/>
      <c r="AG11" s="12"/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3380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3380</v>
      </c>
      <c r="BJ11" s="682">
        <v>0</v>
      </c>
      <c r="BK11" s="633">
        <v>3380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3497917</v>
      </c>
      <c r="CG11" s="552">
        <v>3768380</v>
      </c>
      <c r="CH11" s="553">
        <v>-7.18</v>
      </c>
      <c r="CI11" s="319"/>
      <c r="CJ11" s="319"/>
      <c r="CK11" s="554" t="s">
        <v>66</v>
      </c>
      <c r="CL11" s="528">
        <v>21862</v>
      </c>
      <c r="CM11" s="529">
        <v>24387</v>
      </c>
      <c r="CN11" s="530">
        <v>22546</v>
      </c>
      <c r="CO11" s="528">
        <v>68795</v>
      </c>
      <c r="CP11" s="531">
        <v>59720</v>
      </c>
      <c r="CQ11" s="532">
        <v>15.2</v>
      </c>
      <c r="CR11" s="316"/>
      <c r="CS11" s="586" t="s">
        <v>67</v>
      </c>
      <c r="CT11" s="587">
        <v>360.16</v>
      </c>
      <c r="CU11" s="588">
        <v>347.74</v>
      </c>
      <c r="CV11" s="589">
        <v>3.57</v>
      </c>
      <c r="CW11" s="587">
        <v>263.79000000000002</v>
      </c>
      <c r="CX11" s="588">
        <v>257.31</v>
      </c>
      <c r="CY11" s="589">
        <v>2.52</v>
      </c>
      <c r="CZ11" s="587">
        <v>345.9</v>
      </c>
      <c r="DA11" s="588">
        <v>332.94</v>
      </c>
      <c r="DB11" s="589">
        <v>3.89</v>
      </c>
      <c r="DC11" s="316"/>
      <c r="DD11" s="316"/>
      <c r="DE11" s="316" t="s">
        <v>68</v>
      </c>
      <c r="DF11" s="7">
        <v>186</v>
      </c>
      <c r="DG11" s="7">
        <v>186</v>
      </c>
      <c r="DH11" s="7">
        <v>186</v>
      </c>
      <c r="DI11" s="591">
        <v>186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>
        <v>0</v>
      </c>
      <c r="DV11" s="678">
        <v>0</v>
      </c>
      <c r="DW11" s="678">
        <v>0</v>
      </c>
      <c r="DX11" s="678">
        <v>0</v>
      </c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2969</v>
      </c>
      <c r="EF11" s="678">
        <v>0</v>
      </c>
      <c r="EG11" s="681">
        <v>0</v>
      </c>
      <c r="EH11" s="679">
        <v>0</v>
      </c>
      <c r="EI11" s="677">
        <v>0</v>
      </c>
      <c r="EJ11" s="678">
        <v>0</v>
      </c>
      <c r="EK11" s="678">
        <v>0</v>
      </c>
      <c r="EL11" s="678">
        <v>0</v>
      </c>
      <c r="EM11" s="682">
        <v>2969</v>
      </c>
      <c r="EN11" s="682">
        <v>0</v>
      </c>
      <c r="EO11" s="633">
        <v>2969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3692959</v>
      </c>
      <c r="FK11" s="552">
        <v>3816125</v>
      </c>
      <c r="FL11" s="553">
        <v>-3.23</v>
      </c>
      <c r="FM11" s="319"/>
      <c r="FN11" s="319"/>
      <c r="FO11" s="554" t="s">
        <v>66</v>
      </c>
      <c r="FP11" s="528">
        <v>17528</v>
      </c>
      <c r="FQ11" s="529">
        <v>21253</v>
      </c>
      <c r="FR11" s="530">
        <v>19743</v>
      </c>
      <c r="FS11" s="528">
        <v>58524</v>
      </c>
      <c r="FT11" s="531">
        <v>46050</v>
      </c>
      <c r="FU11" s="532">
        <v>27.09</v>
      </c>
      <c r="FV11" s="316"/>
      <c r="FW11" s="586" t="s">
        <v>67</v>
      </c>
      <c r="FX11" s="587">
        <v>420.35</v>
      </c>
      <c r="FY11" s="588">
        <v>405.28</v>
      </c>
      <c r="FZ11" s="589">
        <v>3.72</v>
      </c>
      <c r="GA11" s="587">
        <v>223.16</v>
      </c>
      <c r="GB11" s="588">
        <v>213.63</v>
      </c>
      <c r="GC11" s="589">
        <v>4.46</v>
      </c>
      <c r="GD11" s="587">
        <v>394.96</v>
      </c>
      <c r="GE11" s="588">
        <v>379.72</v>
      </c>
      <c r="GF11" s="589">
        <v>4.01</v>
      </c>
      <c r="GG11" s="316"/>
      <c r="GH11" s="316"/>
      <c r="GI11" s="316" t="s">
        <v>68</v>
      </c>
      <c r="GJ11" s="7">
        <v>186</v>
      </c>
      <c r="GK11" s="7">
        <v>186</v>
      </c>
      <c r="GL11" s="7">
        <v>186</v>
      </c>
      <c r="GM11" s="591">
        <v>186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>
        <v>0</v>
      </c>
      <c r="GZ11" s="678">
        <v>0</v>
      </c>
      <c r="HA11" s="678">
        <v>0</v>
      </c>
      <c r="HB11" s="678">
        <v>0</v>
      </c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1017</v>
      </c>
      <c r="HJ11" s="678">
        <v>0</v>
      </c>
      <c r="HK11" s="681">
        <v>0</v>
      </c>
      <c r="HL11" s="679">
        <v>0</v>
      </c>
      <c r="HM11" s="678">
        <v>0</v>
      </c>
      <c r="HN11" s="678">
        <v>0</v>
      </c>
      <c r="HO11" s="678">
        <v>0</v>
      </c>
      <c r="HP11" s="678">
        <v>0</v>
      </c>
      <c r="HQ11" s="682">
        <v>1017</v>
      </c>
      <c r="HR11" s="682">
        <v>320</v>
      </c>
      <c r="HS11" s="633">
        <v>1337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4760208</v>
      </c>
      <c r="IO11" s="552">
        <v>5131531</v>
      </c>
      <c r="IP11" s="553">
        <v>-7.24</v>
      </c>
      <c r="IQ11" s="319"/>
      <c r="IR11" s="319"/>
      <c r="IS11" s="554" t="s">
        <v>66</v>
      </c>
      <c r="IT11" s="528">
        <v>19685</v>
      </c>
      <c r="IU11" s="529">
        <v>21633</v>
      </c>
      <c r="IV11" s="530">
        <v>24628</v>
      </c>
      <c r="IW11" s="528">
        <v>65946</v>
      </c>
      <c r="IX11" s="531">
        <v>59621</v>
      </c>
      <c r="IY11" s="532">
        <v>10.61</v>
      </c>
      <c r="IZ11" s="316"/>
      <c r="JA11" s="586" t="s">
        <v>67</v>
      </c>
      <c r="JB11" s="587">
        <v>347.55</v>
      </c>
      <c r="JC11" s="588">
        <v>327.81</v>
      </c>
      <c r="JD11" s="589">
        <v>6.02</v>
      </c>
      <c r="JE11" s="587">
        <v>224.69</v>
      </c>
      <c r="JF11" s="588">
        <v>206.09</v>
      </c>
      <c r="JG11" s="589">
        <v>9.0299999999999994</v>
      </c>
      <c r="JH11" s="587">
        <v>321.25</v>
      </c>
      <c r="JI11" s="588">
        <v>298.87</v>
      </c>
      <c r="JJ11" s="589">
        <v>7.49</v>
      </c>
      <c r="JK11" s="316"/>
      <c r="JL11" s="316"/>
      <c r="JM11" s="316" t="s">
        <v>68</v>
      </c>
      <c r="JN11" s="7">
        <v>186</v>
      </c>
      <c r="JO11" s="7">
        <v>186</v>
      </c>
      <c r="JP11" s="7">
        <v>186</v>
      </c>
      <c r="JQ11" s="591">
        <v>186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>
        <v>0</v>
      </c>
      <c r="KD11" s="684">
        <v>0</v>
      </c>
      <c r="KE11" s="684">
        <v>0</v>
      </c>
      <c r="KF11" s="684">
        <v>0</v>
      </c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2274</v>
      </c>
      <c r="KN11" s="678">
        <v>0</v>
      </c>
      <c r="KO11" s="681">
        <v>0</v>
      </c>
      <c r="KP11" s="683">
        <v>0</v>
      </c>
      <c r="KQ11" s="684">
        <v>0</v>
      </c>
      <c r="KR11" s="684">
        <v>0</v>
      </c>
      <c r="KS11" s="684">
        <v>0</v>
      </c>
      <c r="KT11" s="684">
        <v>0</v>
      </c>
      <c r="KU11" s="685">
        <v>2274</v>
      </c>
      <c r="KV11" s="682">
        <v>0</v>
      </c>
      <c r="KW11" s="633">
        <v>2274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16101640</v>
      </c>
      <c r="LS11" s="552">
        <v>16604999</v>
      </c>
      <c r="LT11" s="572">
        <v>-3.03</v>
      </c>
      <c r="LU11" s="319"/>
      <c r="LV11" s="319"/>
      <c r="LW11" s="554" t="s">
        <v>66</v>
      </c>
      <c r="LX11" s="11">
        <v>247312</v>
      </c>
      <c r="LY11" s="544">
        <v>207898</v>
      </c>
      <c r="LZ11" s="545">
        <v>18.96</v>
      </c>
      <c r="MA11" s="81"/>
      <c r="MB11" s="586" t="s">
        <v>67</v>
      </c>
      <c r="MC11" s="587">
        <v>387.32</v>
      </c>
      <c r="MD11" s="588">
        <v>372.07</v>
      </c>
      <c r="ME11" s="589">
        <v>4.0999999999999996</v>
      </c>
      <c r="MF11" s="587">
        <v>258.38</v>
      </c>
      <c r="MG11" s="588">
        <v>243.84</v>
      </c>
      <c r="MH11" s="589">
        <v>5.96</v>
      </c>
      <c r="MI11" s="587">
        <v>365.73</v>
      </c>
      <c r="MJ11" s="588">
        <v>349.67</v>
      </c>
      <c r="MK11" s="589">
        <v>4.59</v>
      </c>
      <c r="ML11" s="102"/>
      <c r="MM11" s="102"/>
      <c r="MN11" s="102" t="s">
        <v>68</v>
      </c>
      <c r="MO11" s="613">
        <v>186</v>
      </c>
      <c r="MP11" s="613">
        <v>186</v>
      </c>
      <c r="MQ11" s="613">
        <v>186</v>
      </c>
      <c r="MR11" s="613">
        <v>186</v>
      </c>
      <c r="MS11" s="613">
        <v>186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9640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9640</v>
      </c>
      <c r="NX11" s="690">
        <v>320</v>
      </c>
      <c r="NY11" s="691">
        <v>9960</v>
      </c>
    </row>
    <row r="12" spans="1:390" ht="23.25" customHeight="1" thickTop="1" thickBot="1" x14ac:dyDescent="0.3">
      <c r="A12" s="692" t="s">
        <v>29</v>
      </c>
      <c r="B12" s="693">
        <v>250546</v>
      </c>
      <c r="C12" s="694">
        <v>234316</v>
      </c>
      <c r="D12" s="695">
        <v>6.93</v>
      </c>
      <c r="E12" s="319"/>
      <c r="F12" s="319"/>
      <c r="G12" s="554" t="s">
        <v>71</v>
      </c>
      <c r="H12" s="528">
        <v>72904</v>
      </c>
      <c r="I12" s="529">
        <v>64283</v>
      </c>
      <c r="J12" s="530">
        <v>75824</v>
      </c>
      <c r="K12" s="528">
        <v>213011</v>
      </c>
      <c r="L12" s="531">
        <v>191896</v>
      </c>
      <c r="M12" s="532">
        <v>11</v>
      </c>
      <c r="N12" s="316"/>
      <c r="O12" s="696" t="s">
        <v>72</v>
      </c>
      <c r="P12" s="587">
        <v>142.27000000000001</v>
      </c>
      <c r="Q12" s="588">
        <v>133.53</v>
      </c>
      <c r="R12" s="589">
        <v>6.55</v>
      </c>
      <c r="S12" s="587">
        <v>122.55</v>
      </c>
      <c r="T12" s="588">
        <v>116.47</v>
      </c>
      <c r="U12" s="589">
        <v>5.22</v>
      </c>
      <c r="V12" s="587">
        <v>138.49</v>
      </c>
      <c r="W12" s="588">
        <v>130.47</v>
      </c>
      <c r="X12" s="589">
        <v>6.15</v>
      </c>
      <c r="Y12" s="316"/>
      <c r="Z12" s="316"/>
      <c r="AA12" s="316" t="s">
        <v>73</v>
      </c>
      <c r="AB12" s="7">
        <v>178</v>
      </c>
      <c r="AC12" s="7">
        <v>178</v>
      </c>
      <c r="AD12" s="7">
        <v>178</v>
      </c>
      <c r="AE12" s="591">
        <v>178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256512</v>
      </c>
      <c r="AN12" s="699">
        <v>0</v>
      </c>
      <c r="AO12" s="699">
        <v>3941</v>
      </c>
      <c r="AP12" s="700">
        <v>0</v>
      </c>
      <c r="AQ12" s="699"/>
      <c r="AR12" s="699"/>
      <c r="AS12" s="699"/>
      <c r="AT12" s="699"/>
      <c r="AU12" s="700">
        <v>260453</v>
      </c>
      <c r="AV12" s="699">
        <v>160147</v>
      </c>
      <c r="AW12" s="701">
        <v>420600</v>
      </c>
      <c r="AX12" s="702"/>
      <c r="AY12" s="12"/>
      <c r="AZ12" s="697" t="s">
        <v>42</v>
      </c>
      <c r="BA12" s="698">
        <v>1469441</v>
      </c>
      <c r="BB12" s="699">
        <v>0</v>
      </c>
      <c r="BC12" s="699">
        <v>102463</v>
      </c>
      <c r="BD12" s="700">
        <v>0</v>
      </c>
      <c r="BE12" s="699"/>
      <c r="BF12" s="699"/>
      <c r="BG12" s="699"/>
      <c r="BH12" s="699"/>
      <c r="BI12" s="703">
        <v>1571904</v>
      </c>
      <c r="BJ12" s="699">
        <v>43984</v>
      </c>
      <c r="BK12" s="701">
        <v>1615888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406217</v>
      </c>
      <c r="CG12" s="694">
        <v>395660</v>
      </c>
      <c r="CH12" s="695">
        <v>2.67</v>
      </c>
      <c r="CI12" s="319"/>
      <c r="CJ12" s="319"/>
      <c r="CK12" s="554" t="s">
        <v>71</v>
      </c>
      <c r="CL12" s="528">
        <v>54375</v>
      </c>
      <c r="CM12" s="529">
        <v>56582</v>
      </c>
      <c r="CN12" s="530">
        <v>55730</v>
      </c>
      <c r="CO12" s="528">
        <v>166687</v>
      </c>
      <c r="CP12" s="531">
        <v>185921</v>
      </c>
      <c r="CQ12" s="532">
        <v>-10.35</v>
      </c>
      <c r="CR12" s="316"/>
      <c r="CS12" s="696" t="s">
        <v>72</v>
      </c>
      <c r="CT12" s="587">
        <v>91.84</v>
      </c>
      <c r="CU12" s="588">
        <v>88.84</v>
      </c>
      <c r="CV12" s="589">
        <v>3.38</v>
      </c>
      <c r="CW12" s="587">
        <v>73.849999999999994</v>
      </c>
      <c r="CX12" s="588">
        <v>70.19</v>
      </c>
      <c r="CY12" s="589">
        <v>5.21</v>
      </c>
      <c r="CZ12" s="587">
        <v>89.17</v>
      </c>
      <c r="DA12" s="588">
        <v>85.78</v>
      </c>
      <c r="DB12" s="589">
        <v>3.95</v>
      </c>
      <c r="DC12" s="316"/>
      <c r="DD12" s="316"/>
      <c r="DE12" s="316" t="s">
        <v>73</v>
      </c>
      <c r="DF12" s="7">
        <v>178</v>
      </c>
      <c r="DG12" s="7">
        <v>178</v>
      </c>
      <c r="DH12" s="7">
        <v>178</v>
      </c>
      <c r="DI12" s="591">
        <v>178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418135</v>
      </c>
      <c r="DR12" s="699">
        <v>0</v>
      </c>
      <c r="DS12" s="699">
        <v>2326</v>
      </c>
      <c r="DT12" s="700">
        <v>0</v>
      </c>
      <c r="DU12" s="699">
        <v>0</v>
      </c>
      <c r="DV12" s="699">
        <v>0</v>
      </c>
      <c r="DW12" s="699">
        <v>0</v>
      </c>
      <c r="DX12" s="699">
        <v>0</v>
      </c>
      <c r="DY12" s="703">
        <v>420461</v>
      </c>
      <c r="DZ12" s="699">
        <v>38411</v>
      </c>
      <c r="EA12" s="701">
        <v>458872</v>
      </c>
      <c r="EB12" s="702"/>
      <c r="EC12" s="12"/>
      <c r="ED12" s="697" t="s">
        <v>42</v>
      </c>
      <c r="EE12" s="698">
        <v>1237156</v>
      </c>
      <c r="EF12" s="699">
        <v>0</v>
      </c>
      <c r="EG12" s="699">
        <v>5582</v>
      </c>
      <c r="EH12" s="700">
        <v>0</v>
      </c>
      <c r="EI12" s="699">
        <v>0</v>
      </c>
      <c r="EJ12" s="699">
        <v>0</v>
      </c>
      <c r="EK12" s="699">
        <v>0</v>
      </c>
      <c r="EL12" s="699">
        <v>0</v>
      </c>
      <c r="EM12" s="703">
        <v>1242738</v>
      </c>
      <c r="EN12" s="699">
        <v>45277</v>
      </c>
      <c r="EO12" s="701">
        <v>1288015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403730</v>
      </c>
      <c r="FK12" s="694">
        <v>400303</v>
      </c>
      <c r="FL12" s="695">
        <v>0.86</v>
      </c>
      <c r="FM12" s="319"/>
      <c r="FN12" s="319"/>
      <c r="FO12" s="554" t="s">
        <v>71</v>
      </c>
      <c r="FP12" s="528">
        <v>58746</v>
      </c>
      <c r="FQ12" s="529">
        <v>49809</v>
      </c>
      <c r="FR12" s="530">
        <v>50134</v>
      </c>
      <c r="FS12" s="528">
        <v>158689</v>
      </c>
      <c r="FT12" s="531">
        <v>140193</v>
      </c>
      <c r="FU12" s="532">
        <v>13.19</v>
      </c>
      <c r="FV12" s="316"/>
      <c r="FW12" s="696" t="s">
        <v>72</v>
      </c>
      <c r="FX12" s="587">
        <v>75.680000000000007</v>
      </c>
      <c r="FY12" s="588">
        <v>72.11</v>
      </c>
      <c r="FZ12" s="589">
        <v>4.95</v>
      </c>
      <c r="GA12" s="587">
        <v>67.55</v>
      </c>
      <c r="GB12" s="588">
        <v>64.06</v>
      </c>
      <c r="GC12" s="589">
        <v>5.45</v>
      </c>
      <c r="GD12" s="587">
        <v>74.63</v>
      </c>
      <c r="GE12" s="588">
        <v>71.040000000000006</v>
      </c>
      <c r="GF12" s="589">
        <v>5.05</v>
      </c>
      <c r="GG12" s="316"/>
      <c r="GH12" s="316"/>
      <c r="GI12" s="316" t="s">
        <v>73</v>
      </c>
      <c r="GJ12" s="7">
        <v>178</v>
      </c>
      <c r="GK12" s="7">
        <v>178</v>
      </c>
      <c r="GL12" s="7">
        <v>178</v>
      </c>
      <c r="GM12" s="591">
        <v>178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316345</v>
      </c>
      <c r="GV12" s="699">
        <v>0</v>
      </c>
      <c r="GW12" s="699">
        <v>3129</v>
      </c>
      <c r="GX12" s="700">
        <v>0</v>
      </c>
      <c r="GY12" s="699">
        <v>0</v>
      </c>
      <c r="GZ12" s="699">
        <v>0</v>
      </c>
      <c r="HA12" s="699">
        <v>0</v>
      </c>
      <c r="HB12" s="699">
        <v>0</v>
      </c>
      <c r="HC12" s="703">
        <v>319474</v>
      </c>
      <c r="HD12" s="699">
        <v>20471</v>
      </c>
      <c r="HE12" s="701">
        <v>339945</v>
      </c>
      <c r="HF12" s="702"/>
      <c r="HG12" s="12"/>
      <c r="HH12" s="697" t="s">
        <v>42</v>
      </c>
      <c r="HI12" s="698">
        <v>1130350</v>
      </c>
      <c r="HJ12" s="699">
        <v>0</v>
      </c>
      <c r="HK12" s="699">
        <v>46514</v>
      </c>
      <c r="HL12" s="700">
        <v>0</v>
      </c>
      <c r="HM12" s="699">
        <v>0</v>
      </c>
      <c r="HN12" s="699">
        <v>0</v>
      </c>
      <c r="HO12" s="699">
        <v>0</v>
      </c>
      <c r="HP12" s="699">
        <v>0</v>
      </c>
      <c r="HQ12" s="703">
        <v>1176864</v>
      </c>
      <c r="HR12" s="699">
        <v>24105</v>
      </c>
      <c r="HS12" s="701">
        <v>1200969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352953</v>
      </c>
      <c r="IO12" s="694">
        <v>338037</v>
      </c>
      <c r="IP12" s="695">
        <v>4.41</v>
      </c>
      <c r="IQ12" s="319"/>
      <c r="IR12" s="319"/>
      <c r="IS12" s="554" t="s">
        <v>71</v>
      </c>
      <c r="IT12" s="528">
        <v>46285</v>
      </c>
      <c r="IU12" s="529">
        <v>61252</v>
      </c>
      <c r="IV12" s="530">
        <v>98542</v>
      </c>
      <c r="IW12" s="528">
        <v>206079</v>
      </c>
      <c r="IX12" s="531">
        <v>199051</v>
      </c>
      <c r="IY12" s="532">
        <v>3.53</v>
      </c>
      <c r="IZ12" s="316"/>
      <c r="JA12" s="696" t="s">
        <v>72</v>
      </c>
      <c r="JB12" s="587">
        <v>111.05</v>
      </c>
      <c r="JC12" s="588">
        <v>107.87</v>
      </c>
      <c r="JD12" s="589">
        <v>2.95</v>
      </c>
      <c r="JE12" s="587">
        <v>103.12</v>
      </c>
      <c r="JF12" s="588">
        <v>98.79</v>
      </c>
      <c r="JG12" s="589">
        <v>4.38</v>
      </c>
      <c r="JH12" s="587">
        <v>109.35</v>
      </c>
      <c r="JI12" s="588">
        <v>105.71</v>
      </c>
      <c r="JJ12" s="589">
        <v>3.44</v>
      </c>
      <c r="JK12" s="316"/>
      <c r="JL12" s="316"/>
      <c r="JM12" s="316" t="s">
        <v>73</v>
      </c>
      <c r="JN12" s="7">
        <v>178</v>
      </c>
      <c r="JO12" s="7">
        <v>178</v>
      </c>
      <c r="JP12" s="7">
        <v>178</v>
      </c>
      <c r="JQ12" s="591">
        <v>178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619862</v>
      </c>
      <c r="JZ12" s="699">
        <v>0</v>
      </c>
      <c r="KA12" s="699">
        <v>11050</v>
      </c>
      <c r="KB12" s="705">
        <v>0</v>
      </c>
      <c r="KC12" s="706">
        <v>0</v>
      </c>
      <c r="KD12" s="706">
        <v>0</v>
      </c>
      <c r="KE12" s="706">
        <v>0</v>
      </c>
      <c r="KF12" s="706">
        <v>0</v>
      </c>
      <c r="KG12" s="707">
        <v>630912</v>
      </c>
      <c r="KH12" s="699">
        <v>50775</v>
      </c>
      <c r="KI12" s="701">
        <v>681687</v>
      </c>
      <c r="KJ12" s="702"/>
      <c r="KK12" s="12"/>
      <c r="KL12" s="697" t="s">
        <v>42</v>
      </c>
      <c r="KM12" s="698">
        <v>947587</v>
      </c>
      <c r="KN12" s="699">
        <v>0</v>
      </c>
      <c r="KO12" s="699">
        <v>31355</v>
      </c>
      <c r="KP12" s="705">
        <v>0</v>
      </c>
      <c r="KQ12" s="706">
        <v>0</v>
      </c>
      <c r="KR12" s="706">
        <v>0</v>
      </c>
      <c r="KS12" s="706">
        <v>0</v>
      </c>
      <c r="KT12" s="706">
        <v>0</v>
      </c>
      <c r="KU12" s="707">
        <v>978942</v>
      </c>
      <c r="KV12" s="699">
        <v>24939</v>
      </c>
      <c r="KW12" s="701">
        <v>1003881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1413446</v>
      </c>
      <c r="LS12" s="694">
        <v>1368316</v>
      </c>
      <c r="LT12" s="708">
        <v>3.3</v>
      </c>
      <c r="LU12" s="319"/>
      <c r="LV12" s="319"/>
      <c r="LW12" s="554" t="s">
        <v>71</v>
      </c>
      <c r="LX12" s="11">
        <v>744466</v>
      </c>
      <c r="LY12" s="544">
        <v>717061</v>
      </c>
      <c r="LZ12" s="545">
        <v>3.82</v>
      </c>
      <c r="MA12" s="81"/>
      <c r="MB12" s="696" t="s">
        <v>72</v>
      </c>
      <c r="MC12" s="587">
        <v>102.06</v>
      </c>
      <c r="MD12" s="588">
        <v>97.57</v>
      </c>
      <c r="ME12" s="589">
        <v>4.5999999999999996</v>
      </c>
      <c r="MF12" s="587">
        <v>93.61</v>
      </c>
      <c r="MG12" s="588">
        <v>88.46</v>
      </c>
      <c r="MH12" s="589">
        <v>5.82</v>
      </c>
      <c r="MI12" s="587">
        <v>100.64</v>
      </c>
      <c r="MJ12" s="588">
        <v>95.98</v>
      </c>
      <c r="MK12" s="589">
        <v>4.8600000000000003</v>
      </c>
      <c r="ML12" s="102"/>
      <c r="MM12" s="102"/>
      <c r="MN12" s="102" t="s">
        <v>73</v>
      </c>
      <c r="MO12" s="613">
        <v>178</v>
      </c>
      <c r="MP12" s="613">
        <v>178</v>
      </c>
      <c r="MQ12" s="613">
        <v>178</v>
      </c>
      <c r="MR12" s="613">
        <v>178</v>
      </c>
      <c r="MS12" s="613">
        <v>178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1610854</v>
      </c>
      <c r="NB12" s="711">
        <v>0</v>
      </c>
      <c r="NC12" s="711">
        <v>20446</v>
      </c>
      <c r="ND12" s="712">
        <v>0</v>
      </c>
      <c r="NE12" s="711"/>
      <c r="NF12" s="711"/>
      <c r="NG12" s="711"/>
      <c r="NH12" s="711"/>
      <c r="NI12" s="713">
        <v>1631300</v>
      </c>
      <c r="NJ12" s="710">
        <v>269804</v>
      </c>
      <c r="NK12" s="713">
        <v>1901104</v>
      </c>
      <c r="NL12" s="406"/>
      <c r="NM12" s="406"/>
      <c r="NN12" s="710" t="s">
        <v>42</v>
      </c>
      <c r="NO12" s="710">
        <v>4784534</v>
      </c>
      <c r="NP12" s="711">
        <v>0</v>
      </c>
      <c r="NQ12" s="711">
        <v>185914</v>
      </c>
      <c r="NR12" s="712">
        <v>0</v>
      </c>
      <c r="NS12" s="711"/>
      <c r="NT12" s="711"/>
      <c r="NU12" s="711"/>
      <c r="NV12" s="711"/>
      <c r="NW12" s="713">
        <v>4970448</v>
      </c>
      <c r="NX12" s="710">
        <v>138305</v>
      </c>
      <c r="NY12" s="713">
        <v>5108753</v>
      </c>
    </row>
    <row r="13" spans="1:390" ht="23.25" customHeight="1" thickTop="1" thickBot="1" x14ac:dyDescent="0.3">
      <c r="A13" s="668" t="s">
        <v>74</v>
      </c>
      <c r="B13" s="714">
        <v>3.9</v>
      </c>
      <c r="C13" s="715">
        <v>4.01</v>
      </c>
      <c r="D13" s="526">
        <v>-0.11</v>
      </c>
      <c r="E13" s="319"/>
      <c r="F13" s="319"/>
      <c r="G13" s="554" t="s">
        <v>75</v>
      </c>
      <c r="H13" s="528">
        <v>34267</v>
      </c>
      <c r="I13" s="529">
        <v>40581</v>
      </c>
      <c r="J13" s="530">
        <v>38159</v>
      </c>
      <c r="K13" s="528">
        <v>113007</v>
      </c>
      <c r="L13" s="531">
        <v>102466</v>
      </c>
      <c r="M13" s="532">
        <v>10.29</v>
      </c>
      <c r="N13" s="316"/>
      <c r="O13" s="716" t="s">
        <v>76</v>
      </c>
      <c r="P13" s="717">
        <v>3862.1199999999994</v>
      </c>
      <c r="Q13" s="718">
        <v>3721.8700000000003</v>
      </c>
      <c r="R13" s="719">
        <v>3.77</v>
      </c>
      <c r="S13" s="720">
        <v>2765.0200000000004</v>
      </c>
      <c r="T13" s="718">
        <v>2634.8799999999997</v>
      </c>
      <c r="U13" s="719">
        <v>4.9400000000000004</v>
      </c>
      <c r="V13" s="720">
        <v>3651.63</v>
      </c>
      <c r="W13" s="718">
        <v>3527.08</v>
      </c>
      <c r="X13" s="719">
        <v>3.53</v>
      </c>
      <c r="Y13" s="316"/>
      <c r="Z13" s="316"/>
      <c r="AA13" s="316" t="s">
        <v>77</v>
      </c>
      <c r="AB13" s="7">
        <v>69</v>
      </c>
      <c r="AC13" s="7">
        <v>69</v>
      </c>
      <c r="AD13" s="7">
        <v>69</v>
      </c>
      <c r="AE13" s="591">
        <v>69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3.68</v>
      </c>
      <c r="CG13" s="715">
        <v>3.63</v>
      </c>
      <c r="CH13" s="526">
        <v>0.05</v>
      </c>
      <c r="CI13" s="319"/>
      <c r="CJ13" s="319"/>
      <c r="CK13" s="554" t="s">
        <v>75</v>
      </c>
      <c r="CL13" s="528">
        <v>52484</v>
      </c>
      <c r="CM13" s="529">
        <v>31478</v>
      </c>
      <c r="CN13" s="530">
        <v>54776</v>
      </c>
      <c r="CO13" s="528">
        <v>138738</v>
      </c>
      <c r="CP13" s="531">
        <v>126371</v>
      </c>
      <c r="CQ13" s="532">
        <v>9.7899999999999991</v>
      </c>
      <c r="CR13" s="316"/>
      <c r="CS13" s="716" t="s">
        <v>76</v>
      </c>
      <c r="CT13" s="717">
        <v>4176.33</v>
      </c>
      <c r="CU13" s="718">
        <v>3995.71</v>
      </c>
      <c r="CV13" s="719">
        <v>4.5199999999999996</v>
      </c>
      <c r="CW13" s="720">
        <v>2516.85</v>
      </c>
      <c r="CX13" s="718">
        <v>2421.38</v>
      </c>
      <c r="CY13" s="719">
        <v>3.94</v>
      </c>
      <c r="CZ13" s="720">
        <v>3930.7599999999998</v>
      </c>
      <c r="DA13" s="718">
        <v>3738.0900000000006</v>
      </c>
      <c r="DB13" s="719">
        <v>5.15</v>
      </c>
      <c r="DC13" s="316"/>
      <c r="DD13" s="316"/>
      <c r="DE13" s="316" t="s">
        <v>77</v>
      </c>
      <c r="DF13" s="7">
        <v>69</v>
      </c>
      <c r="DG13" s="7">
        <v>69</v>
      </c>
      <c r="DH13" s="7">
        <v>69</v>
      </c>
      <c r="DI13" s="591">
        <v>69</v>
      </c>
      <c r="DJ13" s="316"/>
      <c r="DK13" s="316"/>
      <c r="DL13" s="316"/>
      <c r="DM13" s="316">
        <v>0</v>
      </c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3.81</v>
      </c>
      <c r="FK13" s="715">
        <v>3.88</v>
      </c>
      <c r="FL13" s="526">
        <v>-7.0000000000000007E-2</v>
      </c>
      <c r="FM13" s="319"/>
      <c r="FN13" s="319"/>
      <c r="FO13" s="554" t="s">
        <v>75</v>
      </c>
      <c r="FP13" s="528">
        <v>49621</v>
      </c>
      <c r="FQ13" s="529">
        <v>51276</v>
      </c>
      <c r="FR13" s="530">
        <v>38590</v>
      </c>
      <c r="FS13" s="528">
        <v>139487</v>
      </c>
      <c r="FT13" s="531">
        <v>116363</v>
      </c>
      <c r="FU13" s="532">
        <v>19.87</v>
      </c>
      <c r="FV13" s="316"/>
      <c r="FW13" s="716" t="s">
        <v>76</v>
      </c>
      <c r="FX13" s="717">
        <v>4642.7600000000011</v>
      </c>
      <c r="FY13" s="718">
        <v>4351.78</v>
      </c>
      <c r="FZ13" s="719">
        <v>6.69</v>
      </c>
      <c r="GA13" s="720">
        <v>2505.42</v>
      </c>
      <c r="GB13" s="718">
        <v>2368.25</v>
      </c>
      <c r="GC13" s="719">
        <v>5.79</v>
      </c>
      <c r="GD13" s="720">
        <v>4367.5499999999993</v>
      </c>
      <c r="GE13" s="718">
        <v>4087.2300000000005</v>
      </c>
      <c r="GF13" s="719">
        <v>6.86</v>
      </c>
      <c r="GG13" s="316"/>
      <c r="GH13" s="316"/>
      <c r="GI13" s="316" t="s">
        <v>77</v>
      </c>
      <c r="GJ13" s="7">
        <v>69</v>
      </c>
      <c r="GK13" s="7">
        <v>69</v>
      </c>
      <c r="GL13" s="7">
        <v>69</v>
      </c>
      <c r="GM13" s="591">
        <v>69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4.13</v>
      </c>
      <c r="IO13" s="715">
        <v>4.21</v>
      </c>
      <c r="IP13" s="526">
        <v>-0.08</v>
      </c>
      <c r="IQ13" s="319"/>
      <c r="IR13" s="319"/>
      <c r="IS13" s="554" t="s">
        <v>75</v>
      </c>
      <c r="IT13" s="528">
        <v>35467</v>
      </c>
      <c r="IU13" s="529">
        <v>35253</v>
      </c>
      <c r="IV13" s="530">
        <v>46066</v>
      </c>
      <c r="IW13" s="528">
        <v>116786</v>
      </c>
      <c r="IX13" s="531">
        <v>102530</v>
      </c>
      <c r="IY13" s="532">
        <v>13.9</v>
      </c>
      <c r="IZ13" s="316"/>
      <c r="JA13" s="716" t="s">
        <v>76</v>
      </c>
      <c r="JB13" s="717">
        <v>4007.9600000000005</v>
      </c>
      <c r="JC13" s="718">
        <v>3778.57</v>
      </c>
      <c r="JD13" s="719">
        <v>6.07</v>
      </c>
      <c r="JE13" s="720">
        <v>1889.77</v>
      </c>
      <c r="JF13" s="718">
        <v>1778.69</v>
      </c>
      <c r="JG13" s="719">
        <v>6.25</v>
      </c>
      <c r="JH13" s="720">
        <v>3554.39</v>
      </c>
      <c r="JI13" s="718">
        <v>3303.05</v>
      </c>
      <c r="JJ13" s="719">
        <v>7.61</v>
      </c>
      <c r="JK13" s="316"/>
      <c r="JL13" s="316"/>
      <c r="JM13" s="316" t="s">
        <v>77</v>
      </c>
      <c r="JN13" s="7">
        <v>69</v>
      </c>
      <c r="JO13" s="7">
        <v>69</v>
      </c>
      <c r="JP13" s="7">
        <v>69</v>
      </c>
      <c r="JQ13" s="591">
        <v>69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3.87</v>
      </c>
      <c r="LS13" s="715">
        <v>3.92</v>
      </c>
      <c r="LT13" s="543">
        <v>-0.05</v>
      </c>
      <c r="LU13" s="319"/>
      <c r="LV13" s="319"/>
      <c r="LW13" s="554" t="s">
        <v>75</v>
      </c>
      <c r="LX13" s="11">
        <v>508018</v>
      </c>
      <c r="LY13" s="544">
        <v>447730</v>
      </c>
      <c r="LZ13" s="545">
        <v>13.47</v>
      </c>
      <c r="MA13" s="81"/>
      <c r="MB13" s="724" t="s">
        <v>76</v>
      </c>
      <c r="MC13" s="717">
        <v>4219.4800000000005</v>
      </c>
      <c r="MD13" s="725">
        <v>3995.54</v>
      </c>
      <c r="ME13" s="726">
        <v>5.6</v>
      </c>
      <c r="MF13" s="717">
        <v>2392.8200000000002</v>
      </c>
      <c r="MG13" s="725">
        <v>2260.5500000000002</v>
      </c>
      <c r="MH13" s="726">
        <v>5.85</v>
      </c>
      <c r="MI13" s="717">
        <v>3913.6299999999997</v>
      </c>
      <c r="MJ13" s="725">
        <v>3692.4800000000005</v>
      </c>
      <c r="MK13" s="726">
        <v>5.99</v>
      </c>
      <c r="ML13" s="102"/>
      <c r="MM13" s="102"/>
      <c r="MN13" s="102" t="s">
        <v>77</v>
      </c>
      <c r="MO13" s="613">
        <v>69</v>
      </c>
      <c r="MP13" s="613">
        <v>69</v>
      </c>
      <c r="MQ13" s="613">
        <v>69</v>
      </c>
      <c r="MR13" s="613">
        <v>69</v>
      </c>
      <c r="MS13" s="613">
        <v>69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3.31</v>
      </c>
      <c r="C14" s="729">
        <v>3.48</v>
      </c>
      <c r="D14" s="553">
        <v>-0.17</v>
      </c>
      <c r="E14" s="319"/>
      <c r="F14" s="319"/>
      <c r="G14" s="554" t="s">
        <v>78</v>
      </c>
      <c r="H14" s="528">
        <v>827514</v>
      </c>
      <c r="I14" s="529">
        <v>856866</v>
      </c>
      <c r="J14" s="530">
        <v>749274</v>
      </c>
      <c r="K14" s="528">
        <v>2433654</v>
      </c>
      <c r="L14" s="531">
        <v>2136299</v>
      </c>
      <c r="M14" s="532">
        <v>13.92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152616</v>
      </c>
      <c r="AC14" s="730">
        <v>152616</v>
      </c>
      <c r="AD14" s="730">
        <v>152616</v>
      </c>
      <c r="AE14" s="730">
        <v>152616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3.18</v>
      </c>
      <c r="CG14" s="729">
        <v>3.22</v>
      </c>
      <c r="CH14" s="553">
        <v>-0.04</v>
      </c>
      <c r="CI14" s="319"/>
      <c r="CJ14" s="319"/>
      <c r="CK14" s="554" t="s">
        <v>78</v>
      </c>
      <c r="CL14" s="528">
        <v>857452</v>
      </c>
      <c r="CM14" s="529">
        <v>870354</v>
      </c>
      <c r="CN14" s="530">
        <v>732546</v>
      </c>
      <c r="CO14" s="528">
        <v>2460352</v>
      </c>
      <c r="CP14" s="531">
        <v>2184018</v>
      </c>
      <c r="CQ14" s="532">
        <v>12.65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152616</v>
      </c>
      <c r="DG14" s="730">
        <v>152616</v>
      </c>
      <c r="DH14" s="730">
        <v>152616</v>
      </c>
      <c r="DI14" s="730">
        <v>152616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3.34</v>
      </c>
      <c r="FK14" s="729">
        <v>3.36</v>
      </c>
      <c r="FL14" s="553">
        <v>-0.02</v>
      </c>
      <c r="FM14" s="319"/>
      <c r="FN14" s="319"/>
      <c r="FO14" s="554" t="s">
        <v>78</v>
      </c>
      <c r="FP14" s="528">
        <v>827938</v>
      </c>
      <c r="FQ14" s="529">
        <v>863095</v>
      </c>
      <c r="FR14" s="530">
        <v>516709</v>
      </c>
      <c r="FS14" s="528">
        <v>2207742</v>
      </c>
      <c r="FT14" s="531">
        <v>2441638</v>
      </c>
      <c r="FU14" s="532">
        <v>-9.58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152616</v>
      </c>
      <c r="GK14" s="730">
        <v>152616</v>
      </c>
      <c r="GL14" s="730">
        <v>152616</v>
      </c>
      <c r="GM14" s="730">
        <v>152616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2.7</v>
      </c>
      <c r="IO14" s="729">
        <v>2.73</v>
      </c>
      <c r="IP14" s="553">
        <v>-0.03</v>
      </c>
      <c r="IQ14" s="319"/>
      <c r="IR14" s="319"/>
      <c r="IS14" s="554" t="s">
        <v>78</v>
      </c>
      <c r="IT14" s="528">
        <v>274856</v>
      </c>
      <c r="IU14" s="529">
        <v>289685</v>
      </c>
      <c r="IV14" s="530">
        <v>532526</v>
      </c>
      <c r="IW14" s="528">
        <v>1097067</v>
      </c>
      <c r="IX14" s="531">
        <v>1185231</v>
      </c>
      <c r="IY14" s="532">
        <v>-7.44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152616</v>
      </c>
      <c r="JO14" s="730">
        <v>152616</v>
      </c>
      <c r="JP14" s="730">
        <v>152616</v>
      </c>
      <c r="JQ14" s="730">
        <v>152616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3.13</v>
      </c>
      <c r="LS14" s="729">
        <v>3.2</v>
      </c>
      <c r="LT14" s="572">
        <v>-7.0000000000000007E-2</v>
      </c>
      <c r="LU14" s="319"/>
      <c r="LV14" s="319"/>
      <c r="LW14" s="554" t="s">
        <v>78</v>
      </c>
      <c r="LX14" s="11">
        <v>8198815</v>
      </c>
      <c r="LY14" s="544">
        <v>7947186</v>
      </c>
      <c r="LZ14" s="545">
        <v>3.17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152616</v>
      </c>
      <c r="MP14" s="574">
        <v>152616</v>
      </c>
      <c r="MQ14" s="574">
        <v>152616</v>
      </c>
      <c r="MR14" s="574">
        <v>152616</v>
      </c>
      <c r="MS14" s="574">
        <v>152616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4.3899999999999997</v>
      </c>
      <c r="C15" s="738">
        <v>4.47</v>
      </c>
      <c r="D15" s="695">
        <v>-0.08</v>
      </c>
      <c r="E15" s="319"/>
      <c r="F15" s="319"/>
      <c r="G15" s="554" t="s">
        <v>81</v>
      </c>
      <c r="H15" s="528">
        <v>29760</v>
      </c>
      <c r="I15" s="529">
        <v>38027</v>
      </c>
      <c r="J15" s="530">
        <v>52583</v>
      </c>
      <c r="K15" s="528">
        <v>120370</v>
      </c>
      <c r="L15" s="531">
        <v>109863</v>
      </c>
      <c r="M15" s="532">
        <v>9.56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6715</v>
      </c>
      <c r="AC15" s="591">
        <v>6715</v>
      </c>
      <c r="AD15" s="591">
        <v>6715</v>
      </c>
      <c r="AE15" s="591">
        <v>6715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4.2300000000000004</v>
      </c>
      <c r="CG15" s="738">
        <v>4.0999999999999996</v>
      </c>
      <c r="CH15" s="695">
        <v>0.13</v>
      </c>
      <c r="CI15" s="319"/>
      <c r="CJ15" s="319"/>
      <c r="CK15" s="554" t="s">
        <v>81</v>
      </c>
      <c r="CL15" s="528">
        <v>68480</v>
      </c>
      <c r="CM15" s="529">
        <v>61117</v>
      </c>
      <c r="CN15" s="530">
        <v>39243</v>
      </c>
      <c r="CO15" s="528">
        <v>168840</v>
      </c>
      <c r="CP15" s="531">
        <v>151749</v>
      </c>
      <c r="CQ15" s="532">
        <v>11.26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6715</v>
      </c>
      <c r="DG15" s="591">
        <v>6715</v>
      </c>
      <c r="DH15" s="591">
        <v>6715</v>
      </c>
      <c r="DI15" s="591">
        <v>6715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4.41</v>
      </c>
      <c r="FK15" s="738">
        <v>4.55</v>
      </c>
      <c r="FL15" s="695">
        <v>-0.14000000000000001</v>
      </c>
      <c r="FM15" s="319"/>
      <c r="FN15" s="319"/>
      <c r="FO15" s="554" t="s">
        <v>81</v>
      </c>
      <c r="FP15" s="528">
        <v>39627</v>
      </c>
      <c r="FQ15" s="529">
        <v>45480</v>
      </c>
      <c r="FR15" s="530">
        <v>28917</v>
      </c>
      <c r="FS15" s="528">
        <v>114024</v>
      </c>
      <c r="FT15" s="531">
        <v>106008</v>
      </c>
      <c r="FU15" s="532">
        <v>7.56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6715</v>
      </c>
      <c r="GK15" s="591">
        <v>6715</v>
      </c>
      <c r="GL15" s="591">
        <v>6715</v>
      </c>
      <c r="GM15" s="591">
        <v>6715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6.22</v>
      </c>
      <c r="IO15" s="738">
        <v>6.28</v>
      </c>
      <c r="IP15" s="695">
        <v>-0.06</v>
      </c>
      <c r="IQ15" s="319"/>
      <c r="IR15" s="319"/>
      <c r="IS15" s="554" t="s">
        <v>81</v>
      </c>
      <c r="IT15" s="528">
        <v>10721</v>
      </c>
      <c r="IU15" s="529">
        <v>17452</v>
      </c>
      <c r="IV15" s="530">
        <v>25396</v>
      </c>
      <c r="IW15" s="528">
        <v>53569</v>
      </c>
      <c r="IX15" s="531">
        <v>49281</v>
      </c>
      <c r="IY15" s="532">
        <v>8.6999999999999993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6715</v>
      </c>
      <c r="JO15" s="591">
        <v>6715</v>
      </c>
      <c r="JP15" s="591">
        <v>6715</v>
      </c>
      <c r="JQ15" s="591">
        <v>6715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4.72</v>
      </c>
      <c r="LS15" s="738">
        <v>4.7699999999999996</v>
      </c>
      <c r="LT15" s="708">
        <v>-0.05</v>
      </c>
      <c r="LU15" s="319"/>
      <c r="LV15" s="319"/>
      <c r="LW15" s="554" t="s">
        <v>81</v>
      </c>
      <c r="LX15" s="11">
        <v>456803</v>
      </c>
      <c r="LY15" s="544">
        <v>416901</v>
      </c>
      <c r="LZ15" s="545">
        <v>9.57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6715</v>
      </c>
      <c r="MP15" s="613">
        <v>6715</v>
      </c>
      <c r="MQ15" s="613">
        <v>6715</v>
      </c>
      <c r="MR15" s="613">
        <v>6715</v>
      </c>
      <c r="MS15" s="613">
        <v>6715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140628</v>
      </c>
      <c r="I16" s="529">
        <v>156451</v>
      </c>
      <c r="J16" s="530">
        <v>147219</v>
      </c>
      <c r="K16" s="528">
        <v>444298</v>
      </c>
      <c r="L16" s="531">
        <v>360666</v>
      </c>
      <c r="M16" s="532">
        <v>23.19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11365</v>
      </c>
      <c r="AC16" s="591">
        <v>11365</v>
      </c>
      <c r="AD16" s="591">
        <v>11365</v>
      </c>
      <c r="AE16" s="591">
        <v>11365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/>
      <c r="CH16" s="553"/>
      <c r="CI16" s="319"/>
      <c r="CJ16" s="319"/>
      <c r="CK16" s="554" t="s">
        <v>85</v>
      </c>
      <c r="CL16" s="528">
        <v>165929</v>
      </c>
      <c r="CM16" s="529">
        <v>91245</v>
      </c>
      <c r="CN16" s="530">
        <v>144540</v>
      </c>
      <c r="CO16" s="528">
        <v>401714</v>
      </c>
      <c r="CP16" s="531">
        <v>362682</v>
      </c>
      <c r="CQ16" s="532">
        <v>10.76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11365</v>
      </c>
      <c r="DG16" s="591">
        <v>11365</v>
      </c>
      <c r="DH16" s="591">
        <v>11365</v>
      </c>
      <c r="DI16" s="591">
        <v>11365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36</v>
      </c>
      <c r="DT16" s="598" t="s">
        <v>37</v>
      </c>
      <c r="DU16" s="596" t="s">
        <v>38</v>
      </c>
      <c r="DV16" s="596" t="s">
        <v>39</v>
      </c>
      <c r="DW16" s="596" t="s">
        <v>40</v>
      </c>
      <c r="DX16" s="596" t="s">
        <v>41</v>
      </c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36</v>
      </c>
      <c r="EH16" s="598" t="s">
        <v>37</v>
      </c>
      <c r="EI16" s="596" t="s">
        <v>38</v>
      </c>
      <c r="EJ16" s="596" t="s">
        <v>39</v>
      </c>
      <c r="EK16" s="596" t="s">
        <v>40</v>
      </c>
      <c r="EL16" s="596" t="s">
        <v>41</v>
      </c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116203</v>
      </c>
      <c r="FQ16" s="529">
        <v>138764</v>
      </c>
      <c r="FR16" s="530">
        <v>154500</v>
      </c>
      <c r="FS16" s="528">
        <v>409467</v>
      </c>
      <c r="FT16" s="531">
        <v>417535</v>
      </c>
      <c r="FU16" s="532">
        <v>-1.93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11365</v>
      </c>
      <c r="GK16" s="591">
        <v>11365</v>
      </c>
      <c r="GL16" s="591">
        <v>11365</v>
      </c>
      <c r="GM16" s="591">
        <v>11365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36</v>
      </c>
      <c r="GX16" s="605" t="s">
        <v>37</v>
      </c>
      <c r="GY16" s="606" t="s">
        <v>38</v>
      </c>
      <c r="GZ16" s="606" t="s">
        <v>39</v>
      </c>
      <c r="HA16" s="606" t="s">
        <v>40</v>
      </c>
      <c r="HB16" s="606" t="s">
        <v>41</v>
      </c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36</v>
      </c>
      <c r="HL16" s="605" t="s">
        <v>37</v>
      </c>
      <c r="HM16" s="606" t="s">
        <v>38</v>
      </c>
      <c r="HN16" s="606" t="s">
        <v>39</v>
      </c>
      <c r="HO16" s="606" t="s">
        <v>40</v>
      </c>
      <c r="HP16" s="606" t="s">
        <v>41</v>
      </c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129658</v>
      </c>
      <c r="IU16" s="529">
        <v>125853</v>
      </c>
      <c r="IV16" s="530">
        <v>184572</v>
      </c>
      <c r="IW16" s="528">
        <v>440083</v>
      </c>
      <c r="IX16" s="531">
        <v>374571</v>
      </c>
      <c r="IY16" s="532">
        <v>17.489999999999998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11365</v>
      </c>
      <c r="JO16" s="591">
        <v>11365</v>
      </c>
      <c r="JP16" s="591">
        <v>11365</v>
      </c>
      <c r="JQ16" s="591">
        <v>11365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36</v>
      </c>
      <c r="KB16" s="608" t="s">
        <v>37</v>
      </c>
      <c r="KC16" s="609" t="s">
        <v>38</v>
      </c>
      <c r="KD16" s="609" t="s">
        <v>39</v>
      </c>
      <c r="KE16" s="609" t="s">
        <v>40</v>
      </c>
      <c r="KF16" s="609" t="s">
        <v>41</v>
      </c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36</v>
      </c>
      <c r="KP16" s="608" t="s">
        <v>37</v>
      </c>
      <c r="KQ16" s="609" t="s">
        <v>38</v>
      </c>
      <c r="KR16" s="609" t="s">
        <v>39</v>
      </c>
      <c r="KS16" s="609" t="s">
        <v>40</v>
      </c>
      <c r="KT16" s="609" t="s">
        <v>41</v>
      </c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1695562</v>
      </c>
      <c r="LY16" s="544">
        <v>1515454</v>
      </c>
      <c r="LZ16" s="545">
        <v>11.88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11365</v>
      </c>
      <c r="MP16" s="613">
        <v>11365</v>
      </c>
      <c r="MQ16" s="613">
        <v>11365</v>
      </c>
      <c r="MR16" s="613">
        <v>11365</v>
      </c>
      <c r="MS16" s="613">
        <v>11365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4640.4099999999989</v>
      </c>
      <c r="C17" s="763">
        <v>4353.9399999999996</v>
      </c>
      <c r="D17" s="526">
        <v>6.58</v>
      </c>
      <c r="E17" s="30"/>
      <c r="F17" s="30"/>
      <c r="G17" s="554" t="s">
        <v>87</v>
      </c>
      <c r="H17" s="528">
        <v>132451</v>
      </c>
      <c r="I17" s="529">
        <v>124968</v>
      </c>
      <c r="J17" s="530">
        <v>92384</v>
      </c>
      <c r="K17" s="528">
        <v>349803</v>
      </c>
      <c r="L17" s="531">
        <v>317195</v>
      </c>
      <c r="M17" s="532">
        <v>10.28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134536</v>
      </c>
      <c r="AC17" s="591">
        <v>134536</v>
      </c>
      <c r="AD17" s="591">
        <v>134536</v>
      </c>
      <c r="AE17" s="591">
        <v>134536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916317</v>
      </c>
      <c r="AN17" s="629">
        <v>8078</v>
      </c>
      <c r="AO17" s="629">
        <v>116331</v>
      </c>
      <c r="AP17" s="764">
        <v>60987</v>
      </c>
      <c r="AQ17" s="629"/>
      <c r="AR17" s="629"/>
      <c r="AS17" s="629"/>
      <c r="AT17" s="629"/>
      <c r="AU17" s="636">
        <v>1101713</v>
      </c>
      <c r="AV17" s="632">
        <v>90340</v>
      </c>
      <c r="AW17" s="633">
        <v>1192053</v>
      </c>
      <c r="AX17" s="634"/>
      <c r="AY17" s="316"/>
      <c r="AZ17" s="627" t="s">
        <v>48</v>
      </c>
      <c r="BA17" s="628">
        <v>3246847</v>
      </c>
      <c r="BB17" s="629">
        <v>78635</v>
      </c>
      <c r="BC17" s="635">
        <v>93427</v>
      </c>
      <c r="BD17" s="630">
        <v>39317</v>
      </c>
      <c r="BE17" s="629"/>
      <c r="BF17" s="629"/>
      <c r="BG17" s="629"/>
      <c r="BH17" s="629"/>
      <c r="BI17" s="636">
        <v>3458226</v>
      </c>
      <c r="BJ17" s="636">
        <v>16945</v>
      </c>
      <c r="BK17" s="633">
        <v>3475171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5197.82</v>
      </c>
      <c r="CG17" s="763">
        <v>4836.8400000000011</v>
      </c>
      <c r="CH17" s="526">
        <v>7.46</v>
      </c>
      <c r="CI17" s="30"/>
      <c r="CJ17" s="30"/>
      <c r="CK17" s="554" t="s">
        <v>87</v>
      </c>
      <c r="CL17" s="528">
        <v>81992</v>
      </c>
      <c r="CM17" s="529">
        <v>70034</v>
      </c>
      <c r="CN17" s="530">
        <v>73286</v>
      </c>
      <c r="CO17" s="528">
        <v>225312</v>
      </c>
      <c r="CP17" s="531">
        <v>247767</v>
      </c>
      <c r="CQ17" s="532">
        <v>-9.06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134536</v>
      </c>
      <c r="DG17" s="591">
        <v>134536</v>
      </c>
      <c r="DH17" s="591">
        <v>134536</v>
      </c>
      <c r="DI17" s="591">
        <v>134536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799037</v>
      </c>
      <c r="DR17" s="629">
        <v>13445</v>
      </c>
      <c r="DS17" s="629">
        <v>81143</v>
      </c>
      <c r="DT17" s="630">
        <v>153614</v>
      </c>
      <c r="DU17" s="628">
        <v>0</v>
      </c>
      <c r="DV17" s="629">
        <v>0</v>
      </c>
      <c r="DW17" s="629">
        <v>0</v>
      </c>
      <c r="DX17" s="629">
        <v>0</v>
      </c>
      <c r="DY17" s="636">
        <v>1047239</v>
      </c>
      <c r="DZ17" s="632">
        <v>140958</v>
      </c>
      <c r="EA17" s="633">
        <v>1188197</v>
      </c>
      <c r="EB17" s="634"/>
      <c r="EC17" s="316"/>
      <c r="ED17" s="627" t="s">
        <v>48</v>
      </c>
      <c r="EE17" s="628">
        <v>2841084</v>
      </c>
      <c r="EF17" s="629">
        <v>89142</v>
      </c>
      <c r="EG17" s="635">
        <v>57921</v>
      </c>
      <c r="EH17" s="630">
        <v>16136</v>
      </c>
      <c r="EI17" s="628">
        <v>0</v>
      </c>
      <c r="EJ17" s="629">
        <v>0</v>
      </c>
      <c r="EK17" s="629">
        <v>0</v>
      </c>
      <c r="EL17" s="629">
        <v>0</v>
      </c>
      <c r="EM17" s="636">
        <v>3004283</v>
      </c>
      <c r="EN17" s="636">
        <v>14721</v>
      </c>
      <c r="EO17" s="633">
        <v>3019004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5278.77</v>
      </c>
      <c r="FK17" s="763">
        <v>4929.12</v>
      </c>
      <c r="FL17" s="526">
        <v>7.09</v>
      </c>
      <c r="FM17" s="30"/>
      <c r="FN17" s="30"/>
      <c r="FO17" s="554" t="s">
        <v>87</v>
      </c>
      <c r="FP17" s="528">
        <v>74546</v>
      </c>
      <c r="FQ17" s="529">
        <v>81099</v>
      </c>
      <c r="FR17" s="530">
        <v>72158</v>
      </c>
      <c r="FS17" s="528">
        <v>227803</v>
      </c>
      <c r="FT17" s="531">
        <v>238141</v>
      </c>
      <c r="FU17" s="532">
        <v>-4.34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134536</v>
      </c>
      <c r="GK17" s="591">
        <v>134536</v>
      </c>
      <c r="GL17" s="591">
        <v>134536</v>
      </c>
      <c r="GM17" s="591">
        <v>134536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875275</v>
      </c>
      <c r="GV17" s="629">
        <v>4343</v>
      </c>
      <c r="GW17" s="629">
        <v>89210</v>
      </c>
      <c r="GX17" s="630">
        <v>133117</v>
      </c>
      <c r="GY17" s="629">
        <v>0</v>
      </c>
      <c r="GZ17" s="629">
        <v>0</v>
      </c>
      <c r="HA17" s="629">
        <v>0</v>
      </c>
      <c r="HB17" s="629">
        <v>0</v>
      </c>
      <c r="HC17" s="636">
        <v>1101945</v>
      </c>
      <c r="HD17" s="632">
        <v>168708</v>
      </c>
      <c r="HE17" s="633">
        <v>1270653</v>
      </c>
      <c r="HF17" s="634"/>
      <c r="HG17" s="316"/>
      <c r="HH17" s="627" t="s">
        <v>48</v>
      </c>
      <c r="HI17" s="628">
        <v>2532865</v>
      </c>
      <c r="HJ17" s="629">
        <v>82917</v>
      </c>
      <c r="HK17" s="635">
        <v>210737</v>
      </c>
      <c r="HL17" s="630">
        <v>122388</v>
      </c>
      <c r="HM17" s="629">
        <v>0</v>
      </c>
      <c r="HN17" s="629">
        <v>0</v>
      </c>
      <c r="HO17" s="629">
        <v>0</v>
      </c>
      <c r="HP17" s="629">
        <v>0</v>
      </c>
      <c r="HQ17" s="636">
        <v>2948907</v>
      </c>
      <c r="HR17" s="636">
        <v>20347</v>
      </c>
      <c r="HS17" s="633">
        <v>2969254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5325.0300000000007</v>
      </c>
      <c r="IO17" s="763">
        <v>5102.1099999999997</v>
      </c>
      <c r="IP17" s="526">
        <v>4.37</v>
      </c>
      <c r="IQ17" s="30"/>
      <c r="IR17" s="30"/>
      <c r="IS17" s="554" t="s">
        <v>87</v>
      </c>
      <c r="IT17" s="528">
        <v>37858</v>
      </c>
      <c r="IU17" s="529">
        <v>45274</v>
      </c>
      <c r="IV17" s="530">
        <v>52982</v>
      </c>
      <c r="IW17" s="528">
        <v>136114</v>
      </c>
      <c r="IX17" s="531">
        <v>118204</v>
      </c>
      <c r="IY17" s="532">
        <v>15.15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134536</v>
      </c>
      <c r="JO17" s="591">
        <v>134536</v>
      </c>
      <c r="JP17" s="591">
        <v>134536</v>
      </c>
      <c r="JQ17" s="591">
        <v>134536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1734313</v>
      </c>
      <c r="JZ17" s="629">
        <v>22509</v>
      </c>
      <c r="KA17" s="629">
        <v>129538</v>
      </c>
      <c r="KB17" s="639">
        <v>147136</v>
      </c>
      <c r="KC17" s="640">
        <v>0</v>
      </c>
      <c r="KD17" s="640">
        <v>0</v>
      </c>
      <c r="KE17" s="640">
        <v>0</v>
      </c>
      <c r="KF17" s="640">
        <v>0</v>
      </c>
      <c r="KG17" s="641">
        <v>2033496</v>
      </c>
      <c r="KH17" s="632">
        <v>153936</v>
      </c>
      <c r="KI17" s="633">
        <v>2187432</v>
      </c>
      <c r="KJ17" s="634"/>
      <c r="KK17" s="316"/>
      <c r="KL17" s="627" t="s">
        <v>48</v>
      </c>
      <c r="KM17" s="628">
        <v>1363595</v>
      </c>
      <c r="KN17" s="629">
        <v>84822</v>
      </c>
      <c r="KO17" s="635">
        <v>189819</v>
      </c>
      <c r="KP17" s="639">
        <v>165462</v>
      </c>
      <c r="KQ17" s="640">
        <v>0</v>
      </c>
      <c r="KR17" s="640">
        <v>0</v>
      </c>
      <c r="KS17" s="640">
        <v>0</v>
      </c>
      <c r="KT17" s="640">
        <v>0</v>
      </c>
      <c r="KU17" s="641">
        <v>1803698</v>
      </c>
      <c r="KV17" s="636">
        <v>20562</v>
      </c>
      <c r="KW17" s="633">
        <v>1824260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5113.2800000000007</v>
      </c>
      <c r="LS17" s="763">
        <v>4808.43</v>
      </c>
      <c r="LT17" s="543">
        <v>6.34</v>
      </c>
      <c r="LU17" s="319"/>
      <c r="LV17" s="319"/>
      <c r="LW17" s="554" t="s">
        <v>87</v>
      </c>
      <c r="LX17" s="11">
        <v>939032</v>
      </c>
      <c r="LY17" s="544">
        <v>921307</v>
      </c>
      <c r="LZ17" s="545">
        <v>1.92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134536</v>
      </c>
      <c r="MP17" s="613">
        <v>134536</v>
      </c>
      <c r="MQ17" s="613">
        <v>134536</v>
      </c>
      <c r="MR17" s="613">
        <v>134536</v>
      </c>
      <c r="MS17" s="613">
        <v>134536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4324942</v>
      </c>
      <c r="NB17" s="646">
        <v>48375</v>
      </c>
      <c r="NC17" s="646">
        <v>416222</v>
      </c>
      <c r="ND17" s="647">
        <v>494854</v>
      </c>
      <c r="NE17" s="646"/>
      <c r="NF17" s="646"/>
      <c r="NG17" s="646"/>
      <c r="NH17" s="646"/>
      <c r="NI17" s="648">
        <v>5284393</v>
      </c>
      <c r="NJ17" s="649">
        <v>553942</v>
      </c>
      <c r="NK17" s="650">
        <v>5838335</v>
      </c>
      <c r="NL17" s="406"/>
      <c r="NM17" s="406"/>
      <c r="NN17" s="651" t="s">
        <v>48</v>
      </c>
      <c r="NO17" s="645">
        <v>9984391</v>
      </c>
      <c r="NP17" s="646">
        <v>335516</v>
      </c>
      <c r="NQ17" s="646">
        <v>551904</v>
      </c>
      <c r="NR17" s="647">
        <v>343303</v>
      </c>
      <c r="NS17" s="646"/>
      <c r="NT17" s="646"/>
      <c r="NU17" s="646"/>
      <c r="NV17" s="646"/>
      <c r="NW17" s="648">
        <v>11215114</v>
      </c>
      <c r="NX17" s="649">
        <v>72575</v>
      </c>
      <c r="NY17" s="650">
        <v>11287689</v>
      </c>
    </row>
    <row r="18" spans="1:389" ht="23.25" customHeight="1" thickTop="1" x14ac:dyDescent="0.25">
      <c r="A18" s="551" t="s">
        <v>49</v>
      </c>
      <c r="B18" s="31">
        <v>3651.63</v>
      </c>
      <c r="C18" s="766">
        <v>3527.08</v>
      </c>
      <c r="D18" s="553">
        <v>3.53</v>
      </c>
      <c r="E18" s="30"/>
      <c r="F18" s="30"/>
      <c r="G18" s="554" t="s">
        <v>88</v>
      </c>
      <c r="H18" s="528">
        <v>31203</v>
      </c>
      <c r="I18" s="529">
        <v>30112</v>
      </c>
      <c r="J18" s="530">
        <v>26038</v>
      </c>
      <c r="K18" s="528">
        <v>87353</v>
      </c>
      <c r="L18" s="531">
        <v>82983</v>
      </c>
      <c r="M18" s="532">
        <v>5.27</v>
      </c>
      <c r="N18" s="316"/>
      <c r="O18" s="586" t="s">
        <v>31</v>
      </c>
      <c r="P18" s="587">
        <v>1063.98</v>
      </c>
      <c r="Q18" s="588">
        <v>1008.15</v>
      </c>
      <c r="R18" s="589">
        <v>5.54</v>
      </c>
      <c r="S18" s="587">
        <v>0</v>
      </c>
      <c r="T18" s="588">
        <v>0</v>
      </c>
      <c r="U18" s="589">
        <v>0</v>
      </c>
      <c r="V18" s="587">
        <v>1054.57</v>
      </c>
      <c r="W18" s="588">
        <v>999.23</v>
      </c>
      <c r="X18" s="589">
        <v>5.54</v>
      </c>
      <c r="Y18" s="316"/>
      <c r="Z18" s="316"/>
      <c r="AA18" s="316" t="s">
        <v>57</v>
      </c>
      <c r="AB18" s="591">
        <v>69223</v>
      </c>
      <c r="AC18" s="591">
        <v>69223</v>
      </c>
      <c r="AD18" s="591">
        <v>69223</v>
      </c>
      <c r="AE18" s="591">
        <v>69223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174087</v>
      </c>
      <c r="AN18" s="653">
        <v>5385</v>
      </c>
      <c r="AO18" s="653">
        <v>3416</v>
      </c>
      <c r="AP18" s="767">
        <v>25696</v>
      </c>
      <c r="AQ18" s="653"/>
      <c r="AR18" s="653"/>
      <c r="AS18" s="653"/>
      <c r="AT18" s="653"/>
      <c r="AU18" s="632">
        <v>208584</v>
      </c>
      <c r="AV18" s="632">
        <v>46535</v>
      </c>
      <c r="AW18" s="633">
        <v>255119</v>
      </c>
      <c r="AX18" s="634"/>
      <c r="AY18" s="316"/>
      <c r="AZ18" s="627" t="s">
        <v>54</v>
      </c>
      <c r="BA18" s="652">
        <v>153748</v>
      </c>
      <c r="BB18" s="653">
        <v>20113</v>
      </c>
      <c r="BC18" s="656">
        <v>39042</v>
      </c>
      <c r="BD18" s="654">
        <v>13306</v>
      </c>
      <c r="BE18" s="653"/>
      <c r="BF18" s="653"/>
      <c r="BG18" s="653"/>
      <c r="BH18" s="653"/>
      <c r="BI18" s="632">
        <v>226209</v>
      </c>
      <c r="BJ18" s="632">
        <v>2534</v>
      </c>
      <c r="BK18" s="633">
        <v>228743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3930.7599999999998</v>
      </c>
      <c r="CG18" s="766">
        <v>3738.0900000000006</v>
      </c>
      <c r="CH18" s="553">
        <v>5.15</v>
      </c>
      <c r="CI18" s="30"/>
      <c r="CJ18" s="30"/>
      <c r="CK18" s="554" t="s">
        <v>88</v>
      </c>
      <c r="CL18" s="528">
        <v>32605</v>
      </c>
      <c r="CM18" s="529">
        <v>24631</v>
      </c>
      <c r="CN18" s="530">
        <v>21942</v>
      </c>
      <c r="CO18" s="528">
        <v>79178</v>
      </c>
      <c r="CP18" s="531">
        <v>67899</v>
      </c>
      <c r="CQ18" s="532">
        <v>16.61</v>
      </c>
      <c r="CR18" s="316"/>
      <c r="CS18" s="586" t="s">
        <v>31</v>
      </c>
      <c r="CT18" s="587">
        <v>1654.8</v>
      </c>
      <c r="CU18" s="588">
        <v>1554.71</v>
      </c>
      <c r="CV18" s="589">
        <v>6.44</v>
      </c>
      <c r="CW18" s="587">
        <v>0</v>
      </c>
      <c r="CX18" s="588">
        <v>0</v>
      </c>
      <c r="CY18" s="589">
        <v>0</v>
      </c>
      <c r="CZ18" s="587">
        <v>1627.54</v>
      </c>
      <c r="DA18" s="588">
        <v>1526.48</v>
      </c>
      <c r="DB18" s="589">
        <v>6.62</v>
      </c>
      <c r="DC18" s="316"/>
      <c r="DD18" s="316"/>
      <c r="DE18" s="316" t="s">
        <v>57</v>
      </c>
      <c r="DF18" s="591">
        <v>69223</v>
      </c>
      <c r="DG18" s="591">
        <v>69223</v>
      </c>
      <c r="DH18" s="591">
        <v>69223</v>
      </c>
      <c r="DI18" s="591">
        <v>69223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207223</v>
      </c>
      <c r="DR18" s="653">
        <v>20432</v>
      </c>
      <c r="DS18" s="653">
        <v>18881</v>
      </c>
      <c r="DT18" s="654">
        <v>40580</v>
      </c>
      <c r="DU18" s="652">
        <v>0</v>
      </c>
      <c r="DV18" s="653">
        <v>0</v>
      </c>
      <c r="DW18" s="653">
        <v>0</v>
      </c>
      <c r="DX18" s="653">
        <v>0</v>
      </c>
      <c r="DY18" s="632">
        <v>287116</v>
      </c>
      <c r="DZ18" s="632">
        <v>107123</v>
      </c>
      <c r="EA18" s="633">
        <v>394239</v>
      </c>
      <c r="EB18" s="634"/>
      <c r="EC18" s="316"/>
      <c r="ED18" s="627" t="s">
        <v>54</v>
      </c>
      <c r="EE18" s="652">
        <v>139626</v>
      </c>
      <c r="EF18" s="653">
        <v>16843</v>
      </c>
      <c r="EG18" s="656">
        <v>17146</v>
      </c>
      <c r="EH18" s="654">
        <v>4792</v>
      </c>
      <c r="EI18" s="652">
        <v>0</v>
      </c>
      <c r="EJ18" s="653">
        <v>0</v>
      </c>
      <c r="EK18" s="653">
        <v>0</v>
      </c>
      <c r="EL18" s="653">
        <v>0</v>
      </c>
      <c r="EM18" s="632">
        <v>178407</v>
      </c>
      <c r="EN18" s="632">
        <v>4068</v>
      </c>
      <c r="EO18" s="633">
        <v>182475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4367.5499999999993</v>
      </c>
      <c r="FK18" s="766">
        <v>4087.2300000000005</v>
      </c>
      <c r="FL18" s="553">
        <v>6.86</v>
      </c>
      <c r="FM18" s="30"/>
      <c r="FN18" s="30"/>
      <c r="FO18" s="554" t="s">
        <v>88</v>
      </c>
      <c r="FP18" s="528">
        <v>26321</v>
      </c>
      <c r="FQ18" s="529">
        <v>27156</v>
      </c>
      <c r="FR18" s="530">
        <v>23049</v>
      </c>
      <c r="FS18" s="528">
        <v>76526</v>
      </c>
      <c r="FT18" s="531">
        <v>62085</v>
      </c>
      <c r="FU18" s="532">
        <v>23.26</v>
      </c>
      <c r="FV18" s="316"/>
      <c r="FW18" s="586" t="s">
        <v>31</v>
      </c>
      <c r="FX18" s="587">
        <v>1681.84</v>
      </c>
      <c r="FY18" s="588">
        <v>1609.7</v>
      </c>
      <c r="FZ18" s="589">
        <v>4.4800000000000004</v>
      </c>
      <c r="GA18" s="587">
        <v>0</v>
      </c>
      <c r="GB18" s="588">
        <v>0</v>
      </c>
      <c r="GC18" s="589">
        <v>0</v>
      </c>
      <c r="GD18" s="587">
        <v>1656.03</v>
      </c>
      <c r="GE18" s="588">
        <v>1585.1</v>
      </c>
      <c r="GF18" s="589">
        <v>4.47</v>
      </c>
      <c r="GG18" s="316"/>
      <c r="GH18" s="316"/>
      <c r="GI18" s="316" t="s">
        <v>57</v>
      </c>
      <c r="GJ18" s="591">
        <v>69223</v>
      </c>
      <c r="GK18" s="591">
        <v>69223</v>
      </c>
      <c r="GL18" s="591">
        <v>69223</v>
      </c>
      <c r="GM18" s="591">
        <v>69223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190248</v>
      </c>
      <c r="GV18" s="653">
        <v>7061</v>
      </c>
      <c r="GW18" s="653">
        <v>25592</v>
      </c>
      <c r="GX18" s="654">
        <v>75051</v>
      </c>
      <c r="GY18" s="653">
        <v>0</v>
      </c>
      <c r="GZ18" s="653">
        <v>0</v>
      </c>
      <c r="HA18" s="653">
        <v>0</v>
      </c>
      <c r="HB18" s="653">
        <v>0</v>
      </c>
      <c r="HC18" s="632">
        <v>297952</v>
      </c>
      <c r="HD18" s="632">
        <v>74250</v>
      </c>
      <c r="HE18" s="633">
        <v>372202</v>
      </c>
      <c r="HF18" s="634"/>
      <c r="HG18" s="316"/>
      <c r="HH18" s="627" t="s">
        <v>54</v>
      </c>
      <c r="HI18" s="652">
        <v>244189</v>
      </c>
      <c r="HJ18" s="653">
        <v>19084</v>
      </c>
      <c r="HK18" s="656">
        <v>25973</v>
      </c>
      <c r="HL18" s="654">
        <v>4194</v>
      </c>
      <c r="HM18" s="653">
        <v>0</v>
      </c>
      <c r="HN18" s="653">
        <v>0</v>
      </c>
      <c r="HO18" s="653">
        <v>0</v>
      </c>
      <c r="HP18" s="653">
        <v>0</v>
      </c>
      <c r="HQ18" s="632">
        <v>293440</v>
      </c>
      <c r="HR18" s="632">
        <v>2993</v>
      </c>
      <c r="HS18" s="633">
        <v>296433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3554.39</v>
      </c>
      <c r="IO18" s="766">
        <v>3303.05</v>
      </c>
      <c r="IP18" s="553">
        <v>7.61</v>
      </c>
      <c r="IQ18" s="30"/>
      <c r="IR18" s="30"/>
      <c r="IS18" s="554" t="s">
        <v>88</v>
      </c>
      <c r="IT18" s="528">
        <v>23636</v>
      </c>
      <c r="IU18" s="529">
        <v>15928</v>
      </c>
      <c r="IV18" s="530">
        <v>25647</v>
      </c>
      <c r="IW18" s="528">
        <v>65211</v>
      </c>
      <c r="IX18" s="531">
        <v>53148</v>
      </c>
      <c r="IY18" s="532">
        <v>22.7</v>
      </c>
      <c r="IZ18" s="316"/>
      <c r="JA18" s="586" t="s">
        <v>31</v>
      </c>
      <c r="JB18" s="587">
        <v>1799.16</v>
      </c>
      <c r="JC18" s="588">
        <v>1789.13</v>
      </c>
      <c r="JD18" s="589">
        <v>0.56000000000000005</v>
      </c>
      <c r="JE18" s="587">
        <v>0</v>
      </c>
      <c r="JF18" s="588">
        <v>0</v>
      </c>
      <c r="JG18" s="589">
        <v>0</v>
      </c>
      <c r="JH18" s="587">
        <v>1776.48</v>
      </c>
      <c r="JI18" s="588">
        <v>1767.11</v>
      </c>
      <c r="JJ18" s="589">
        <v>0.53</v>
      </c>
      <c r="JK18" s="316"/>
      <c r="JL18" s="316"/>
      <c r="JM18" s="316" t="s">
        <v>57</v>
      </c>
      <c r="JN18" s="591">
        <v>69223</v>
      </c>
      <c r="JO18" s="591">
        <v>69223</v>
      </c>
      <c r="JP18" s="591">
        <v>69223</v>
      </c>
      <c r="JQ18" s="591">
        <v>69223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303622</v>
      </c>
      <c r="JZ18" s="653">
        <v>11433</v>
      </c>
      <c r="KA18" s="653">
        <v>17031</v>
      </c>
      <c r="KB18" s="657">
        <v>121012</v>
      </c>
      <c r="KC18" s="658">
        <v>0</v>
      </c>
      <c r="KD18" s="658">
        <v>0</v>
      </c>
      <c r="KE18" s="658">
        <v>0</v>
      </c>
      <c r="KF18" s="658">
        <v>0</v>
      </c>
      <c r="KG18" s="659">
        <v>453098</v>
      </c>
      <c r="KH18" s="632">
        <v>131897</v>
      </c>
      <c r="KI18" s="633">
        <v>584995</v>
      </c>
      <c r="KJ18" s="634"/>
      <c r="KK18" s="316"/>
      <c r="KL18" s="627" t="s">
        <v>54</v>
      </c>
      <c r="KM18" s="652">
        <v>151628</v>
      </c>
      <c r="KN18" s="653">
        <v>11820</v>
      </c>
      <c r="KO18" s="656">
        <v>11976</v>
      </c>
      <c r="KP18" s="657">
        <v>17314</v>
      </c>
      <c r="KQ18" s="658">
        <v>0</v>
      </c>
      <c r="KR18" s="658">
        <v>0</v>
      </c>
      <c r="KS18" s="658">
        <v>0</v>
      </c>
      <c r="KT18" s="658">
        <v>0</v>
      </c>
      <c r="KU18" s="659">
        <v>192738</v>
      </c>
      <c r="KV18" s="632">
        <v>3450</v>
      </c>
      <c r="KW18" s="633">
        <v>196188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3913.6299999999997</v>
      </c>
      <c r="LS18" s="766">
        <v>3692.4800000000005</v>
      </c>
      <c r="LT18" s="572">
        <v>5.99</v>
      </c>
      <c r="LU18" s="319"/>
      <c r="LV18" s="319"/>
      <c r="LW18" s="554" t="s">
        <v>88</v>
      </c>
      <c r="LX18" s="11">
        <v>308268</v>
      </c>
      <c r="LY18" s="544">
        <v>266115</v>
      </c>
      <c r="LZ18" s="545">
        <v>15.84</v>
      </c>
      <c r="MA18" s="81"/>
      <c r="MB18" s="586" t="s">
        <v>31</v>
      </c>
      <c r="MC18" s="587">
        <v>1541.35</v>
      </c>
      <c r="MD18" s="588">
        <v>1489.63</v>
      </c>
      <c r="ME18" s="589">
        <v>3.47</v>
      </c>
      <c r="MF18" s="587">
        <v>0</v>
      </c>
      <c r="MG18" s="588">
        <v>0</v>
      </c>
      <c r="MH18" s="589">
        <v>0</v>
      </c>
      <c r="MI18" s="587">
        <v>1521.05</v>
      </c>
      <c r="MJ18" s="588">
        <v>1469.64</v>
      </c>
      <c r="MK18" s="589">
        <v>3.5</v>
      </c>
      <c r="ML18" s="102"/>
      <c r="MM18" s="102"/>
      <c r="MN18" s="102" t="s">
        <v>57</v>
      </c>
      <c r="MO18" s="613">
        <v>69223</v>
      </c>
      <c r="MP18" s="613">
        <v>69223</v>
      </c>
      <c r="MQ18" s="613">
        <v>69223</v>
      </c>
      <c r="MR18" s="613">
        <v>69223</v>
      </c>
      <c r="MS18" s="613">
        <v>69223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875180</v>
      </c>
      <c r="NB18" s="661">
        <v>44311</v>
      </c>
      <c r="NC18" s="661">
        <v>64920</v>
      </c>
      <c r="ND18" s="662">
        <v>262339</v>
      </c>
      <c r="NE18" s="661"/>
      <c r="NF18" s="661"/>
      <c r="NG18" s="661"/>
      <c r="NH18" s="661"/>
      <c r="NI18" s="663">
        <v>1246750</v>
      </c>
      <c r="NJ18" s="664">
        <v>359805</v>
      </c>
      <c r="NK18" s="665">
        <v>1606555</v>
      </c>
      <c r="NL18" s="406"/>
      <c r="NM18" s="406"/>
      <c r="NN18" s="651" t="s">
        <v>54</v>
      </c>
      <c r="NO18" s="660">
        <v>689191</v>
      </c>
      <c r="NP18" s="661">
        <v>67860</v>
      </c>
      <c r="NQ18" s="661">
        <v>94137</v>
      </c>
      <c r="NR18" s="662">
        <v>39606</v>
      </c>
      <c r="NS18" s="661"/>
      <c r="NT18" s="661"/>
      <c r="NU18" s="661"/>
      <c r="NV18" s="661"/>
      <c r="NW18" s="663">
        <v>890794</v>
      </c>
      <c r="NX18" s="664">
        <v>13045</v>
      </c>
      <c r="NY18" s="665">
        <v>903839</v>
      </c>
    </row>
    <row r="19" spans="1:389" ht="23.25" customHeight="1" x14ac:dyDescent="0.25">
      <c r="A19" s="582" t="s">
        <v>29</v>
      </c>
      <c r="B19" s="768">
        <v>5395.4299999999994</v>
      </c>
      <c r="C19" s="769">
        <v>5031.17</v>
      </c>
      <c r="D19" s="585">
        <v>7.24</v>
      </c>
      <c r="E19" s="30"/>
      <c r="F19" s="30"/>
      <c r="G19" s="554" t="s">
        <v>89</v>
      </c>
      <c r="H19" s="528">
        <v>6890</v>
      </c>
      <c r="I19" s="529">
        <v>8010</v>
      </c>
      <c r="J19" s="530">
        <v>6642</v>
      </c>
      <c r="K19" s="528">
        <v>21542</v>
      </c>
      <c r="L19" s="531">
        <v>20275</v>
      </c>
      <c r="M19" s="532">
        <v>6.25</v>
      </c>
      <c r="N19" s="316"/>
      <c r="O19" s="586" t="s">
        <v>45</v>
      </c>
      <c r="P19" s="587">
        <v>1229.24</v>
      </c>
      <c r="Q19" s="588">
        <v>1133.6500000000001</v>
      </c>
      <c r="R19" s="589">
        <v>8.43</v>
      </c>
      <c r="S19" s="587">
        <v>1102.3</v>
      </c>
      <c r="T19" s="588">
        <v>1003.44</v>
      </c>
      <c r="U19" s="589">
        <v>9.85</v>
      </c>
      <c r="V19" s="587">
        <v>1228.1199999999999</v>
      </c>
      <c r="W19" s="588">
        <v>1132.5</v>
      </c>
      <c r="X19" s="589">
        <v>8.44</v>
      </c>
      <c r="Y19" s="316"/>
      <c r="Z19" s="316"/>
      <c r="AA19" s="316" t="s">
        <v>63</v>
      </c>
      <c r="AB19" s="591">
        <v>31740</v>
      </c>
      <c r="AC19" s="591">
        <v>31740</v>
      </c>
      <c r="AD19" s="591">
        <v>31740</v>
      </c>
      <c r="AE19" s="591">
        <v>31740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343673</v>
      </c>
      <c r="AN19" s="653">
        <v>26915</v>
      </c>
      <c r="AO19" s="653">
        <v>47904</v>
      </c>
      <c r="AP19" s="767">
        <v>641674</v>
      </c>
      <c r="AQ19" s="653"/>
      <c r="AR19" s="653"/>
      <c r="AS19" s="653"/>
      <c r="AT19" s="653"/>
      <c r="AU19" s="632">
        <v>1060166</v>
      </c>
      <c r="AV19" s="632">
        <v>1183887</v>
      </c>
      <c r="AW19" s="633">
        <v>2244053</v>
      </c>
      <c r="AX19" s="634"/>
      <c r="AY19" s="316"/>
      <c r="AZ19" s="627" t="s">
        <v>59</v>
      </c>
      <c r="BA19" s="652">
        <v>193731</v>
      </c>
      <c r="BB19" s="653">
        <v>62182</v>
      </c>
      <c r="BC19" s="656">
        <v>49728</v>
      </c>
      <c r="BD19" s="654">
        <v>19103</v>
      </c>
      <c r="BE19" s="653"/>
      <c r="BF19" s="653"/>
      <c r="BG19" s="653"/>
      <c r="BH19" s="653"/>
      <c r="BI19" s="632">
        <v>324744</v>
      </c>
      <c r="BJ19" s="632">
        <v>34196</v>
      </c>
      <c r="BK19" s="633">
        <v>358940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6412.2300000000005</v>
      </c>
      <c r="CG19" s="769">
        <v>5998.46</v>
      </c>
      <c r="CH19" s="585">
        <v>6.9</v>
      </c>
      <c r="CI19" s="30"/>
      <c r="CJ19" s="30"/>
      <c r="CK19" s="554" t="s">
        <v>89</v>
      </c>
      <c r="CL19" s="528">
        <v>5147</v>
      </c>
      <c r="CM19" s="529">
        <v>4125</v>
      </c>
      <c r="CN19" s="530">
        <v>2965</v>
      </c>
      <c r="CO19" s="528">
        <v>12237</v>
      </c>
      <c r="CP19" s="531">
        <v>11049</v>
      </c>
      <c r="CQ19" s="532">
        <v>10.75</v>
      </c>
      <c r="CR19" s="316"/>
      <c r="CS19" s="586" t="s">
        <v>45</v>
      </c>
      <c r="CT19" s="587">
        <v>1323.59</v>
      </c>
      <c r="CU19" s="588">
        <v>1226.53</v>
      </c>
      <c r="CV19" s="589">
        <v>7.91</v>
      </c>
      <c r="CW19" s="587">
        <v>1027.99</v>
      </c>
      <c r="CX19" s="588">
        <v>945.97</v>
      </c>
      <c r="CY19" s="589">
        <v>8.67</v>
      </c>
      <c r="CZ19" s="587">
        <v>1318.72</v>
      </c>
      <c r="DA19" s="588">
        <v>1221.43</v>
      </c>
      <c r="DB19" s="589">
        <v>7.97</v>
      </c>
      <c r="DC19" s="316"/>
      <c r="DD19" s="316"/>
      <c r="DE19" s="316" t="s">
        <v>63</v>
      </c>
      <c r="DF19" s="591">
        <v>31740</v>
      </c>
      <c r="DG19" s="591">
        <v>31740</v>
      </c>
      <c r="DH19" s="591">
        <v>31740</v>
      </c>
      <c r="DI19" s="591">
        <v>31740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517932</v>
      </c>
      <c r="DR19" s="653">
        <v>34955</v>
      </c>
      <c r="DS19" s="653">
        <v>58977</v>
      </c>
      <c r="DT19" s="654">
        <v>1031480</v>
      </c>
      <c r="DU19" s="652">
        <v>0</v>
      </c>
      <c r="DV19" s="653">
        <v>0</v>
      </c>
      <c r="DW19" s="653">
        <v>0</v>
      </c>
      <c r="DX19" s="653">
        <v>0</v>
      </c>
      <c r="DY19" s="632">
        <v>1643344</v>
      </c>
      <c r="DZ19" s="632">
        <v>881490</v>
      </c>
      <c r="EA19" s="633">
        <v>2524834</v>
      </c>
      <c r="EB19" s="634"/>
      <c r="EC19" s="316"/>
      <c r="ED19" s="627" t="s">
        <v>59</v>
      </c>
      <c r="EE19" s="652">
        <v>327059</v>
      </c>
      <c r="EF19" s="653">
        <v>64387</v>
      </c>
      <c r="EG19" s="656">
        <v>102230</v>
      </c>
      <c r="EH19" s="654">
        <v>31151</v>
      </c>
      <c r="EI19" s="652">
        <v>0</v>
      </c>
      <c r="EJ19" s="653">
        <v>0</v>
      </c>
      <c r="EK19" s="653">
        <v>0</v>
      </c>
      <c r="EL19" s="653">
        <v>0</v>
      </c>
      <c r="EM19" s="632">
        <v>524827</v>
      </c>
      <c r="EN19" s="632">
        <v>122600</v>
      </c>
      <c r="EO19" s="633">
        <v>647427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6272.2000000000007</v>
      </c>
      <c r="FK19" s="769">
        <v>5848.8200000000006</v>
      </c>
      <c r="FL19" s="585">
        <v>7.24</v>
      </c>
      <c r="FM19" s="30"/>
      <c r="FN19" s="30"/>
      <c r="FO19" s="554" t="s">
        <v>89</v>
      </c>
      <c r="FP19" s="528">
        <v>4065</v>
      </c>
      <c r="FQ19" s="529">
        <v>2843</v>
      </c>
      <c r="FR19" s="530">
        <v>4720</v>
      </c>
      <c r="FS19" s="528">
        <v>11628</v>
      </c>
      <c r="FT19" s="531">
        <v>9257</v>
      </c>
      <c r="FU19" s="532">
        <v>25.61</v>
      </c>
      <c r="FV19" s="316"/>
      <c r="FW19" s="586" t="s">
        <v>45</v>
      </c>
      <c r="FX19" s="587">
        <v>1195.3499999999999</v>
      </c>
      <c r="FY19" s="588">
        <v>1119.42</v>
      </c>
      <c r="FZ19" s="589">
        <v>6.78</v>
      </c>
      <c r="GA19" s="587">
        <v>963.12</v>
      </c>
      <c r="GB19" s="588">
        <v>916.14</v>
      </c>
      <c r="GC19" s="589">
        <v>5.13</v>
      </c>
      <c r="GD19" s="587">
        <v>1191.79</v>
      </c>
      <c r="GE19" s="588">
        <v>1116.31</v>
      </c>
      <c r="GF19" s="589">
        <v>6.76</v>
      </c>
      <c r="GG19" s="316"/>
      <c r="GH19" s="316"/>
      <c r="GI19" s="316" t="s">
        <v>63</v>
      </c>
      <c r="GJ19" s="591">
        <v>31740</v>
      </c>
      <c r="GK19" s="591">
        <v>31740</v>
      </c>
      <c r="GL19" s="591">
        <v>31740</v>
      </c>
      <c r="GM19" s="591">
        <v>31740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365215</v>
      </c>
      <c r="GV19" s="653">
        <v>35337</v>
      </c>
      <c r="GW19" s="653">
        <v>39575</v>
      </c>
      <c r="GX19" s="654">
        <v>1925996</v>
      </c>
      <c r="GY19" s="653">
        <v>0</v>
      </c>
      <c r="GZ19" s="653">
        <v>0</v>
      </c>
      <c r="HA19" s="653">
        <v>0</v>
      </c>
      <c r="HB19" s="653">
        <v>0</v>
      </c>
      <c r="HC19" s="632">
        <v>2366123</v>
      </c>
      <c r="HD19" s="632">
        <v>1559038</v>
      </c>
      <c r="HE19" s="633">
        <v>3925161</v>
      </c>
      <c r="HF19" s="634"/>
      <c r="HG19" s="316"/>
      <c r="HH19" s="627" t="s">
        <v>59</v>
      </c>
      <c r="HI19" s="652">
        <v>387032</v>
      </c>
      <c r="HJ19" s="653">
        <v>27886</v>
      </c>
      <c r="HK19" s="656">
        <v>51910</v>
      </c>
      <c r="HL19" s="654">
        <v>8543</v>
      </c>
      <c r="HM19" s="653">
        <v>0</v>
      </c>
      <c r="HN19" s="653">
        <v>0</v>
      </c>
      <c r="HO19" s="653">
        <v>0</v>
      </c>
      <c r="HP19" s="653">
        <v>0</v>
      </c>
      <c r="HQ19" s="632">
        <v>475371</v>
      </c>
      <c r="HR19" s="632">
        <v>97689</v>
      </c>
      <c r="HS19" s="633">
        <v>573060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6730.7000000000007</v>
      </c>
      <c r="IO19" s="769">
        <v>6515.5999999999995</v>
      </c>
      <c r="IP19" s="585">
        <v>3.3</v>
      </c>
      <c r="IQ19" s="30"/>
      <c r="IR19" s="30"/>
      <c r="IS19" s="554" t="s">
        <v>89</v>
      </c>
      <c r="IT19" s="528">
        <v>4136</v>
      </c>
      <c r="IU19" s="529">
        <v>6322</v>
      </c>
      <c r="IV19" s="530">
        <v>7589</v>
      </c>
      <c r="IW19" s="528">
        <v>18047</v>
      </c>
      <c r="IX19" s="531">
        <v>18375</v>
      </c>
      <c r="IY19" s="532">
        <v>-1.79</v>
      </c>
      <c r="IZ19" s="316"/>
      <c r="JA19" s="586" t="s">
        <v>45</v>
      </c>
      <c r="JB19" s="587">
        <v>1290.97</v>
      </c>
      <c r="JC19" s="588">
        <v>1238.83</v>
      </c>
      <c r="JD19" s="589">
        <v>4.21</v>
      </c>
      <c r="JE19" s="587">
        <v>830.62</v>
      </c>
      <c r="JF19" s="588">
        <v>793.5</v>
      </c>
      <c r="JG19" s="589">
        <v>4.68</v>
      </c>
      <c r="JH19" s="587">
        <v>1285.1600000000001</v>
      </c>
      <c r="JI19" s="588">
        <v>1233.3499999999999</v>
      </c>
      <c r="JJ19" s="589">
        <v>4.2</v>
      </c>
      <c r="JK19" s="316"/>
      <c r="JL19" s="316"/>
      <c r="JM19" s="316" t="s">
        <v>63</v>
      </c>
      <c r="JN19" s="591">
        <v>31740</v>
      </c>
      <c r="JO19" s="591">
        <v>31740</v>
      </c>
      <c r="JP19" s="591">
        <v>31740</v>
      </c>
      <c r="JQ19" s="591">
        <v>31740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650562</v>
      </c>
      <c r="JZ19" s="653">
        <v>33601</v>
      </c>
      <c r="KA19" s="653">
        <v>53246</v>
      </c>
      <c r="KB19" s="657">
        <v>265615</v>
      </c>
      <c r="KC19" s="658">
        <v>0</v>
      </c>
      <c r="KD19" s="658">
        <v>0</v>
      </c>
      <c r="KE19" s="658">
        <v>0</v>
      </c>
      <c r="KF19" s="658">
        <v>0</v>
      </c>
      <c r="KG19" s="659">
        <v>1003024</v>
      </c>
      <c r="KH19" s="632">
        <v>1515670</v>
      </c>
      <c r="KI19" s="633">
        <v>2518694</v>
      </c>
      <c r="KJ19" s="634"/>
      <c r="KK19" s="316"/>
      <c r="KL19" s="627" t="s">
        <v>59</v>
      </c>
      <c r="KM19" s="652">
        <v>378806</v>
      </c>
      <c r="KN19" s="653">
        <v>31514</v>
      </c>
      <c r="KO19" s="656">
        <v>49962</v>
      </c>
      <c r="KP19" s="657">
        <v>22094</v>
      </c>
      <c r="KQ19" s="658">
        <v>0</v>
      </c>
      <c r="KR19" s="658">
        <v>0</v>
      </c>
      <c r="KS19" s="658">
        <v>0</v>
      </c>
      <c r="KT19" s="658">
        <v>0</v>
      </c>
      <c r="KU19" s="659">
        <v>482376</v>
      </c>
      <c r="KV19" s="632">
        <v>62275</v>
      </c>
      <c r="KW19" s="633">
        <v>544651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6188.31</v>
      </c>
      <c r="LS19" s="769">
        <v>5848.9699999999993</v>
      </c>
      <c r="LT19" s="612">
        <v>5.8</v>
      </c>
      <c r="LU19" s="319"/>
      <c r="LV19" s="319"/>
      <c r="LW19" s="554" t="s">
        <v>89</v>
      </c>
      <c r="LX19" s="11">
        <v>63454</v>
      </c>
      <c r="LY19" s="544">
        <v>58956</v>
      </c>
      <c r="LZ19" s="545">
        <v>7.63</v>
      </c>
      <c r="MA19" s="81"/>
      <c r="MB19" s="586" t="s">
        <v>45</v>
      </c>
      <c r="MC19" s="587">
        <v>1257.81</v>
      </c>
      <c r="MD19" s="588">
        <v>1178.32</v>
      </c>
      <c r="ME19" s="589">
        <v>6.75</v>
      </c>
      <c r="MF19" s="587">
        <v>973.35</v>
      </c>
      <c r="MG19" s="588">
        <v>909.41</v>
      </c>
      <c r="MH19" s="589">
        <v>7.03</v>
      </c>
      <c r="MI19" s="587">
        <v>1254.07</v>
      </c>
      <c r="MJ19" s="588">
        <v>1174.71</v>
      </c>
      <c r="MK19" s="589">
        <v>6.76</v>
      </c>
      <c r="ML19" s="102"/>
      <c r="MM19" s="102"/>
      <c r="MN19" s="102" t="s">
        <v>63</v>
      </c>
      <c r="MO19" s="613">
        <v>31740</v>
      </c>
      <c r="MP19" s="613">
        <v>31740</v>
      </c>
      <c r="MQ19" s="613">
        <v>31740</v>
      </c>
      <c r="MR19" s="613">
        <v>31740</v>
      </c>
      <c r="MS19" s="613">
        <v>31740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1877382</v>
      </c>
      <c r="NB19" s="661">
        <v>130808</v>
      </c>
      <c r="NC19" s="661">
        <v>199702</v>
      </c>
      <c r="ND19" s="662">
        <v>3864765</v>
      </c>
      <c r="NE19" s="661"/>
      <c r="NF19" s="661"/>
      <c r="NG19" s="661"/>
      <c r="NH19" s="661"/>
      <c r="NI19" s="663">
        <v>6072657</v>
      </c>
      <c r="NJ19" s="664">
        <v>5140085</v>
      </c>
      <c r="NK19" s="665">
        <v>11212742</v>
      </c>
      <c r="NL19" s="406"/>
      <c r="NM19" s="406"/>
      <c r="NN19" s="651" t="s">
        <v>59</v>
      </c>
      <c r="NO19" s="660">
        <v>1286628</v>
      </c>
      <c r="NP19" s="661">
        <v>185969</v>
      </c>
      <c r="NQ19" s="661">
        <v>253830</v>
      </c>
      <c r="NR19" s="662">
        <v>80891</v>
      </c>
      <c r="NS19" s="661"/>
      <c r="NT19" s="661"/>
      <c r="NU19" s="661"/>
      <c r="NV19" s="661"/>
      <c r="NW19" s="663">
        <v>1807318</v>
      </c>
      <c r="NX19" s="664">
        <v>316760</v>
      </c>
      <c r="NY19" s="665">
        <v>2124078</v>
      </c>
    </row>
    <row r="20" spans="1:389" ht="23.25" customHeight="1" x14ac:dyDescent="0.25">
      <c r="A20" s="771" t="s">
        <v>90</v>
      </c>
      <c r="B20" s="29">
        <v>4815.01</v>
      </c>
      <c r="C20" s="763">
        <v>4509.3599999999997</v>
      </c>
      <c r="D20" s="526">
        <v>6.78</v>
      </c>
      <c r="E20" s="30"/>
      <c r="F20" s="30"/>
      <c r="G20" s="554" t="s">
        <v>91</v>
      </c>
      <c r="H20" s="528">
        <v>7792</v>
      </c>
      <c r="I20" s="529">
        <v>5694</v>
      </c>
      <c r="J20" s="530">
        <v>7267</v>
      </c>
      <c r="K20" s="528">
        <v>20753</v>
      </c>
      <c r="L20" s="531">
        <v>21726</v>
      </c>
      <c r="M20" s="532">
        <v>-4.4800000000000004</v>
      </c>
      <c r="N20" s="316"/>
      <c r="O20" s="586" t="s">
        <v>51</v>
      </c>
      <c r="P20" s="587">
        <v>1179.3800000000001</v>
      </c>
      <c r="Q20" s="588">
        <v>1072.97</v>
      </c>
      <c r="R20" s="589">
        <v>9.92</v>
      </c>
      <c r="S20" s="587">
        <v>1094.6400000000001</v>
      </c>
      <c r="T20" s="588">
        <v>986.84</v>
      </c>
      <c r="U20" s="589">
        <v>10.92</v>
      </c>
      <c r="V20" s="587">
        <v>1178.6300000000001</v>
      </c>
      <c r="W20" s="588">
        <v>1072.21</v>
      </c>
      <c r="X20" s="589">
        <v>9.93</v>
      </c>
      <c r="Y20" s="316"/>
      <c r="Z20" s="316"/>
      <c r="AA20" s="316" t="s">
        <v>68</v>
      </c>
      <c r="AB20" s="591">
        <v>15742</v>
      </c>
      <c r="AC20" s="591">
        <v>15742</v>
      </c>
      <c r="AD20" s="591">
        <v>15742</v>
      </c>
      <c r="AE20" s="591">
        <v>15742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709857</v>
      </c>
      <c r="AN20" s="653">
        <v>69975</v>
      </c>
      <c r="AO20" s="653">
        <v>97159</v>
      </c>
      <c r="AP20" s="767">
        <v>1771896</v>
      </c>
      <c r="AQ20" s="653"/>
      <c r="AR20" s="653"/>
      <c r="AS20" s="653"/>
      <c r="AT20" s="653"/>
      <c r="AU20" s="632">
        <v>2648887</v>
      </c>
      <c r="AV20" s="632">
        <v>2651746</v>
      </c>
      <c r="AW20" s="633">
        <v>5300633</v>
      </c>
      <c r="AX20" s="634"/>
      <c r="AY20" s="316"/>
      <c r="AZ20" s="627" t="s">
        <v>65</v>
      </c>
      <c r="BA20" s="652">
        <v>527608</v>
      </c>
      <c r="BB20" s="653">
        <v>91430</v>
      </c>
      <c r="BC20" s="656">
        <v>136775</v>
      </c>
      <c r="BD20" s="654">
        <v>57863</v>
      </c>
      <c r="BE20" s="653"/>
      <c r="BF20" s="653"/>
      <c r="BG20" s="653"/>
      <c r="BH20" s="653"/>
      <c r="BI20" s="632">
        <v>813676</v>
      </c>
      <c r="BJ20" s="632">
        <v>148533</v>
      </c>
      <c r="BK20" s="633">
        <v>962209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5424.27</v>
      </c>
      <c r="CG20" s="763">
        <v>5075.7700000000004</v>
      </c>
      <c r="CH20" s="526">
        <v>6.87</v>
      </c>
      <c r="CI20" s="30"/>
      <c r="CJ20" s="30"/>
      <c r="CK20" s="554" t="s">
        <v>91</v>
      </c>
      <c r="CL20" s="528">
        <v>7683</v>
      </c>
      <c r="CM20" s="529">
        <v>6617</v>
      </c>
      <c r="CN20" s="530">
        <v>3152</v>
      </c>
      <c r="CO20" s="528">
        <v>17452</v>
      </c>
      <c r="CP20" s="531">
        <v>16395</v>
      </c>
      <c r="CQ20" s="532">
        <v>6.45</v>
      </c>
      <c r="CR20" s="316"/>
      <c r="CS20" s="586" t="s">
        <v>51</v>
      </c>
      <c r="CT20" s="587">
        <v>1283.73</v>
      </c>
      <c r="CU20" s="588">
        <v>1168.74</v>
      </c>
      <c r="CV20" s="589">
        <v>9.84</v>
      </c>
      <c r="CW20" s="587">
        <v>1180.57</v>
      </c>
      <c r="CX20" s="588">
        <v>1072.69</v>
      </c>
      <c r="CY20" s="589">
        <v>10.06</v>
      </c>
      <c r="CZ20" s="587">
        <v>1282.04</v>
      </c>
      <c r="DA20" s="588">
        <v>1167</v>
      </c>
      <c r="DB20" s="589">
        <v>9.86</v>
      </c>
      <c r="DC20" s="316"/>
      <c r="DD20" s="316"/>
      <c r="DE20" s="316" t="s">
        <v>68</v>
      </c>
      <c r="DF20" s="591">
        <v>15742</v>
      </c>
      <c r="DG20" s="591">
        <v>15742</v>
      </c>
      <c r="DH20" s="591">
        <v>15742</v>
      </c>
      <c r="DI20" s="591">
        <v>15742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1006006</v>
      </c>
      <c r="DR20" s="653">
        <v>48389</v>
      </c>
      <c r="DS20" s="653">
        <v>119826</v>
      </c>
      <c r="DT20" s="654">
        <v>1756165</v>
      </c>
      <c r="DU20" s="652">
        <v>0</v>
      </c>
      <c r="DV20" s="653">
        <v>0</v>
      </c>
      <c r="DW20" s="653">
        <v>0</v>
      </c>
      <c r="DX20" s="653">
        <v>0</v>
      </c>
      <c r="DY20" s="632">
        <v>2930386</v>
      </c>
      <c r="DZ20" s="632">
        <v>2321452</v>
      </c>
      <c r="EA20" s="633">
        <v>5251838</v>
      </c>
      <c r="EB20" s="634"/>
      <c r="EC20" s="316"/>
      <c r="ED20" s="627" t="s">
        <v>65</v>
      </c>
      <c r="EE20" s="652">
        <v>482240</v>
      </c>
      <c r="EF20" s="653">
        <v>72323</v>
      </c>
      <c r="EG20" s="656">
        <v>129978</v>
      </c>
      <c r="EH20" s="654">
        <v>88990</v>
      </c>
      <c r="EI20" s="652">
        <v>0</v>
      </c>
      <c r="EJ20" s="653">
        <v>0</v>
      </c>
      <c r="EK20" s="653">
        <v>0</v>
      </c>
      <c r="EL20" s="653">
        <v>0</v>
      </c>
      <c r="EM20" s="632">
        <v>773531</v>
      </c>
      <c r="EN20" s="632">
        <v>208699</v>
      </c>
      <c r="EO20" s="633">
        <v>982230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5497.1699999999992</v>
      </c>
      <c r="FK20" s="763">
        <v>5138.2000000000007</v>
      </c>
      <c r="FL20" s="526">
        <v>6.99</v>
      </c>
      <c r="FM20" s="30"/>
      <c r="FN20" s="30"/>
      <c r="FO20" s="554" t="s">
        <v>91</v>
      </c>
      <c r="FP20" s="528">
        <v>6918</v>
      </c>
      <c r="FQ20" s="529">
        <v>6574</v>
      </c>
      <c r="FR20" s="530">
        <v>5287</v>
      </c>
      <c r="FS20" s="528">
        <v>18779</v>
      </c>
      <c r="FT20" s="531">
        <v>15496</v>
      </c>
      <c r="FU20" s="532">
        <v>21.19</v>
      </c>
      <c r="FV20" s="316"/>
      <c r="FW20" s="586" t="s">
        <v>51</v>
      </c>
      <c r="FX20" s="587">
        <v>1297.8399999999999</v>
      </c>
      <c r="FY20" s="588">
        <v>1156.8</v>
      </c>
      <c r="FZ20" s="589">
        <v>12.19</v>
      </c>
      <c r="GA20" s="587">
        <v>942.76</v>
      </c>
      <c r="GB20" s="588">
        <v>853.14</v>
      </c>
      <c r="GC20" s="589">
        <v>10.5</v>
      </c>
      <c r="GD20" s="587">
        <v>1292.3900000000001</v>
      </c>
      <c r="GE20" s="588">
        <v>1152.1600000000001</v>
      </c>
      <c r="GF20" s="589">
        <v>12.17</v>
      </c>
      <c r="GG20" s="316"/>
      <c r="GH20" s="316"/>
      <c r="GI20" s="316" t="s">
        <v>68</v>
      </c>
      <c r="GJ20" s="591">
        <v>15742</v>
      </c>
      <c r="GK20" s="591">
        <v>15742</v>
      </c>
      <c r="GL20" s="591">
        <v>15742</v>
      </c>
      <c r="GM20" s="591">
        <v>15742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784027</v>
      </c>
      <c r="GV20" s="653">
        <v>100989</v>
      </c>
      <c r="GW20" s="653">
        <v>104714</v>
      </c>
      <c r="GX20" s="654">
        <v>2403657</v>
      </c>
      <c r="GY20" s="653">
        <v>0</v>
      </c>
      <c r="GZ20" s="653">
        <v>0</v>
      </c>
      <c r="HA20" s="653">
        <v>0</v>
      </c>
      <c r="HB20" s="653">
        <v>0</v>
      </c>
      <c r="HC20" s="632">
        <v>3393387</v>
      </c>
      <c r="HD20" s="632">
        <v>1864667</v>
      </c>
      <c r="HE20" s="633">
        <v>5258054</v>
      </c>
      <c r="HF20" s="634"/>
      <c r="HG20" s="316"/>
      <c r="HH20" s="627" t="s">
        <v>65</v>
      </c>
      <c r="HI20" s="652">
        <v>824338</v>
      </c>
      <c r="HJ20" s="653">
        <v>55031</v>
      </c>
      <c r="HK20" s="656">
        <v>67174</v>
      </c>
      <c r="HL20" s="654">
        <v>28965</v>
      </c>
      <c r="HM20" s="653">
        <v>0</v>
      </c>
      <c r="HN20" s="653">
        <v>0</v>
      </c>
      <c r="HO20" s="653">
        <v>0</v>
      </c>
      <c r="HP20" s="653">
        <v>0</v>
      </c>
      <c r="HQ20" s="632">
        <v>975508</v>
      </c>
      <c r="HR20" s="632">
        <v>244072</v>
      </c>
      <c r="HS20" s="633">
        <v>1219580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5705.1200000000008</v>
      </c>
      <c r="IO20" s="763">
        <v>5510.23</v>
      </c>
      <c r="IP20" s="526">
        <v>3.54</v>
      </c>
      <c r="IQ20" s="30"/>
      <c r="IR20" s="30"/>
      <c r="IS20" s="554" t="s">
        <v>91</v>
      </c>
      <c r="IT20" s="528">
        <v>4111</v>
      </c>
      <c r="IU20" s="529">
        <v>5748</v>
      </c>
      <c r="IV20" s="530">
        <v>5200</v>
      </c>
      <c r="IW20" s="528">
        <v>15059</v>
      </c>
      <c r="IX20" s="531">
        <v>13655</v>
      </c>
      <c r="IY20" s="532">
        <v>10.28</v>
      </c>
      <c r="IZ20" s="316"/>
      <c r="JA20" s="586" t="s">
        <v>51</v>
      </c>
      <c r="JB20" s="587">
        <v>1954.13</v>
      </c>
      <c r="JC20" s="588">
        <v>1858.45</v>
      </c>
      <c r="JD20" s="589">
        <v>5.15</v>
      </c>
      <c r="JE20" s="587">
        <v>867.48</v>
      </c>
      <c r="JF20" s="588">
        <v>820.66</v>
      </c>
      <c r="JG20" s="589">
        <v>5.71</v>
      </c>
      <c r="JH20" s="587">
        <v>1940.44</v>
      </c>
      <c r="JI20" s="588">
        <v>1845.68</v>
      </c>
      <c r="JJ20" s="589">
        <v>5.13</v>
      </c>
      <c r="JK20" s="316"/>
      <c r="JL20" s="316"/>
      <c r="JM20" s="316" t="s">
        <v>68</v>
      </c>
      <c r="JN20" s="591">
        <v>15742</v>
      </c>
      <c r="JO20" s="591">
        <v>15742</v>
      </c>
      <c r="JP20" s="591">
        <v>15742</v>
      </c>
      <c r="JQ20" s="591">
        <v>15742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1214097</v>
      </c>
      <c r="JZ20" s="653">
        <v>87371</v>
      </c>
      <c r="KA20" s="653">
        <v>108230</v>
      </c>
      <c r="KB20" s="657">
        <v>938157</v>
      </c>
      <c r="KC20" s="658">
        <v>0</v>
      </c>
      <c r="KD20" s="658">
        <v>0</v>
      </c>
      <c r="KE20" s="658">
        <v>0</v>
      </c>
      <c r="KF20" s="658">
        <v>0</v>
      </c>
      <c r="KG20" s="659">
        <v>2347855</v>
      </c>
      <c r="KH20" s="632">
        <v>2867905</v>
      </c>
      <c r="KI20" s="633">
        <v>5215760</v>
      </c>
      <c r="KJ20" s="634"/>
      <c r="KK20" s="316"/>
      <c r="KL20" s="627" t="s">
        <v>65</v>
      </c>
      <c r="KM20" s="652">
        <v>738393</v>
      </c>
      <c r="KN20" s="653">
        <v>54531</v>
      </c>
      <c r="KO20" s="656">
        <v>112930</v>
      </c>
      <c r="KP20" s="657">
        <v>77177</v>
      </c>
      <c r="KQ20" s="658">
        <v>0</v>
      </c>
      <c r="KR20" s="658">
        <v>0</v>
      </c>
      <c r="KS20" s="658">
        <v>0</v>
      </c>
      <c r="KT20" s="658">
        <v>0</v>
      </c>
      <c r="KU20" s="659">
        <v>983031</v>
      </c>
      <c r="KV20" s="632">
        <v>241727</v>
      </c>
      <c r="KW20" s="633">
        <v>1224758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5362.0299999999988</v>
      </c>
      <c r="LS20" s="763">
        <v>5057.3499999999995</v>
      </c>
      <c r="LT20" s="543">
        <v>6.02</v>
      </c>
      <c r="LU20" s="319"/>
      <c r="LV20" s="319"/>
      <c r="LW20" s="554" t="s">
        <v>91</v>
      </c>
      <c r="LX20" s="11">
        <v>72043</v>
      </c>
      <c r="LY20" s="544">
        <v>67272</v>
      </c>
      <c r="LZ20" s="545">
        <v>7.09</v>
      </c>
      <c r="MA20" s="81"/>
      <c r="MB20" s="586" t="s">
        <v>51</v>
      </c>
      <c r="MC20" s="587">
        <v>1433.6</v>
      </c>
      <c r="MD20" s="588">
        <v>1326.92</v>
      </c>
      <c r="ME20" s="589">
        <v>8.0399999999999991</v>
      </c>
      <c r="MF20" s="587">
        <v>1019.23</v>
      </c>
      <c r="MG20" s="588">
        <v>931.49</v>
      </c>
      <c r="MH20" s="589">
        <v>9.42</v>
      </c>
      <c r="MI20" s="587">
        <v>1428.14</v>
      </c>
      <c r="MJ20" s="588">
        <v>1321.61</v>
      </c>
      <c r="MK20" s="589">
        <v>8.06</v>
      </c>
      <c r="ML20" s="102"/>
      <c r="MM20" s="102"/>
      <c r="MN20" s="102" t="s">
        <v>68</v>
      </c>
      <c r="MO20" s="613">
        <v>15742</v>
      </c>
      <c r="MP20" s="613">
        <v>15742</v>
      </c>
      <c r="MQ20" s="613">
        <v>15742</v>
      </c>
      <c r="MR20" s="613">
        <v>15742</v>
      </c>
      <c r="MS20" s="613">
        <v>15742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3713987</v>
      </c>
      <c r="NB20" s="661">
        <v>306724</v>
      </c>
      <c r="NC20" s="661">
        <v>429929</v>
      </c>
      <c r="ND20" s="662">
        <v>6869875</v>
      </c>
      <c r="NE20" s="661"/>
      <c r="NF20" s="661"/>
      <c r="NG20" s="661"/>
      <c r="NH20" s="661"/>
      <c r="NI20" s="663">
        <v>11320515</v>
      </c>
      <c r="NJ20" s="664">
        <v>9705770</v>
      </c>
      <c r="NK20" s="665">
        <v>21026285</v>
      </c>
      <c r="NL20" s="406"/>
      <c r="NM20" s="406"/>
      <c r="NN20" s="651" t="s">
        <v>65</v>
      </c>
      <c r="NO20" s="660">
        <v>2572579</v>
      </c>
      <c r="NP20" s="661">
        <v>273315</v>
      </c>
      <c r="NQ20" s="661">
        <v>446857</v>
      </c>
      <c r="NR20" s="662">
        <v>252995</v>
      </c>
      <c r="NS20" s="661"/>
      <c r="NT20" s="661"/>
      <c r="NU20" s="661"/>
      <c r="NV20" s="661"/>
      <c r="NW20" s="663">
        <v>3545746</v>
      </c>
      <c r="NX20" s="664">
        <v>843031</v>
      </c>
      <c r="NY20" s="665">
        <v>4388777</v>
      </c>
    </row>
    <row r="21" spans="1:389" ht="23.25" customHeight="1" thickBot="1" x14ac:dyDescent="0.3">
      <c r="A21" s="551" t="s">
        <v>49</v>
      </c>
      <c r="B21" s="31">
        <v>3862.1199999999994</v>
      </c>
      <c r="C21" s="766">
        <v>3721.8700000000003</v>
      </c>
      <c r="D21" s="553">
        <v>3.77</v>
      </c>
      <c r="E21" s="30"/>
      <c r="F21" s="30"/>
      <c r="G21" s="554" t="s">
        <v>92</v>
      </c>
      <c r="H21" s="528">
        <v>10238</v>
      </c>
      <c r="I21" s="529">
        <v>8575</v>
      </c>
      <c r="J21" s="530">
        <v>7892</v>
      </c>
      <c r="K21" s="528">
        <v>26705</v>
      </c>
      <c r="L21" s="531">
        <v>30574</v>
      </c>
      <c r="M21" s="532">
        <v>-12.65</v>
      </c>
      <c r="N21" s="316"/>
      <c r="O21" s="586" t="s">
        <v>56</v>
      </c>
      <c r="P21" s="587">
        <v>873.83</v>
      </c>
      <c r="Q21" s="588">
        <v>821.69</v>
      </c>
      <c r="R21" s="589">
        <v>6.35</v>
      </c>
      <c r="S21" s="587">
        <v>831.62</v>
      </c>
      <c r="T21" s="588">
        <v>779.03</v>
      </c>
      <c r="U21" s="589">
        <v>6.75</v>
      </c>
      <c r="V21" s="587">
        <v>873.46</v>
      </c>
      <c r="W21" s="588">
        <v>821.32</v>
      </c>
      <c r="X21" s="589">
        <v>6.35</v>
      </c>
      <c r="Y21" s="316"/>
      <c r="Z21" s="316"/>
      <c r="AA21" s="316" t="s">
        <v>73</v>
      </c>
      <c r="AB21" s="591">
        <v>14371</v>
      </c>
      <c r="AC21" s="591">
        <v>14371</v>
      </c>
      <c r="AD21" s="591">
        <v>14371</v>
      </c>
      <c r="AE21" s="591">
        <v>14371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17901</v>
      </c>
      <c r="AW21" s="633">
        <v>17901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4354</v>
      </c>
      <c r="BK21" s="633">
        <v>4354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4176.33</v>
      </c>
      <c r="CG21" s="766">
        <v>3995.71</v>
      </c>
      <c r="CH21" s="553">
        <v>4.5199999999999996</v>
      </c>
      <c r="CI21" s="30"/>
      <c r="CJ21" s="30"/>
      <c r="CK21" s="554" t="s">
        <v>92</v>
      </c>
      <c r="CL21" s="528">
        <v>5908</v>
      </c>
      <c r="CM21" s="529">
        <v>4968</v>
      </c>
      <c r="CN21" s="530">
        <v>3957</v>
      </c>
      <c r="CO21" s="528">
        <v>14833</v>
      </c>
      <c r="CP21" s="531">
        <v>16606</v>
      </c>
      <c r="CQ21" s="532">
        <v>-10.68</v>
      </c>
      <c r="CR21" s="316"/>
      <c r="CS21" s="586" t="s">
        <v>56</v>
      </c>
      <c r="CT21" s="587">
        <v>832.11</v>
      </c>
      <c r="CU21" s="588">
        <v>791.2</v>
      </c>
      <c r="CV21" s="589">
        <v>5.17</v>
      </c>
      <c r="CW21" s="587">
        <v>595.04999999999995</v>
      </c>
      <c r="CX21" s="588">
        <v>569.51</v>
      </c>
      <c r="CY21" s="589">
        <v>4.4800000000000004</v>
      </c>
      <c r="CZ21" s="587">
        <v>828.21</v>
      </c>
      <c r="DA21" s="588">
        <v>787.18</v>
      </c>
      <c r="DB21" s="589">
        <v>5.21</v>
      </c>
      <c r="DC21" s="316"/>
      <c r="DD21" s="316"/>
      <c r="DE21" s="316" t="s">
        <v>73</v>
      </c>
      <c r="DF21" s="591">
        <v>14371</v>
      </c>
      <c r="DG21" s="591">
        <v>14371</v>
      </c>
      <c r="DH21" s="591">
        <v>14371</v>
      </c>
      <c r="DI21" s="591">
        <v>14371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9426</v>
      </c>
      <c r="DT21" s="679">
        <v>0</v>
      </c>
      <c r="DU21" s="677">
        <v>0</v>
      </c>
      <c r="DV21" s="678">
        <v>0</v>
      </c>
      <c r="DW21" s="678">
        <v>0</v>
      </c>
      <c r="DX21" s="678">
        <v>0</v>
      </c>
      <c r="DY21" s="682">
        <v>9426</v>
      </c>
      <c r="DZ21" s="632">
        <v>8483</v>
      </c>
      <c r="EA21" s="633">
        <v>17909</v>
      </c>
      <c r="EB21" s="634"/>
      <c r="EC21" s="316"/>
      <c r="ED21" s="627" t="s">
        <v>70</v>
      </c>
      <c r="EE21" s="677">
        <v>4174</v>
      </c>
      <c r="EF21" s="678">
        <v>0</v>
      </c>
      <c r="EG21" s="681">
        <v>0</v>
      </c>
      <c r="EH21" s="679">
        <v>0</v>
      </c>
      <c r="EI21" s="677">
        <v>0</v>
      </c>
      <c r="EJ21" s="678">
        <v>0</v>
      </c>
      <c r="EK21" s="678">
        <v>0</v>
      </c>
      <c r="EL21" s="678">
        <v>0</v>
      </c>
      <c r="EM21" s="682">
        <v>4174</v>
      </c>
      <c r="EN21" s="682">
        <v>10852</v>
      </c>
      <c r="EO21" s="633">
        <v>15026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4642.7600000000011</v>
      </c>
      <c r="FK21" s="766">
        <v>4351.78</v>
      </c>
      <c r="FL21" s="553">
        <v>6.69</v>
      </c>
      <c r="FM21" s="30"/>
      <c r="FN21" s="30"/>
      <c r="FO21" s="554" t="s">
        <v>92</v>
      </c>
      <c r="FP21" s="528">
        <v>13823</v>
      </c>
      <c r="FQ21" s="529">
        <v>5681</v>
      </c>
      <c r="FR21" s="530">
        <v>7512</v>
      </c>
      <c r="FS21" s="528">
        <v>27016</v>
      </c>
      <c r="FT21" s="531">
        <v>25360</v>
      </c>
      <c r="FU21" s="532">
        <v>6.53</v>
      </c>
      <c r="FV21" s="316"/>
      <c r="FW21" s="586" t="s">
        <v>56</v>
      </c>
      <c r="FX21" s="587">
        <v>985.14</v>
      </c>
      <c r="FY21" s="588">
        <v>906.51</v>
      </c>
      <c r="FZ21" s="589">
        <v>8.67</v>
      </c>
      <c r="GA21" s="587">
        <v>576.66</v>
      </c>
      <c r="GB21" s="588">
        <v>541.99</v>
      </c>
      <c r="GC21" s="589">
        <v>6.4</v>
      </c>
      <c r="GD21" s="587">
        <v>978.87</v>
      </c>
      <c r="GE21" s="588">
        <v>900.94</v>
      </c>
      <c r="GF21" s="589">
        <v>8.65</v>
      </c>
      <c r="GG21" s="316"/>
      <c r="GH21" s="316"/>
      <c r="GI21" s="316" t="s">
        <v>73</v>
      </c>
      <c r="GJ21" s="591">
        <v>14371</v>
      </c>
      <c r="GK21" s="591">
        <v>14371</v>
      </c>
      <c r="GL21" s="591">
        <v>14371</v>
      </c>
      <c r="GM21" s="591">
        <v>14371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7766</v>
      </c>
      <c r="GX21" s="679">
        <v>0</v>
      </c>
      <c r="GY21" s="678">
        <v>0</v>
      </c>
      <c r="GZ21" s="678">
        <v>0</v>
      </c>
      <c r="HA21" s="678">
        <v>0</v>
      </c>
      <c r="HB21" s="678">
        <v>0</v>
      </c>
      <c r="HC21" s="682">
        <v>7766</v>
      </c>
      <c r="HD21" s="632">
        <v>5825</v>
      </c>
      <c r="HE21" s="633">
        <v>13591</v>
      </c>
      <c r="HF21" s="634"/>
      <c r="HG21" s="316"/>
      <c r="HH21" s="627" t="s">
        <v>70</v>
      </c>
      <c r="HI21" s="677">
        <v>1596</v>
      </c>
      <c r="HJ21" s="678">
        <v>0</v>
      </c>
      <c r="HK21" s="681">
        <v>0</v>
      </c>
      <c r="HL21" s="679">
        <v>0</v>
      </c>
      <c r="HM21" s="678">
        <v>0</v>
      </c>
      <c r="HN21" s="678">
        <v>0</v>
      </c>
      <c r="HO21" s="678">
        <v>0</v>
      </c>
      <c r="HP21" s="678">
        <v>0</v>
      </c>
      <c r="HQ21" s="682">
        <v>1596</v>
      </c>
      <c r="HR21" s="682">
        <v>14524</v>
      </c>
      <c r="HS21" s="633">
        <v>16120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4007.9600000000005</v>
      </c>
      <c r="IO21" s="766">
        <v>3778.57</v>
      </c>
      <c r="IP21" s="553">
        <v>6.07</v>
      </c>
      <c r="IQ21" s="30"/>
      <c r="IR21" s="30"/>
      <c r="IS21" s="554" t="s">
        <v>92</v>
      </c>
      <c r="IT21" s="528">
        <v>6745</v>
      </c>
      <c r="IU21" s="529">
        <v>5174</v>
      </c>
      <c r="IV21" s="530">
        <v>7697</v>
      </c>
      <c r="IW21" s="528">
        <v>19616</v>
      </c>
      <c r="IX21" s="531">
        <v>20799</v>
      </c>
      <c r="IY21" s="532">
        <v>-5.69</v>
      </c>
      <c r="IZ21" s="316"/>
      <c r="JA21" s="586" t="s">
        <v>56</v>
      </c>
      <c r="JB21" s="587">
        <v>811.55</v>
      </c>
      <c r="JC21" s="588">
        <v>780.87</v>
      </c>
      <c r="JD21" s="589">
        <v>3.93</v>
      </c>
      <c r="JE21" s="587">
        <v>666.02</v>
      </c>
      <c r="JF21" s="588">
        <v>641.5</v>
      </c>
      <c r="JG21" s="589">
        <v>3.82</v>
      </c>
      <c r="JH21" s="587">
        <v>809.72</v>
      </c>
      <c r="JI21" s="588">
        <v>779.15</v>
      </c>
      <c r="JJ21" s="589">
        <v>3.92</v>
      </c>
      <c r="JK21" s="316"/>
      <c r="JL21" s="316"/>
      <c r="JM21" s="316" t="s">
        <v>73</v>
      </c>
      <c r="JN21" s="591">
        <v>14371</v>
      </c>
      <c r="JO21" s="591">
        <v>14371</v>
      </c>
      <c r="JP21" s="591">
        <v>14371</v>
      </c>
      <c r="JQ21" s="591">
        <v>14371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8516</v>
      </c>
      <c r="KB21" s="683">
        <v>0</v>
      </c>
      <c r="KC21" s="684">
        <v>0</v>
      </c>
      <c r="KD21" s="684">
        <v>0</v>
      </c>
      <c r="KE21" s="684">
        <v>0</v>
      </c>
      <c r="KF21" s="684">
        <v>0</v>
      </c>
      <c r="KG21" s="685">
        <v>8516</v>
      </c>
      <c r="KH21" s="632">
        <v>40025</v>
      </c>
      <c r="KI21" s="633">
        <v>48541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2682</v>
      </c>
      <c r="KP21" s="683">
        <v>0</v>
      </c>
      <c r="KQ21" s="684">
        <v>0</v>
      </c>
      <c r="KR21" s="684">
        <v>0</v>
      </c>
      <c r="KS21" s="684">
        <v>0</v>
      </c>
      <c r="KT21" s="684">
        <v>0</v>
      </c>
      <c r="KU21" s="685">
        <v>2682</v>
      </c>
      <c r="KV21" s="682">
        <v>0</v>
      </c>
      <c r="KW21" s="633">
        <v>2682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4219.4800000000005</v>
      </c>
      <c r="LS21" s="766">
        <v>3995.54</v>
      </c>
      <c r="LT21" s="572">
        <v>5.6</v>
      </c>
      <c r="LU21" s="319"/>
      <c r="LV21" s="319"/>
      <c r="LW21" s="554" t="s">
        <v>92</v>
      </c>
      <c r="LX21" s="11">
        <v>88170</v>
      </c>
      <c r="LY21" s="544">
        <v>93339</v>
      </c>
      <c r="LZ21" s="545">
        <v>-5.54</v>
      </c>
      <c r="MA21" s="81"/>
      <c r="MB21" s="586" t="s">
        <v>56</v>
      </c>
      <c r="MC21" s="587">
        <v>874.65</v>
      </c>
      <c r="MD21" s="588">
        <v>826.1</v>
      </c>
      <c r="ME21" s="589">
        <v>5.88</v>
      </c>
      <c r="MF21" s="587">
        <v>649.45000000000005</v>
      </c>
      <c r="MG21" s="588">
        <v>615.12</v>
      </c>
      <c r="MH21" s="589">
        <v>5.58</v>
      </c>
      <c r="MI21" s="587">
        <v>871.69</v>
      </c>
      <c r="MJ21" s="588">
        <v>823.27</v>
      </c>
      <c r="MK21" s="589">
        <v>5.88</v>
      </c>
      <c r="ML21" s="102"/>
      <c r="MM21" s="102"/>
      <c r="MN21" s="102" t="s">
        <v>73</v>
      </c>
      <c r="MO21" s="613">
        <v>14371</v>
      </c>
      <c r="MP21" s="613">
        <v>14371</v>
      </c>
      <c r="MQ21" s="613">
        <v>14371</v>
      </c>
      <c r="MR21" s="613">
        <v>14371</v>
      </c>
      <c r="MS21" s="613">
        <v>14371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25708</v>
      </c>
      <c r="ND21" s="688">
        <v>0</v>
      </c>
      <c r="NE21" s="687"/>
      <c r="NF21" s="687"/>
      <c r="NG21" s="687"/>
      <c r="NH21" s="687"/>
      <c r="NI21" s="689">
        <v>25708</v>
      </c>
      <c r="NJ21" s="690">
        <v>72234</v>
      </c>
      <c r="NK21" s="691">
        <v>97942</v>
      </c>
      <c r="NL21" s="406"/>
      <c r="NM21" s="406"/>
      <c r="NN21" s="651" t="s">
        <v>70</v>
      </c>
      <c r="NO21" s="686">
        <v>5770</v>
      </c>
      <c r="NP21" s="687">
        <v>0</v>
      </c>
      <c r="NQ21" s="687">
        <v>2682</v>
      </c>
      <c r="NR21" s="688">
        <v>0</v>
      </c>
      <c r="NS21" s="687"/>
      <c r="NT21" s="687"/>
      <c r="NU21" s="687"/>
      <c r="NV21" s="687"/>
      <c r="NW21" s="689">
        <v>8452</v>
      </c>
      <c r="NX21" s="690">
        <v>29730</v>
      </c>
      <c r="NY21" s="691">
        <v>38182</v>
      </c>
    </row>
    <row r="22" spans="1:389" ht="23.25" customHeight="1" thickTop="1" thickBot="1" x14ac:dyDescent="0.3">
      <c r="A22" s="582" t="s">
        <v>29</v>
      </c>
      <c r="B22" s="768">
        <v>5408.2500000000009</v>
      </c>
      <c r="C22" s="769">
        <v>5043.4900000000007</v>
      </c>
      <c r="D22" s="585">
        <v>7.23</v>
      </c>
      <c r="E22" s="30"/>
      <c r="F22" s="30"/>
      <c r="G22" s="527" t="s">
        <v>93</v>
      </c>
      <c r="H22" s="528">
        <v>9476</v>
      </c>
      <c r="I22" s="529">
        <v>9490</v>
      </c>
      <c r="J22" s="530">
        <v>8238</v>
      </c>
      <c r="K22" s="528">
        <v>27204</v>
      </c>
      <c r="L22" s="531">
        <v>29904</v>
      </c>
      <c r="M22" s="532">
        <v>-9.0299999999999994</v>
      </c>
      <c r="N22" s="316"/>
      <c r="O22" s="586" t="s">
        <v>62</v>
      </c>
      <c r="P22" s="587">
        <v>342.42</v>
      </c>
      <c r="Q22" s="588">
        <v>328.42</v>
      </c>
      <c r="R22" s="589">
        <v>4.26</v>
      </c>
      <c r="S22" s="587">
        <v>287.60000000000002</v>
      </c>
      <c r="T22" s="588">
        <v>272.14999999999998</v>
      </c>
      <c r="U22" s="589">
        <v>5.68</v>
      </c>
      <c r="V22" s="587">
        <v>341.94</v>
      </c>
      <c r="W22" s="588">
        <v>327.92</v>
      </c>
      <c r="X22" s="589">
        <v>4.28</v>
      </c>
      <c r="Y22" s="316"/>
      <c r="Z22" s="316"/>
      <c r="AA22" s="316" t="s">
        <v>77</v>
      </c>
      <c r="AB22" s="591">
        <v>3460</v>
      </c>
      <c r="AC22" s="591">
        <v>3460</v>
      </c>
      <c r="AD22" s="591">
        <v>3460</v>
      </c>
      <c r="AE22" s="591">
        <v>3460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2143934</v>
      </c>
      <c r="AN22" s="699">
        <v>110353</v>
      </c>
      <c r="AO22" s="699">
        <v>264810</v>
      </c>
      <c r="AP22" s="773">
        <v>2500253</v>
      </c>
      <c r="AQ22" s="699"/>
      <c r="AR22" s="699"/>
      <c r="AS22" s="699"/>
      <c r="AT22" s="699"/>
      <c r="AU22" s="703">
        <v>5019350</v>
      </c>
      <c r="AV22" s="699">
        <v>3990409</v>
      </c>
      <c r="AW22" s="701">
        <v>9009759</v>
      </c>
      <c r="AX22" s="702"/>
      <c r="AY22" s="12"/>
      <c r="AZ22" s="697" t="s">
        <v>42</v>
      </c>
      <c r="BA22" s="698">
        <v>4121934</v>
      </c>
      <c r="BB22" s="699">
        <v>252360</v>
      </c>
      <c r="BC22" s="699">
        <v>318972</v>
      </c>
      <c r="BD22" s="700">
        <v>129589</v>
      </c>
      <c r="BE22" s="699"/>
      <c r="BF22" s="699"/>
      <c r="BG22" s="699"/>
      <c r="BH22" s="699"/>
      <c r="BI22" s="703">
        <v>4822855</v>
      </c>
      <c r="BJ22" s="699">
        <v>206562</v>
      </c>
      <c r="BK22" s="701">
        <v>5029417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6460.41</v>
      </c>
      <c r="CG22" s="769">
        <v>6048.44</v>
      </c>
      <c r="CH22" s="585">
        <v>6.81</v>
      </c>
      <c r="CI22" s="30"/>
      <c r="CJ22" s="30"/>
      <c r="CK22" s="527" t="s">
        <v>93</v>
      </c>
      <c r="CL22" s="528">
        <v>6186</v>
      </c>
      <c r="CM22" s="529">
        <v>3957</v>
      </c>
      <c r="CN22" s="530">
        <v>3193</v>
      </c>
      <c r="CO22" s="528">
        <v>13336</v>
      </c>
      <c r="CP22" s="531">
        <v>12277</v>
      </c>
      <c r="CQ22" s="532">
        <v>8.6300000000000008</v>
      </c>
      <c r="CR22" s="316"/>
      <c r="CS22" s="586" t="s">
        <v>62</v>
      </c>
      <c r="CT22" s="587">
        <v>518.67999999999995</v>
      </c>
      <c r="CU22" s="588">
        <v>495.43</v>
      </c>
      <c r="CV22" s="589">
        <v>4.6900000000000004</v>
      </c>
      <c r="CW22" s="587">
        <v>304.11</v>
      </c>
      <c r="CX22" s="588">
        <v>296.3</v>
      </c>
      <c r="CY22" s="589">
        <v>2.64</v>
      </c>
      <c r="CZ22" s="587">
        <v>515.14</v>
      </c>
      <c r="DA22" s="588">
        <v>491.82</v>
      </c>
      <c r="DB22" s="589">
        <v>4.74</v>
      </c>
      <c r="DC22" s="316"/>
      <c r="DD22" s="316"/>
      <c r="DE22" s="316" t="s">
        <v>77</v>
      </c>
      <c r="DF22" s="591">
        <v>3460</v>
      </c>
      <c r="DG22" s="591">
        <v>3460</v>
      </c>
      <c r="DH22" s="591">
        <v>3460</v>
      </c>
      <c r="DI22" s="591">
        <v>3460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2530198</v>
      </c>
      <c r="DR22" s="699">
        <v>117221</v>
      </c>
      <c r="DS22" s="699">
        <v>288253</v>
      </c>
      <c r="DT22" s="700">
        <v>2981839</v>
      </c>
      <c r="DU22" s="699">
        <v>0</v>
      </c>
      <c r="DV22" s="699">
        <v>0</v>
      </c>
      <c r="DW22" s="699">
        <v>0</v>
      </c>
      <c r="DX22" s="699">
        <v>0</v>
      </c>
      <c r="DY22" s="703">
        <v>5917511</v>
      </c>
      <c r="DZ22" s="699">
        <v>3459506</v>
      </c>
      <c r="EA22" s="701">
        <v>9377017</v>
      </c>
      <c r="EB22" s="702"/>
      <c r="EC22" s="12"/>
      <c r="ED22" s="697" t="s">
        <v>42</v>
      </c>
      <c r="EE22" s="698">
        <v>3794183</v>
      </c>
      <c r="EF22" s="699">
        <v>242695</v>
      </c>
      <c r="EG22" s="699">
        <v>307275</v>
      </c>
      <c r="EH22" s="700">
        <v>141069</v>
      </c>
      <c r="EI22" s="699">
        <v>0</v>
      </c>
      <c r="EJ22" s="699">
        <v>0</v>
      </c>
      <c r="EK22" s="699">
        <v>0</v>
      </c>
      <c r="EL22" s="699">
        <v>0</v>
      </c>
      <c r="EM22" s="703">
        <v>4485222</v>
      </c>
      <c r="EN22" s="699">
        <v>360940</v>
      </c>
      <c r="EO22" s="701">
        <v>4846162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6321.39</v>
      </c>
      <c r="FK22" s="769">
        <v>5894.3</v>
      </c>
      <c r="FL22" s="585">
        <v>7.25</v>
      </c>
      <c r="FM22" s="30"/>
      <c r="FN22" s="30"/>
      <c r="FO22" s="527" t="s">
        <v>93</v>
      </c>
      <c r="FP22" s="528">
        <v>3565</v>
      </c>
      <c r="FQ22" s="529">
        <v>3243</v>
      </c>
      <c r="FR22" s="530">
        <v>3794</v>
      </c>
      <c r="FS22" s="528">
        <v>10602</v>
      </c>
      <c r="FT22" s="531">
        <v>8600</v>
      </c>
      <c r="FU22" s="532">
        <v>23.28</v>
      </c>
      <c r="FV22" s="316"/>
      <c r="FW22" s="586" t="s">
        <v>62</v>
      </c>
      <c r="FX22" s="587">
        <v>455.09</v>
      </c>
      <c r="FY22" s="588">
        <v>430.29</v>
      </c>
      <c r="FZ22" s="589">
        <v>5.76</v>
      </c>
      <c r="GA22" s="587">
        <v>276.33999999999997</v>
      </c>
      <c r="GB22" s="588">
        <v>265.33</v>
      </c>
      <c r="GC22" s="589">
        <v>4.1500000000000004</v>
      </c>
      <c r="GD22" s="587">
        <v>452.35</v>
      </c>
      <c r="GE22" s="588">
        <v>427.77</v>
      </c>
      <c r="GF22" s="589">
        <v>5.75</v>
      </c>
      <c r="GG22" s="316"/>
      <c r="GH22" s="316"/>
      <c r="GI22" s="316" t="s">
        <v>77</v>
      </c>
      <c r="GJ22" s="591">
        <v>3460</v>
      </c>
      <c r="GK22" s="591">
        <v>3460</v>
      </c>
      <c r="GL22" s="591">
        <v>3460</v>
      </c>
      <c r="GM22" s="591">
        <v>3460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2214765</v>
      </c>
      <c r="GV22" s="699">
        <v>147730</v>
      </c>
      <c r="GW22" s="699">
        <v>266857</v>
      </c>
      <c r="GX22" s="700">
        <v>4537821</v>
      </c>
      <c r="GY22" s="699">
        <v>0</v>
      </c>
      <c r="GZ22" s="699">
        <v>0</v>
      </c>
      <c r="HA22" s="699">
        <v>0</v>
      </c>
      <c r="HB22" s="699">
        <v>0</v>
      </c>
      <c r="HC22" s="703">
        <v>7167173</v>
      </c>
      <c r="HD22" s="699">
        <v>3672488</v>
      </c>
      <c r="HE22" s="701">
        <v>10839661</v>
      </c>
      <c r="HF22" s="702"/>
      <c r="HG22" s="12"/>
      <c r="HH22" s="697" t="s">
        <v>42</v>
      </c>
      <c r="HI22" s="698">
        <v>3990020</v>
      </c>
      <c r="HJ22" s="699">
        <v>184918</v>
      </c>
      <c r="HK22" s="699">
        <v>355794</v>
      </c>
      <c r="HL22" s="700">
        <v>164090</v>
      </c>
      <c r="HM22" s="699">
        <v>0</v>
      </c>
      <c r="HN22" s="699">
        <v>0</v>
      </c>
      <c r="HO22" s="699">
        <v>0</v>
      </c>
      <c r="HP22" s="699">
        <v>0</v>
      </c>
      <c r="HQ22" s="703">
        <v>4694822</v>
      </c>
      <c r="HR22" s="699">
        <v>379625</v>
      </c>
      <c r="HS22" s="701">
        <v>5074447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6777.4500000000007</v>
      </c>
      <c r="IO22" s="769">
        <v>6560.17</v>
      </c>
      <c r="IP22" s="585">
        <v>3.31</v>
      </c>
      <c r="IQ22" s="30"/>
      <c r="IR22" s="30"/>
      <c r="IS22" s="527" t="s">
        <v>93</v>
      </c>
      <c r="IT22" s="528">
        <v>3525</v>
      </c>
      <c r="IU22" s="529">
        <v>3474</v>
      </c>
      <c r="IV22" s="530">
        <v>11528</v>
      </c>
      <c r="IW22" s="528">
        <v>18527</v>
      </c>
      <c r="IX22" s="531">
        <v>21113</v>
      </c>
      <c r="IY22" s="532">
        <v>-12.25</v>
      </c>
      <c r="IZ22" s="316"/>
      <c r="JA22" s="586" t="s">
        <v>62</v>
      </c>
      <c r="JB22" s="587">
        <v>346.84</v>
      </c>
      <c r="JC22" s="588">
        <v>335.71</v>
      </c>
      <c r="JD22" s="589">
        <v>3.32</v>
      </c>
      <c r="JE22" s="587">
        <v>287.85000000000002</v>
      </c>
      <c r="JF22" s="588">
        <v>279.8</v>
      </c>
      <c r="JG22" s="589">
        <v>2.88</v>
      </c>
      <c r="JH22" s="587">
        <v>346.1</v>
      </c>
      <c r="JI22" s="588">
        <v>335.02</v>
      </c>
      <c r="JJ22" s="589">
        <v>3.31</v>
      </c>
      <c r="JK22" s="316"/>
      <c r="JL22" s="316"/>
      <c r="JM22" s="316" t="s">
        <v>77</v>
      </c>
      <c r="JN22" s="591">
        <v>3460</v>
      </c>
      <c r="JO22" s="591">
        <v>3460</v>
      </c>
      <c r="JP22" s="591">
        <v>3460</v>
      </c>
      <c r="JQ22" s="591">
        <v>3460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3902594</v>
      </c>
      <c r="JZ22" s="699">
        <v>154914</v>
      </c>
      <c r="KA22" s="699">
        <v>316561</v>
      </c>
      <c r="KB22" s="705">
        <v>1471920</v>
      </c>
      <c r="KC22" s="706">
        <v>0</v>
      </c>
      <c r="KD22" s="706">
        <v>0</v>
      </c>
      <c r="KE22" s="706">
        <v>0</v>
      </c>
      <c r="KF22" s="706">
        <v>0</v>
      </c>
      <c r="KG22" s="707">
        <v>5845989</v>
      </c>
      <c r="KH22" s="699">
        <v>4709433</v>
      </c>
      <c r="KI22" s="701">
        <v>10555422</v>
      </c>
      <c r="KJ22" s="702"/>
      <c r="KK22" s="12"/>
      <c r="KL22" s="697" t="s">
        <v>42</v>
      </c>
      <c r="KM22" s="698">
        <v>2632422</v>
      </c>
      <c r="KN22" s="699">
        <v>182687</v>
      </c>
      <c r="KO22" s="699">
        <v>367369</v>
      </c>
      <c r="KP22" s="705">
        <v>282047</v>
      </c>
      <c r="KQ22" s="706">
        <v>0</v>
      </c>
      <c r="KR22" s="706">
        <v>0</v>
      </c>
      <c r="KS22" s="706">
        <v>0</v>
      </c>
      <c r="KT22" s="706">
        <v>0</v>
      </c>
      <c r="KU22" s="707">
        <v>3464525</v>
      </c>
      <c r="KV22" s="699">
        <v>328014</v>
      </c>
      <c r="KW22" s="701">
        <v>3792539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6225.8499999999995</v>
      </c>
      <c r="LS22" s="769">
        <v>5885.58</v>
      </c>
      <c r="LT22" s="612">
        <v>5.78</v>
      </c>
      <c r="LU22" s="319"/>
      <c r="LV22" s="319"/>
      <c r="LW22" s="527" t="s">
        <v>93</v>
      </c>
      <c r="LX22" s="11">
        <v>69669</v>
      </c>
      <c r="LY22" s="544">
        <v>71894</v>
      </c>
      <c r="LZ22" s="545">
        <v>-3.09</v>
      </c>
      <c r="MA22" s="81"/>
      <c r="MB22" s="586" t="s">
        <v>62</v>
      </c>
      <c r="MC22" s="587">
        <v>411.21</v>
      </c>
      <c r="MD22" s="588">
        <v>392.11</v>
      </c>
      <c r="ME22" s="589">
        <v>4.87</v>
      </c>
      <c r="MF22" s="587">
        <v>289.19</v>
      </c>
      <c r="MG22" s="588">
        <v>279.02</v>
      </c>
      <c r="MH22" s="589">
        <v>3.64</v>
      </c>
      <c r="MI22" s="587">
        <v>409.61</v>
      </c>
      <c r="MJ22" s="588">
        <v>390.59</v>
      </c>
      <c r="MK22" s="589">
        <v>4.87</v>
      </c>
      <c r="ML22" s="102"/>
      <c r="MM22" s="102"/>
      <c r="MN22" s="102" t="s">
        <v>77</v>
      </c>
      <c r="MO22" s="613">
        <v>3460</v>
      </c>
      <c r="MP22" s="613">
        <v>3460</v>
      </c>
      <c r="MQ22" s="613">
        <v>3460</v>
      </c>
      <c r="MR22" s="613">
        <v>3460</v>
      </c>
      <c r="MS22" s="613">
        <v>3460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10791491</v>
      </c>
      <c r="NB22" s="711">
        <v>530218</v>
      </c>
      <c r="NC22" s="711">
        <v>1136481</v>
      </c>
      <c r="ND22" s="712">
        <v>11491833</v>
      </c>
      <c r="NE22" s="711"/>
      <c r="NF22" s="711"/>
      <c r="NG22" s="711"/>
      <c r="NH22" s="711"/>
      <c r="NI22" s="713">
        <v>23950023</v>
      </c>
      <c r="NJ22" s="710">
        <v>15831836</v>
      </c>
      <c r="NK22" s="713">
        <v>39781859</v>
      </c>
      <c r="NL22" s="406"/>
      <c r="NM22" s="406"/>
      <c r="NN22" s="710" t="s">
        <v>42</v>
      </c>
      <c r="NO22" s="710">
        <v>14538559</v>
      </c>
      <c r="NP22" s="711">
        <v>862660</v>
      </c>
      <c r="NQ22" s="711">
        <v>1349410</v>
      </c>
      <c r="NR22" s="712">
        <v>716795</v>
      </c>
      <c r="NS22" s="711"/>
      <c r="NT22" s="711"/>
      <c r="NU22" s="711"/>
      <c r="NV22" s="711"/>
      <c r="NW22" s="713">
        <v>17467424</v>
      </c>
      <c r="NX22" s="710">
        <v>1275141</v>
      </c>
      <c r="NY22" s="713">
        <v>18742565</v>
      </c>
    </row>
    <row r="23" spans="1:389" ht="23.25" customHeight="1" thickTop="1" x14ac:dyDescent="0.25">
      <c r="A23" s="668" t="s">
        <v>94</v>
      </c>
      <c r="B23" s="89">
        <v>2832.87</v>
      </c>
      <c r="C23" s="774">
        <v>2692.55</v>
      </c>
      <c r="D23" s="526">
        <v>5.21</v>
      </c>
      <c r="E23" s="30"/>
      <c r="F23" s="30"/>
      <c r="G23" s="527" t="s">
        <v>95</v>
      </c>
      <c r="H23" s="528">
        <v>54124</v>
      </c>
      <c r="I23" s="529">
        <v>51682</v>
      </c>
      <c r="J23" s="530">
        <v>62715</v>
      </c>
      <c r="K23" s="528">
        <v>168521</v>
      </c>
      <c r="L23" s="531">
        <v>210298</v>
      </c>
      <c r="M23" s="532">
        <v>-19.87</v>
      </c>
      <c r="N23" s="316"/>
      <c r="O23" s="586" t="s">
        <v>67</v>
      </c>
      <c r="P23" s="587">
        <v>477.85</v>
      </c>
      <c r="Q23" s="775">
        <v>454.1</v>
      </c>
      <c r="R23" s="589">
        <v>5.23</v>
      </c>
      <c r="S23" s="587">
        <v>411.8</v>
      </c>
      <c r="T23" s="588">
        <v>393.85</v>
      </c>
      <c r="U23" s="589">
        <v>4.5599999999999996</v>
      </c>
      <c r="V23" s="587">
        <v>477.27</v>
      </c>
      <c r="W23" s="588">
        <v>453.57</v>
      </c>
      <c r="X23" s="589">
        <v>5.23</v>
      </c>
      <c r="Y23" s="316"/>
      <c r="Z23" s="12" t="s">
        <v>47</v>
      </c>
      <c r="AA23" s="12"/>
      <c r="AB23" s="776">
        <v>90.91</v>
      </c>
      <c r="AC23" s="777">
        <v>88.23</v>
      </c>
      <c r="AD23" s="777">
        <v>85.48</v>
      </c>
      <c r="AE23" s="777">
        <v>88.21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2622.78</v>
      </c>
      <c r="CG23" s="774">
        <v>2504.3999999999996</v>
      </c>
      <c r="CH23" s="526">
        <v>4.7300000000000004</v>
      </c>
      <c r="CI23" s="30"/>
      <c r="CJ23" s="30"/>
      <c r="CK23" s="527" t="s">
        <v>95</v>
      </c>
      <c r="CL23" s="528">
        <v>42265</v>
      </c>
      <c r="CM23" s="529">
        <v>33047</v>
      </c>
      <c r="CN23" s="530">
        <v>23769</v>
      </c>
      <c r="CO23" s="528">
        <v>99081</v>
      </c>
      <c r="CP23" s="531">
        <v>98222</v>
      </c>
      <c r="CQ23" s="532">
        <v>0.87</v>
      </c>
      <c r="CR23" s="316"/>
      <c r="CS23" s="586" t="s">
        <v>67</v>
      </c>
      <c r="CT23" s="587">
        <v>712.86</v>
      </c>
      <c r="CU23" s="775">
        <v>686.42</v>
      </c>
      <c r="CV23" s="589">
        <v>3.85</v>
      </c>
      <c r="CW23" s="587">
        <v>329.01</v>
      </c>
      <c r="CX23" s="588">
        <v>317.49</v>
      </c>
      <c r="CY23" s="589">
        <v>3.63</v>
      </c>
      <c r="CZ23" s="587">
        <v>706.54</v>
      </c>
      <c r="DA23" s="588">
        <v>679.72</v>
      </c>
      <c r="DB23" s="589">
        <v>3.95</v>
      </c>
      <c r="DC23" s="316"/>
      <c r="DD23" s="12" t="s">
        <v>47</v>
      </c>
      <c r="DE23" s="12"/>
      <c r="DF23" s="776">
        <v>89.76</v>
      </c>
      <c r="DG23" s="777">
        <v>81.08</v>
      </c>
      <c r="DH23" s="777">
        <v>76.209999999999994</v>
      </c>
      <c r="DI23" s="777">
        <v>82.35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2565.6</v>
      </c>
      <c r="FK23" s="774">
        <v>2420.5300000000002</v>
      </c>
      <c r="FL23" s="526">
        <v>5.99</v>
      </c>
      <c r="FM23" s="30"/>
      <c r="FN23" s="30"/>
      <c r="FO23" s="527" t="s">
        <v>95</v>
      </c>
      <c r="FP23" s="528">
        <v>47519</v>
      </c>
      <c r="FQ23" s="529">
        <v>39800</v>
      </c>
      <c r="FR23" s="530">
        <v>34527</v>
      </c>
      <c r="FS23" s="528">
        <v>121846</v>
      </c>
      <c r="FT23" s="531">
        <v>128660</v>
      </c>
      <c r="FU23" s="532">
        <v>-5.3</v>
      </c>
      <c r="FV23" s="316"/>
      <c r="FW23" s="586" t="s">
        <v>67</v>
      </c>
      <c r="FX23" s="587">
        <v>598.17999999999995</v>
      </c>
      <c r="FY23" s="775">
        <v>567.46</v>
      </c>
      <c r="FZ23" s="589">
        <v>5.41</v>
      </c>
      <c r="GA23" s="587">
        <v>275.12</v>
      </c>
      <c r="GB23" s="588">
        <v>262.64</v>
      </c>
      <c r="GC23" s="589">
        <v>4.75</v>
      </c>
      <c r="GD23" s="587">
        <v>593.22</v>
      </c>
      <c r="GE23" s="588">
        <v>562.79999999999995</v>
      </c>
      <c r="GF23" s="589">
        <v>5.41</v>
      </c>
      <c r="GG23" s="316"/>
      <c r="GH23" s="12" t="s">
        <v>47</v>
      </c>
      <c r="GI23" s="12"/>
      <c r="GJ23" s="776">
        <v>78.05</v>
      </c>
      <c r="GK23" s="777">
        <v>80.459999999999994</v>
      </c>
      <c r="GL23" s="777">
        <v>76.89</v>
      </c>
      <c r="GM23" s="777">
        <v>78.47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1971.1100000000001</v>
      </c>
      <c r="IO23" s="774">
        <v>1850.36</v>
      </c>
      <c r="IP23" s="526">
        <v>6.53</v>
      </c>
      <c r="IQ23" s="30"/>
      <c r="IR23" s="30"/>
      <c r="IS23" s="527" t="s">
        <v>95</v>
      </c>
      <c r="IT23" s="528">
        <v>29653</v>
      </c>
      <c r="IU23" s="529">
        <v>43252</v>
      </c>
      <c r="IV23" s="530">
        <v>38574</v>
      </c>
      <c r="IW23" s="528">
        <v>111479</v>
      </c>
      <c r="IX23" s="531">
        <v>111563</v>
      </c>
      <c r="IY23" s="532">
        <v>-0.08</v>
      </c>
      <c r="IZ23" s="316"/>
      <c r="JA23" s="586" t="s">
        <v>67</v>
      </c>
      <c r="JB23" s="587">
        <v>448.78</v>
      </c>
      <c r="JC23" s="775">
        <v>436.31</v>
      </c>
      <c r="JD23" s="589">
        <v>2.86</v>
      </c>
      <c r="JE23" s="587">
        <v>305.63</v>
      </c>
      <c r="JF23" s="588">
        <v>296.52</v>
      </c>
      <c r="JG23" s="589">
        <v>3.07</v>
      </c>
      <c r="JH23" s="587">
        <v>446.98</v>
      </c>
      <c r="JI23" s="588">
        <v>434.59</v>
      </c>
      <c r="JJ23" s="589">
        <v>2.85</v>
      </c>
      <c r="JK23" s="316"/>
      <c r="JL23" s="12" t="s">
        <v>47</v>
      </c>
      <c r="JM23" s="12"/>
      <c r="JN23" s="776">
        <v>74.84</v>
      </c>
      <c r="JO23" s="777">
        <v>80.22</v>
      </c>
      <c r="JP23" s="777">
        <v>87.05</v>
      </c>
      <c r="JQ23" s="777">
        <v>80.7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2471.9700000000003</v>
      </c>
      <c r="LS23" s="763">
        <v>2328.86</v>
      </c>
      <c r="LT23" s="543">
        <v>6.15</v>
      </c>
      <c r="LU23" s="319"/>
      <c r="LV23" s="319"/>
      <c r="LW23" s="527" t="s">
        <v>95</v>
      </c>
      <c r="LX23" s="11">
        <v>500927</v>
      </c>
      <c r="LY23" s="544">
        <v>548743</v>
      </c>
      <c r="LZ23" s="545">
        <v>-8.7100000000000009</v>
      </c>
      <c r="MA23" s="81"/>
      <c r="MB23" s="586" t="s">
        <v>67</v>
      </c>
      <c r="MC23" s="587">
        <v>553.12</v>
      </c>
      <c r="MD23" s="588">
        <v>527.89</v>
      </c>
      <c r="ME23" s="589">
        <v>4.78</v>
      </c>
      <c r="MF23" s="587">
        <v>322.45</v>
      </c>
      <c r="MG23" s="588">
        <v>309.33999999999997</v>
      </c>
      <c r="MH23" s="589">
        <v>4.24</v>
      </c>
      <c r="MI23" s="587">
        <v>550.09</v>
      </c>
      <c r="MJ23" s="588">
        <v>524.96</v>
      </c>
      <c r="MK23" s="589">
        <v>4.79</v>
      </c>
      <c r="ML23" s="102"/>
      <c r="MM23" s="573" t="s">
        <v>47</v>
      </c>
      <c r="MN23" s="573"/>
      <c r="MO23" s="780">
        <v>88.21</v>
      </c>
      <c r="MP23" s="780">
        <v>82.35</v>
      </c>
      <c r="MQ23" s="780">
        <v>78.47</v>
      </c>
      <c r="MR23" s="780">
        <v>80.7</v>
      </c>
      <c r="MS23" s="780">
        <v>82.43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2765.0200000000004</v>
      </c>
      <c r="C24" s="729">
        <v>2634.8799999999997</v>
      </c>
      <c r="D24" s="553">
        <v>4.9400000000000004</v>
      </c>
      <c r="E24" s="30"/>
      <c r="F24" s="30"/>
      <c r="G24" s="554" t="s">
        <v>96</v>
      </c>
      <c r="H24" s="528">
        <v>71982</v>
      </c>
      <c r="I24" s="529">
        <v>63958</v>
      </c>
      <c r="J24" s="530">
        <v>60596</v>
      </c>
      <c r="K24" s="528">
        <v>196536</v>
      </c>
      <c r="L24" s="531">
        <v>222672</v>
      </c>
      <c r="M24" s="532">
        <v>-11.74</v>
      </c>
      <c r="N24" s="316"/>
      <c r="O24" s="696" t="s">
        <v>72</v>
      </c>
      <c r="P24" s="781">
        <v>241.55</v>
      </c>
      <c r="Q24" s="588">
        <v>224.51</v>
      </c>
      <c r="R24" s="589">
        <v>7.59</v>
      </c>
      <c r="S24" s="587">
        <v>228.79</v>
      </c>
      <c r="T24" s="588">
        <v>214.52</v>
      </c>
      <c r="U24" s="589">
        <v>6.65</v>
      </c>
      <c r="V24" s="587">
        <v>241.44</v>
      </c>
      <c r="W24" s="588">
        <v>224.42</v>
      </c>
      <c r="X24" s="589">
        <v>7.58</v>
      </c>
      <c r="Y24" s="316"/>
      <c r="Z24" s="316"/>
      <c r="AA24" s="316" t="s">
        <v>32</v>
      </c>
      <c r="AB24" s="16">
        <v>79.39</v>
      </c>
      <c r="AC24" s="16">
        <v>76.55</v>
      </c>
      <c r="AD24" s="16">
        <v>75.61</v>
      </c>
      <c r="AE24" s="16">
        <v>77.180000000000007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2516.85</v>
      </c>
      <c r="CG24" s="729">
        <v>2421.38</v>
      </c>
      <c r="CH24" s="553">
        <v>3.94</v>
      </c>
      <c r="CI24" s="30"/>
      <c r="CJ24" s="30"/>
      <c r="CK24" s="554" t="s">
        <v>96</v>
      </c>
      <c r="CL24" s="528">
        <v>50874</v>
      </c>
      <c r="CM24" s="529">
        <v>35862</v>
      </c>
      <c r="CN24" s="530">
        <v>27491</v>
      </c>
      <c r="CO24" s="528">
        <v>114227</v>
      </c>
      <c r="CP24" s="531">
        <v>106625</v>
      </c>
      <c r="CQ24" s="532">
        <v>7.13</v>
      </c>
      <c r="CR24" s="316"/>
      <c r="CS24" s="696" t="s">
        <v>72</v>
      </c>
      <c r="CT24" s="781">
        <v>134.63999999999999</v>
      </c>
      <c r="CU24" s="588">
        <v>125.41</v>
      </c>
      <c r="CV24" s="589">
        <v>7.36</v>
      </c>
      <c r="CW24" s="587">
        <v>98.17</v>
      </c>
      <c r="CX24" s="588">
        <v>93.2</v>
      </c>
      <c r="CY24" s="589">
        <v>5.33</v>
      </c>
      <c r="CZ24" s="587">
        <v>134.04</v>
      </c>
      <c r="DA24" s="588">
        <v>124.83</v>
      </c>
      <c r="DB24" s="589">
        <v>7.38</v>
      </c>
      <c r="DC24" s="316"/>
      <c r="DD24" s="316"/>
      <c r="DE24" s="316" t="s">
        <v>32</v>
      </c>
      <c r="DF24" s="16">
        <v>76.64</v>
      </c>
      <c r="DG24" s="16">
        <v>67.89</v>
      </c>
      <c r="DH24" s="16">
        <v>61.57</v>
      </c>
      <c r="DI24" s="16">
        <v>68.7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2505.42</v>
      </c>
      <c r="FK24" s="729">
        <v>2368.25</v>
      </c>
      <c r="FL24" s="553">
        <v>5.79</v>
      </c>
      <c r="FM24" s="30"/>
      <c r="FN24" s="30"/>
      <c r="FO24" s="554" t="s">
        <v>96</v>
      </c>
      <c r="FP24" s="528">
        <v>35662</v>
      </c>
      <c r="FQ24" s="529">
        <v>34286</v>
      </c>
      <c r="FR24" s="530">
        <v>27658</v>
      </c>
      <c r="FS24" s="528">
        <v>97606</v>
      </c>
      <c r="FT24" s="531">
        <v>103123</v>
      </c>
      <c r="FU24" s="532">
        <v>-5.35</v>
      </c>
      <c r="FV24" s="316"/>
      <c r="FW24" s="696" t="s">
        <v>72</v>
      </c>
      <c r="FX24" s="781">
        <v>107.95</v>
      </c>
      <c r="FY24" s="588">
        <v>104.12</v>
      </c>
      <c r="FZ24" s="589">
        <v>3.68</v>
      </c>
      <c r="GA24" s="587">
        <v>82.15</v>
      </c>
      <c r="GB24" s="588">
        <v>79.69</v>
      </c>
      <c r="GC24" s="589">
        <v>3.09</v>
      </c>
      <c r="GD24" s="587">
        <v>107.55</v>
      </c>
      <c r="GE24" s="588">
        <v>103.74</v>
      </c>
      <c r="GF24" s="589">
        <v>3.67</v>
      </c>
      <c r="GG24" s="316"/>
      <c r="GH24" s="316"/>
      <c r="GI24" s="316" t="s">
        <v>32</v>
      </c>
      <c r="GJ24" s="16">
        <v>65.760000000000005</v>
      </c>
      <c r="GK24" s="16">
        <v>56.47</v>
      </c>
      <c r="GL24" s="16">
        <v>54.25</v>
      </c>
      <c r="GM24" s="16">
        <v>58.83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1889.77</v>
      </c>
      <c r="IO24" s="729">
        <v>1778.69</v>
      </c>
      <c r="IP24" s="553">
        <v>6.25</v>
      </c>
      <c r="IQ24" s="30"/>
      <c r="IR24" s="30"/>
      <c r="IS24" s="554" t="s">
        <v>96</v>
      </c>
      <c r="IT24" s="528">
        <v>31425</v>
      </c>
      <c r="IU24" s="529">
        <v>38513</v>
      </c>
      <c r="IV24" s="530">
        <v>54152</v>
      </c>
      <c r="IW24" s="528">
        <v>124090</v>
      </c>
      <c r="IX24" s="531">
        <v>122084</v>
      </c>
      <c r="IY24" s="532">
        <v>1.64</v>
      </c>
      <c r="IZ24" s="316"/>
      <c r="JA24" s="696" t="s">
        <v>72</v>
      </c>
      <c r="JB24" s="781">
        <v>126.02</v>
      </c>
      <c r="JC24" s="588">
        <v>120.87</v>
      </c>
      <c r="JD24" s="589">
        <v>4.26</v>
      </c>
      <c r="JE24" s="587">
        <v>110.49</v>
      </c>
      <c r="JF24" s="588">
        <v>106.58</v>
      </c>
      <c r="JG24" s="589">
        <v>3.67</v>
      </c>
      <c r="JH24" s="587">
        <v>125.82</v>
      </c>
      <c r="JI24" s="588">
        <v>120.7</v>
      </c>
      <c r="JJ24" s="589">
        <v>4.24</v>
      </c>
      <c r="JK24" s="316"/>
      <c r="JL24" s="316"/>
      <c r="JM24" s="316" t="s">
        <v>32</v>
      </c>
      <c r="JN24" s="16">
        <v>61.7</v>
      </c>
      <c r="JO24" s="16">
        <v>60.66</v>
      </c>
      <c r="JP24" s="16">
        <v>64.040000000000006</v>
      </c>
      <c r="JQ24" s="16">
        <v>62.13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2392.8200000000002</v>
      </c>
      <c r="LS24" s="766">
        <v>2260.5500000000002</v>
      </c>
      <c r="LT24" s="572">
        <v>5.85</v>
      </c>
      <c r="LU24" s="319"/>
      <c r="LV24" s="319"/>
      <c r="LW24" s="554" t="s">
        <v>96</v>
      </c>
      <c r="LX24" s="11">
        <v>532459</v>
      </c>
      <c r="LY24" s="544">
        <v>554504</v>
      </c>
      <c r="LZ24" s="545">
        <v>-3.98</v>
      </c>
      <c r="MA24" s="81"/>
      <c r="MB24" s="696" t="s">
        <v>72</v>
      </c>
      <c r="MC24" s="587">
        <v>154.11000000000001</v>
      </c>
      <c r="MD24" s="588">
        <v>144.61000000000001</v>
      </c>
      <c r="ME24" s="589">
        <v>6.57</v>
      </c>
      <c r="MF24" s="587">
        <v>119.83</v>
      </c>
      <c r="MG24" s="588">
        <v>113.34</v>
      </c>
      <c r="MH24" s="589">
        <v>5.73</v>
      </c>
      <c r="MI24" s="587">
        <v>153.66</v>
      </c>
      <c r="MJ24" s="588">
        <v>144.19</v>
      </c>
      <c r="MK24" s="589">
        <v>6.57</v>
      </c>
      <c r="ML24" s="102"/>
      <c r="MM24" s="102"/>
      <c r="MN24" s="102" t="s">
        <v>32</v>
      </c>
      <c r="MO24" s="785">
        <v>77.180000000000007</v>
      </c>
      <c r="MP24" s="785">
        <v>68.7</v>
      </c>
      <c r="MQ24" s="785">
        <v>58.83</v>
      </c>
      <c r="MR24" s="785">
        <v>62.13</v>
      </c>
      <c r="MS24" s="786">
        <v>66.709999999999994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3956.75</v>
      </c>
      <c r="C25" s="738">
        <v>3649.8300000000004</v>
      </c>
      <c r="D25" s="695">
        <v>8.41</v>
      </c>
      <c r="E25" s="30"/>
      <c r="F25" s="30"/>
      <c r="G25" s="527" t="s">
        <v>99</v>
      </c>
      <c r="H25" s="528">
        <v>20178</v>
      </c>
      <c r="I25" s="529">
        <v>16105</v>
      </c>
      <c r="J25" s="530">
        <v>17237</v>
      </c>
      <c r="K25" s="528">
        <v>53520</v>
      </c>
      <c r="L25" s="531">
        <v>51404</v>
      </c>
      <c r="M25" s="532">
        <v>4.12</v>
      </c>
      <c r="N25" s="316"/>
      <c r="O25" s="716" t="s">
        <v>76</v>
      </c>
      <c r="P25" s="717">
        <v>5408.2500000000009</v>
      </c>
      <c r="Q25" s="718">
        <v>5043.4900000000007</v>
      </c>
      <c r="R25" s="719">
        <v>7.23</v>
      </c>
      <c r="S25" s="720">
        <v>3956.75</v>
      </c>
      <c r="T25" s="718">
        <v>3649.8300000000004</v>
      </c>
      <c r="U25" s="719">
        <v>8.41</v>
      </c>
      <c r="V25" s="720">
        <v>5395.4299999999994</v>
      </c>
      <c r="W25" s="718">
        <v>5031.17</v>
      </c>
      <c r="X25" s="719">
        <v>7.24</v>
      </c>
      <c r="Y25" s="316"/>
      <c r="Z25" s="316"/>
      <c r="AA25" s="316" t="s">
        <v>46</v>
      </c>
      <c r="AB25" s="16">
        <v>81.78</v>
      </c>
      <c r="AC25" s="16">
        <v>81.67</v>
      </c>
      <c r="AD25" s="16">
        <v>77.819999999999993</v>
      </c>
      <c r="AE25" s="16">
        <v>80.42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3534.8999999999996</v>
      </c>
      <c r="CG25" s="738">
        <v>3295.16</v>
      </c>
      <c r="CH25" s="695">
        <v>7.28</v>
      </c>
      <c r="CI25" s="30"/>
      <c r="CJ25" s="30"/>
      <c r="CK25" s="527" t="s">
        <v>99</v>
      </c>
      <c r="CL25" s="528">
        <v>9583</v>
      </c>
      <c r="CM25" s="529">
        <v>8798</v>
      </c>
      <c r="CN25" s="530">
        <v>6524</v>
      </c>
      <c r="CO25" s="528">
        <v>24905</v>
      </c>
      <c r="CP25" s="531">
        <v>23805</v>
      </c>
      <c r="CQ25" s="532">
        <v>4.62</v>
      </c>
      <c r="CR25" s="316"/>
      <c r="CS25" s="716" t="s">
        <v>76</v>
      </c>
      <c r="CT25" s="717">
        <v>6460.41</v>
      </c>
      <c r="CU25" s="718">
        <v>6048.44</v>
      </c>
      <c r="CV25" s="719">
        <v>6.81</v>
      </c>
      <c r="CW25" s="720">
        <v>3534.8999999999996</v>
      </c>
      <c r="CX25" s="718">
        <v>3295.16</v>
      </c>
      <c r="CY25" s="719">
        <v>7.28</v>
      </c>
      <c r="CZ25" s="720">
        <v>6412.2300000000005</v>
      </c>
      <c r="DA25" s="718">
        <v>5998.46</v>
      </c>
      <c r="DB25" s="719">
        <v>6.9</v>
      </c>
      <c r="DC25" s="316"/>
      <c r="DD25" s="316"/>
      <c r="DE25" s="316" t="s">
        <v>46</v>
      </c>
      <c r="DF25" s="16">
        <v>75.42</v>
      </c>
      <c r="DG25" s="16">
        <v>69.14</v>
      </c>
      <c r="DH25" s="16">
        <v>62.62</v>
      </c>
      <c r="DI25" s="16">
        <v>69.06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3116.15</v>
      </c>
      <c r="FK25" s="738">
        <v>2918.93</v>
      </c>
      <c r="FL25" s="695">
        <v>6.76</v>
      </c>
      <c r="FM25" s="30"/>
      <c r="FN25" s="30"/>
      <c r="FO25" s="527" t="s">
        <v>99</v>
      </c>
      <c r="FP25" s="528">
        <v>21760</v>
      </c>
      <c r="FQ25" s="529">
        <v>33424</v>
      </c>
      <c r="FR25" s="530">
        <v>14182</v>
      </c>
      <c r="FS25" s="528">
        <v>69366</v>
      </c>
      <c r="FT25" s="531">
        <v>55069</v>
      </c>
      <c r="FU25" s="532">
        <v>25.96</v>
      </c>
      <c r="FV25" s="316"/>
      <c r="FW25" s="716" t="s">
        <v>76</v>
      </c>
      <c r="FX25" s="717">
        <v>6321.39</v>
      </c>
      <c r="FY25" s="718">
        <v>5894.3</v>
      </c>
      <c r="FZ25" s="719">
        <v>7.25</v>
      </c>
      <c r="GA25" s="720">
        <v>3116.15</v>
      </c>
      <c r="GB25" s="718">
        <v>2918.93</v>
      </c>
      <c r="GC25" s="719">
        <v>6.76</v>
      </c>
      <c r="GD25" s="720">
        <v>6272.2000000000007</v>
      </c>
      <c r="GE25" s="718">
        <v>5848.8200000000006</v>
      </c>
      <c r="GF25" s="719">
        <v>7.24</v>
      </c>
      <c r="GG25" s="316"/>
      <c r="GH25" s="316"/>
      <c r="GI25" s="316" t="s">
        <v>46</v>
      </c>
      <c r="GJ25" s="16">
        <v>71.58</v>
      </c>
      <c r="GK25" s="16">
        <v>69.819999999999993</v>
      </c>
      <c r="GL25" s="16">
        <v>63.7</v>
      </c>
      <c r="GM25" s="16">
        <v>68.37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3068.0899999999997</v>
      </c>
      <c r="IO25" s="738">
        <v>2938.56</v>
      </c>
      <c r="IP25" s="695">
        <v>4.41</v>
      </c>
      <c r="IQ25" s="30"/>
      <c r="IR25" s="30"/>
      <c r="IS25" s="527" t="s">
        <v>99</v>
      </c>
      <c r="IT25" s="528">
        <v>7552</v>
      </c>
      <c r="IU25" s="529">
        <v>15252</v>
      </c>
      <c r="IV25" s="530">
        <v>24778</v>
      </c>
      <c r="IW25" s="528">
        <v>47582</v>
      </c>
      <c r="IX25" s="531">
        <v>40189</v>
      </c>
      <c r="IY25" s="532">
        <v>18.399999999999999</v>
      </c>
      <c r="IZ25" s="316"/>
      <c r="JA25" s="716" t="s">
        <v>76</v>
      </c>
      <c r="JB25" s="717">
        <v>6777.4500000000007</v>
      </c>
      <c r="JC25" s="718">
        <v>6560.17</v>
      </c>
      <c r="JD25" s="719">
        <v>3.31</v>
      </c>
      <c r="JE25" s="720">
        <v>3068.0899999999997</v>
      </c>
      <c r="JF25" s="718">
        <v>2938.56</v>
      </c>
      <c r="JG25" s="719">
        <v>4.41</v>
      </c>
      <c r="JH25" s="720">
        <v>6730.7000000000007</v>
      </c>
      <c r="JI25" s="718">
        <v>6515.5999999999995</v>
      </c>
      <c r="JJ25" s="719">
        <v>3.3</v>
      </c>
      <c r="JK25" s="316"/>
      <c r="JL25" s="316"/>
      <c r="JM25" s="316" t="s">
        <v>46</v>
      </c>
      <c r="JN25" s="16">
        <v>74.02</v>
      </c>
      <c r="JO25" s="16">
        <v>73.709999999999994</v>
      </c>
      <c r="JP25" s="16">
        <v>84.86</v>
      </c>
      <c r="JQ25" s="16">
        <v>77.53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3373.4999999999995</v>
      </c>
      <c r="LS25" s="795">
        <v>3157.7200000000003</v>
      </c>
      <c r="LT25" s="708">
        <v>6.83</v>
      </c>
      <c r="LU25" s="319"/>
      <c r="LV25" s="319"/>
      <c r="LW25" s="527" t="s">
        <v>99</v>
      </c>
      <c r="LX25" s="11">
        <v>195373</v>
      </c>
      <c r="LY25" s="544">
        <v>170467</v>
      </c>
      <c r="LZ25" s="545">
        <v>14.61</v>
      </c>
      <c r="MA25" s="81"/>
      <c r="MB25" s="724" t="s">
        <v>76</v>
      </c>
      <c r="MC25" s="717">
        <v>6225.8499999999995</v>
      </c>
      <c r="MD25" s="725">
        <v>5885.58</v>
      </c>
      <c r="ME25" s="726">
        <v>5.78</v>
      </c>
      <c r="MF25" s="717">
        <v>3373.4999999999995</v>
      </c>
      <c r="MG25" s="725">
        <v>3157.7200000000003</v>
      </c>
      <c r="MH25" s="726">
        <v>6.83</v>
      </c>
      <c r="MI25" s="717">
        <v>6188.31</v>
      </c>
      <c r="MJ25" s="725">
        <v>5848.9699999999993</v>
      </c>
      <c r="MK25" s="726">
        <v>5.8</v>
      </c>
      <c r="ML25" s="102"/>
      <c r="MM25" s="102"/>
      <c r="MN25" s="102" t="s">
        <v>46</v>
      </c>
      <c r="MO25" s="785">
        <v>80.42</v>
      </c>
      <c r="MP25" s="785">
        <v>69.06</v>
      </c>
      <c r="MQ25" s="785">
        <v>68.37</v>
      </c>
      <c r="MR25" s="785">
        <v>77.53</v>
      </c>
      <c r="MS25" s="786">
        <v>73.849999999999994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19762</v>
      </c>
      <c r="I26" s="529">
        <v>15437</v>
      </c>
      <c r="J26" s="530">
        <v>14920</v>
      </c>
      <c r="K26" s="528">
        <v>50119</v>
      </c>
      <c r="L26" s="531">
        <v>41681</v>
      </c>
      <c r="M26" s="532">
        <v>20.239999999999998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92.26</v>
      </c>
      <c r="AC26" s="16">
        <v>89.37</v>
      </c>
      <c r="AD26" s="16">
        <v>86.62</v>
      </c>
      <c r="AE26" s="16">
        <v>89.42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/>
      <c r="CH26" s="553"/>
      <c r="CI26" s="319"/>
      <c r="CJ26" s="319"/>
      <c r="CK26" s="527" t="s">
        <v>102</v>
      </c>
      <c r="CL26" s="528">
        <v>12586</v>
      </c>
      <c r="CM26" s="529">
        <v>8761</v>
      </c>
      <c r="CN26" s="530">
        <v>12096</v>
      </c>
      <c r="CO26" s="528">
        <v>33443</v>
      </c>
      <c r="CP26" s="531">
        <v>30324</v>
      </c>
      <c r="CQ26" s="532">
        <v>10.29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91.63</v>
      </c>
      <c r="DG26" s="16">
        <v>82.75</v>
      </c>
      <c r="DH26" s="16">
        <v>78.09</v>
      </c>
      <c r="DI26" s="16">
        <v>84.15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36</v>
      </c>
      <c r="DT26" s="598" t="s">
        <v>37</v>
      </c>
      <c r="DU26" s="596" t="s">
        <v>38</v>
      </c>
      <c r="DV26" s="596" t="s">
        <v>39</v>
      </c>
      <c r="DW26" s="596" t="s">
        <v>40</v>
      </c>
      <c r="DX26" s="596" t="s">
        <v>41</v>
      </c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36</v>
      </c>
      <c r="EH26" s="598" t="s">
        <v>37</v>
      </c>
      <c r="EI26" s="596" t="s">
        <v>38</v>
      </c>
      <c r="EJ26" s="596" t="s">
        <v>39</v>
      </c>
      <c r="EK26" s="596" t="s">
        <v>40</v>
      </c>
      <c r="EL26" s="596" t="s">
        <v>41</v>
      </c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32241</v>
      </c>
      <c r="FQ26" s="529">
        <v>40876</v>
      </c>
      <c r="FR26" s="530">
        <v>16648</v>
      </c>
      <c r="FS26" s="528">
        <v>89765</v>
      </c>
      <c r="FT26" s="531">
        <v>84331</v>
      </c>
      <c r="FU26" s="532">
        <v>6.44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79.209999999999994</v>
      </c>
      <c r="GK26" s="16">
        <v>82.55</v>
      </c>
      <c r="GL26" s="16">
        <v>79.14</v>
      </c>
      <c r="GM26" s="16">
        <v>80.3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36</v>
      </c>
      <c r="GX26" s="605" t="s">
        <v>37</v>
      </c>
      <c r="GY26" s="606" t="s">
        <v>38</v>
      </c>
      <c r="GZ26" s="606" t="s">
        <v>39</v>
      </c>
      <c r="HA26" s="606" t="s">
        <v>40</v>
      </c>
      <c r="HB26" s="606" t="s">
        <v>41</v>
      </c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36</v>
      </c>
      <c r="HL26" s="605" t="s">
        <v>37</v>
      </c>
      <c r="HM26" s="606" t="s">
        <v>38</v>
      </c>
      <c r="HN26" s="606" t="s">
        <v>39</v>
      </c>
      <c r="HO26" s="606" t="s">
        <v>40</v>
      </c>
      <c r="HP26" s="606" t="s">
        <v>41</v>
      </c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13296</v>
      </c>
      <c r="IU26" s="529">
        <v>12525</v>
      </c>
      <c r="IV26" s="530">
        <v>19658</v>
      </c>
      <c r="IW26" s="528">
        <v>45479</v>
      </c>
      <c r="IX26" s="531">
        <v>48350</v>
      </c>
      <c r="IY26" s="532">
        <v>-5.94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75.569999999999993</v>
      </c>
      <c r="JO26" s="16">
        <v>81.75</v>
      </c>
      <c r="JP26" s="16">
        <v>88.38</v>
      </c>
      <c r="JQ26" s="16">
        <v>81.900000000000006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36</v>
      </c>
      <c r="KB26" s="608" t="s">
        <v>37</v>
      </c>
      <c r="KC26" s="609" t="s">
        <v>38</v>
      </c>
      <c r="KD26" s="609" t="s">
        <v>39</v>
      </c>
      <c r="KE26" s="609" t="s">
        <v>40</v>
      </c>
      <c r="KF26" s="609" t="s">
        <v>41</v>
      </c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36</v>
      </c>
      <c r="KP26" s="608" t="s">
        <v>37</v>
      </c>
      <c r="KQ26" s="609" t="s">
        <v>38</v>
      </c>
      <c r="KR26" s="609" t="s">
        <v>39</v>
      </c>
      <c r="KS26" s="609" t="s">
        <v>40</v>
      </c>
      <c r="KT26" s="609" t="s">
        <v>41</v>
      </c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218806</v>
      </c>
      <c r="LY26" s="544">
        <v>204686</v>
      </c>
      <c r="LZ26" s="545">
        <v>6.9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89.42</v>
      </c>
      <c r="MP26" s="785">
        <v>84.15</v>
      </c>
      <c r="MQ26" s="785">
        <v>80.3</v>
      </c>
      <c r="MR26" s="785">
        <v>81.900000000000006</v>
      </c>
      <c r="MS26" s="786">
        <v>83.94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231788.46000000002</v>
      </c>
      <c r="C27" s="774">
        <v>209813.41999999998</v>
      </c>
      <c r="D27" s="526">
        <v>10.47</v>
      </c>
      <c r="E27" s="232"/>
      <c r="F27" s="319"/>
      <c r="G27" s="527" t="s">
        <v>103</v>
      </c>
      <c r="H27" s="528">
        <v>10854</v>
      </c>
      <c r="I27" s="529">
        <v>9819</v>
      </c>
      <c r="J27" s="530">
        <v>10265</v>
      </c>
      <c r="K27" s="528">
        <v>30938</v>
      </c>
      <c r="L27" s="531">
        <v>26905</v>
      </c>
      <c r="M27" s="532">
        <v>14.99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95.59</v>
      </c>
      <c r="AC27" s="16">
        <v>92.18</v>
      </c>
      <c r="AD27" s="16">
        <v>90.01</v>
      </c>
      <c r="AE27" s="16">
        <v>92.59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916317</v>
      </c>
      <c r="AN27" s="640">
        <v>8078</v>
      </c>
      <c r="AO27" s="640">
        <v>116331</v>
      </c>
      <c r="AP27" s="639">
        <v>60987</v>
      </c>
      <c r="AQ27" s="640"/>
      <c r="AR27" s="640"/>
      <c r="AS27" s="640"/>
      <c r="AT27" s="805"/>
      <c r="AU27" s="806">
        <v>1101713</v>
      </c>
      <c r="AV27" s="640">
        <v>90340</v>
      </c>
      <c r="AW27" s="807">
        <v>1192053</v>
      </c>
      <c r="AX27" s="4"/>
      <c r="AY27" s="4"/>
      <c r="AZ27" s="644" t="s">
        <v>48</v>
      </c>
      <c r="BA27" s="808">
        <v>4391395</v>
      </c>
      <c r="BB27" s="809">
        <v>78635</v>
      </c>
      <c r="BC27" s="809">
        <v>96224</v>
      </c>
      <c r="BD27" s="810">
        <v>39317</v>
      </c>
      <c r="BE27" s="809"/>
      <c r="BF27" s="809"/>
      <c r="BG27" s="809"/>
      <c r="BH27" s="809"/>
      <c r="BI27" s="811">
        <v>4605571</v>
      </c>
      <c r="BJ27" s="809">
        <v>26124</v>
      </c>
      <c r="BK27" s="812">
        <v>4631695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250943.6</v>
      </c>
      <c r="CG27" s="774">
        <v>216780.45</v>
      </c>
      <c r="CH27" s="526">
        <v>15.76</v>
      </c>
      <c r="CI27" s="232"/>
      <c r="CJ27" s="319"/>
      <c r="CK27" s="527" t="s">
        <v>103</v>
      </c>
      <c r="CL27" s="528">
        <v>5743</v>
      </c>
      <c r="CM27" s="529">
        <v>5365</v>
      </c>
      <c r="CN27" s="530">
        <v>4752</v>
      </c>
      <c r="CO27" s="528">
        <v>15860</v>
      </c>
      <c r="CP27" s="531">
        <v>16082</v>
      </c>
      <c r="CQ27" s="532">
        <v>-1.38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94.29</v>
      </c>
      <c r="DG27" s="16">
        <v>86.11</v>
      </c>
      <c r="DH27" s="16">
        <v>81.599999999999994</v>
      </c>
      <c r="DI27" s="16">
        <v>87.33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799037</v>
      </c>
      <c r="DR27" s="640">
        <v>13445</v>
      </c>
      <c r="DS27" s="640">
        <v>81143</v>
      </c>
      <c r="DT27" s="630">
        <v>153614</v>
      </c>
      <c r="DU27" s="628">
        <v>0</v>
      </c>
      <c r="DV27" s="629">
        <v>0</v>
      </c>
      <c r="DW27" s="629">
        <v>0</v>
      </c>
      <c r="DX27" s="629">
        <v>0</v>
      </c>
      <c r="DY27" s="636">
        <v>1047239</v>
      </c>
      <c r="DZ27" s="640">
        <v>140958</v>
      </c>
      <c r="EA27" s="807">
        <v>1188197</v>
      </c>
      <c r="EB27" s="4"/>
      <c r="EC27" s="4"/>
      <c r="ED27" s="644" t="s">
        <v>48</v>
      </c>
      <c r="EE27" s="808">
        <v>3894151</v>
      </c>
      <c r="EF27" s="809">
        <v>89142</v>
      </c>
      <c r="EG27" s="809">
        <v>59677</v>
      </c>
      <c r="EH27" s="630">
        <v>16136</v>
      </c>
      <c r="EI27" s="628">
        <v>0</v>
      </c>
      <c r="EJ27" s="629">
        <v>0</v>
      </c>
      <c r="EK27" s="629">
        <v>0</v>
      </c>
      <c r="EL27" s="629">
        <v>0</v>
      </c>
      <c r="EM27" s="636">
        <v>4059106</v>
      </c>
      <c r="EN27" s="809">
        <v>22105</v>
      </c>
      <c r="EO27" s="812">
        <v>4081211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290291.49</v>
      </c>
      <c r="FK27" s="774">
        <v>270369.31</v>
      </c>
      <c r="FL27" s="526">
        <v>7.37</v>
      </c>
      <c r="FM27" s="232"/>
      <c r="FN27" s="319"/>
      <c r="FO27" s="527" t="s">
        <v>103</v>
      </c>
      <c r="FP27" s="528">
        <v>8787</v>
      </c>
      <c r="FQ27" s="529">
        <v>5624</v>
      </c>
      <c r="FR27" s="530">
        <v>7235</v>
      </c>
      <c r="FS27" s="528">
        <v>21646</v>
      </c>
      <c r="FT27" s="531">
        <v>17893</v>
      </c>
      <c r="FU27" s="532">
        <v>20.97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84.65</v>
      </c>
      <c r="GK27" s="16">
        <v>86.58</v>
      </c>
      <c r="GL27" s="16">
        <v>84.12</v>
      </c>
      <c r="GM27" s="16">
        <v>85.12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875275</v>
      </c>
      <c r="GV27" s="640">
        <v>4343</v>
      </c>
      <c r="GW27" s="640">
        <v>89210</v>
      </c>
      <c r="GX27" s="630">
        <v>133117</v>
      </c>
      <c r="GY27" s="629">
        <v>0</v>
      </c>
      <c r="GZ27" s="629">
        <v>0</v>
      </c>
      <c r="HA27" s="629">
        <v>0</v>
      </c>
      <c r="HB27" s="629">
        <v>0</v>
      </c>
      <c r="HC27" s="636">
        <v>1101945</v>
      </c>
      <c r="HD27" s="640">
        <v>168708</v>
      </c>
      <c r="HE27" s="807">
        <v>1270653</v>
      </c>
      <c r="HF27" s="4"/>
      <c r="HG27" s="4"/>
      <c r="HH27" s="644" t="s">
        <v>48</v>
      </c>
      <c r="HI27" s="808">
        <v>3380401</v>
      </c>
      <c r="HJ27" s="809">
        <v>82917</v>
      </c>
      <c r="HK27" s="809">
        <v>228241</v>
      </c>
      <c r="HL27" s="630">
        <v>122388</v>
      </c>
      <c r="HM27" s="629">
        <v>0</v>
      </c>
      <c r="HN27" s="629">
        <v>0</v>
      </c>
      <c r="HO27" s="629">
        <v>0</v>
      </c>
      <c r="HP27" s="629">
        <v>0</v>
      </c>
      <c r="HQ27" s="636">
        <v>3813947</v>
      </c>
      <c r="HR27" s="809">
        <v>24672</v>
      </c>
      <c r="HS27" s="812">
        <v>3838619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267485.96000000002</v>
      </c>
      <c r="IO27" s="774">
        <v>250321.12</v>
      </c>
      <c r="IP27" s="526">
        <v>6.86</v>
      </c>
      <c r="IQ27" s="232"/>
      <c r="IR27" s="319"/>
      <c r="IS27" s="527" t="s">
        <v>103</v>
      </c>
      <c r="IT27" s="528">
        <v>4365</v>
      </c>
      <c r="IU27" s="529">
        <v>7251</v>
      </c>
      <c r="IV27" s="530">
        <v>7453</v>
      </c>
      <c r="IW27" s="528">
        <v>19069</v>
      </c>
      <c r="IX27" s="531">
        <v>19950</v>
      </c>
      <c r="IY27" s="532">
        <v>-4.42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78.42</v>
      </c>
      <c r="JO27" s="16">
        <v>85.44</v>
      </c>
      <c r="JP27" s="16">
        <v>90.23</v>
      </c>
      <c r="JQ27" s="16">
        <v>84.7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1734313</v>
      </c>
      <c r="JZ27" s="640">
        <v>22509</v>
      </c>
      <c r="KA27" s="640">
        <v>129538</v>
      </c>
      <c r="KB27" s="639">
        <v>147136</v>
      </c>
      <c r="KC27" s="640">
        <v>0</v>
      </c>
      <c r="KD27" s="640">
        <v>0</v>
      </c>
      <c r="KE27" s="640">
        <v>0</v>
      </c>
      <c r="KF27" s="640">
        <v>0</v>
      </c>
      <c r="KG27" s="641">
        <v>2033496</v>
      </c>
      <c r="KH27" s="640">
        <v>153936</v>
      </c>
      <c r="KI27" s="807">
        <v>2187432</v>
      </c>
      <c r="KJ27" s="4"/>
      <c r="KK27" s="4"/>
      <c r="KL27" s="644" t="s">
        <v>48</v>
      </c>
      <c r="KM27" s="808">
        <v>2170181</v>
      </c>
      <c r="KN27" s="809">
        <v>84822</v>
      </c>
      <c r="KO27" s="809">
        <v>200558</v>
      </c>
      <c r="KP27" s="639">
        <v>165462</v>
      </c>
      <c r="KQ27" s="640">
        <v>0</v>
      </c>
      <c r="KR27" s="640">
        <v>0</v>
      </c>
      <c r="KS27" s="640">
        <v>0</v>
      </c>
      <c r="KT27" s="640">
        <v>0</v>
      </c>
      <c r="KU27" s="641">
        <v>2621023</v>
      </c>
      <c r="KV27" s="809">
        <v>23014</v>
      </c>
      <c r="KW27" s="812">
        <v>2644037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1040509.51</v>
      </c>
      <c r="LS27" s="763">
        <v>947284.3</v>
      </c>
      <c r="LT27" s="543">
        <v>9.84</v>
      </c>
      <c r="LU27" s="319"/>
      <c r="LV27" s="319"/>
      <c r="LW27" s="527" t="s">
        <v>103</v>
      </c>
      <c r="LX27" s="11">
        <v>87513</v>
      </c>
      <c r="LY27" s="544">
        <v>80830</v>
      </c>
      <c r="LZ27" s="545">
        <v>8.27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92.59</v>
      </c>
      <c r="MP27" s="785">
        <v>87.33</v>
      </c>
      <c r="MQ27" s="785">
        <v>85.12</v>
      </c>
      <c r="MR27" s="785">
        <v>84.7</v>
      </c>
      <c r="MS27" s="786">
        <v>87.44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4324942</v>
      </c>
      <c r="NB27" s="646">
        <v>48375</v>
      </c>
      <c r="NC27" s="646">
        <v>416222</v>
      </c>
      <c r="ND27" s="647">
        <v>494854</v>
      </c>
      <c r="NE27" s="646"/>
      <c r="NF27" s="646"/>
      <c r="NG27" s="646"/>
      <c r="NH27" s="646"/>
      <c r="NI27" s="648">
        <v>5284393</v>
      </c>
      <c r="NJ27" s="813">
        <v>553942</v>
      </c>
      <c r="NK27" s="650">
        <v>5838335</v>
      </c>
      <c r="NL27" s="406"/>
      <c r="NM27" s="406"/>
      <c r="NN27" s="651" t="s">
        <v>48</v>
      </c>
      <c r="NO27" s="645">
        <v>13836128</v>
      </c>
      <c r="NP27" s="646">
        <v>335516</v>
      </c>
      <c r="NQ27" s="646">
        <v>584700</v>
      </c>
      <c r="NR27" s="647">
        <v>343303</v>
      </c>
      <c r="NS27" s="646"/>
      <c r="NT27" s="646"/>
      <c r="NU27" s="646"/>
      <c r="NV27" s="646"/>
      <c r="NW27" s="648">
        <v>15099647</v>
      </c>
      <c r="NX27" s="814">
        <v>95915</v>
      </c>
      <c r="NY27" s="650">
        <v>15195562</v>
      </c>
    </row>
    <row r="28" spans="1:389" ht="23.25" customHeight="1" thickTop="1" x14ac:dyDescent="0.25">
      <c r="A28" s="551" t="s">
        <v>49</v>
      </c>
      <c r="B28" s="19">
        <v>78971.360000000001</v>
      </c>
      <c r="C28" s="729">
        <v>76529.759999999995</v>
      </c>
      <c r="D28" s="553">
        <v>3.19</v>
      </c>
      <c r="E28" s="319"/>
      <c r="F28" s="319"/>
      <c r="G28" s="527" t="s">
        <v>105</v>
      </c>
      <c r="H28" s="528">
        <v>64523</v>
      </c>
      <c r="I28" s="529">
        <v>50381</v>
      </c>
      <c r="J28" s="530">
        <v>54678</v>
      </c>
      <c r="K28" s="528">
        <v>169582</v>
      </c>
      <c r="L28" s="531">
        <v>163631</v>
      </c>
      <c r="M28" s="532">
        <v>3.64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93.32</v>
      </c>
      <c r="AC28" s="16">
        <v>88.87</v>
      </c>
      <c r="AD28" s="16">
        <v>89.59</v>
      </c>
      <c r="AE28" s="16">
        <v>90.59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183963</v>
      </c>
      <c r="AN28" s="658">
        <v>5385</v>
      </c>
      <c r="AO28" s="658">
        <v>4306</v>
      </c>
      <c r="AP28" s="657">
        <v>25696</v>
      </c>
      <c r="AQ28" s="658"/>
      <c r="AR28" s="658"/>
      <c r="AS28" s="658"/>
      <c r="AT28" s="816"/>
      <c r="AU28" s="817">
        <v>219350</v>
      </c>
      <c r="AV28" s="658">
        <v>50303</v>
      </c>
      <c r="AW28" s="807">
        <v>269653</v>
      </c>
      <c r="AX28" s="4"/>
      <c r="AY28" s="4"/>
      <c r="AZ28" s="644" t="s">
        <v>54</v>
      </c>
      <c r="BA28" s="818">
        <v>202827</v>
      </c>
      <c r="BB28" s="819">
        <v>20113</v>
      </c>
      <c r="BC28" s="819">
        <v>43233</v>
      </c>
      <c r="BD28" s="820">
        <v>13306</v>
      </c>
      <c r="BE28" s="819"/>
      <c r="BF28" s="819"/>
      <c r="BG28" s="819"/>
      <c r="BH28" s="819"/>
      <c r="BI28" s="821">
        <v>279479</v>
      </c>
      <c r="BJ28" s="819">
        <v>5000</v>
      </c>
      <c r="BK28" s="812">
        <v>284479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92976.63</v>
      </c>
      <c r="CG28" s="729">
        <v>86062.25</v>
      </c>
      <c r="CH28" s="553">
        <v>8.0299999999999994</v>
      </c>
      <c r="CI28" s="319"/>
      <c r="CJ28" s="319"/>
      <c r="CK28" s="527" t="s">
        <v>105</v>
      </c>
      <c r="CL28" s="528">
        <v>35876</v>
      </c>
      <c r="CM28" s="529">
        <v>20376</v>
      </c>
      <c r="CN28" s="530">
        <v>16725</v>
      </c>
      <c r="CO28" s="528">
        <v>72977</v>
      </c>
      <c r="CP28" s="531">
        <v>75724</v>
      </c>
      <c r="CQ28" s="532">
        <v>-3.63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93.37</v>
      </c>
      <c r="DG28" s="16">
        <v>84.45</v>
      </c>
      <c r="DH28" s="16">
        <v>77.34</v>
      </c>
      <c r="DI28" s="16">
        <v>85.05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297624</v>
      </c>
      <c r="DR28" s="658">
        <v>20432</v>
      </c>
      <c r="DS28" s="658">
        <v>19580</v>
      </c>
      <c r="DT28" s="654">
        <v>40580</v>
      </c>
      <c r="DU28" s="652">
        <v>0</v>
      </c>
      <c r="DV28" s="653">
        <v>0</v>
      </c>
      <c r="DW28" s="653">
        <v>0</v>
      </c>
      <c r="DX28" s="653">
        <v>0</v>
      </c>
      <c r="DY28" s="632">
        <v>378216</v>
      </c>
      <c r="DZ28" s="658">
        <v>112598</v>
      </c>
      <c r="EA28" s="807">
        <v>490814</v>
      </c>
      <c r="EB28" s="4"/>
      <c r="EC28" s="4"/>
      <c r="ED28" s="644" t="s">
        <v>54</v>
      </c>
      <c r="EE28" s="818">
        <v>169070</v>
      </c>
      <c r="EF28" s="819">
        <v>16843</v>
      </c>
      <c r="EG28" s="819">
        <v>17841</v>
      </c>
      <c r="EH28" s="654">
        <v>4792</v>
      </c>
      <c r="EI28" s="652">
        <v>0</v>
      </c>
      <c r="EJ28" s="653">
        <v>0</v>
      </c>
      <c r="EK28" s="653">
        <v>0</v>
      </c>
      <c r="EL28" s="653">
        <v>0</v>
      </c>
      <c r="EM28" s="632">
        <v>208546</v>
      </c>
      <c r="EN28" s="819">
        <v>5566</v>
      </c>
      <c r="EO28" s="812">
        <v>214112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125346.49999999999</v>
      </c>
      <c r="FK28" s="729">
        <v>117067.43999999999</v>
      </c>
      <c r="FL28" s="553">
        <v>7.07</v>
      </c>
      <c r="FM28" s="319"/>
      <c r="FN28" s="319"/>
      <c r="FO28" s="527" t="s">
        <v>105</v>
      </c>
      <c r="FP28" s="528">
        <v>25953</v>
      </c>
      <c r="FQ28" s="529">
        <v>24981</v>
      </c>
      <c r="FR28" s="530">
        <v>20574</v>
      </c>
      <c r="FS28" s="528">
        <v>71508</v>
      </c>
      <c r="FT28" s="531">
        <v>80522</v>
      </c>
      <c r="FU28" s="532">
        <v>-11.19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77.319999999999993</v>
      </c>
      <c r="GK28" s="16">
        <v>84.65</v>
      </c>
      <c r="GL28" s="16">
        <v>80.94</v>
      </c>
      <c r="GM28" s="16">
        <v>80.97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194962</v>
      </c>
      <c r="GV28" s="658">
        <v>7061</v>
      </c>
      <c r="GW28" s="658">
        <v>25905</v>
      </c>
      <c r="GX28" s="654">
        <v>75051</v>
      </c>
      <c r="GY28" s="653">
        <v>0</v>
      </c>
      <c r="GZ28" s="653">
        <v>0</v>
      </c>
      <c r="HA28" s="653">
        <v>0</v>
      </c>
      <c r="HB28" s="653">
        <v>0</v>
      </c>
      <c r="HC28" s="632">
        <v>302979</v>
      </c>
      <c r="HD28" s="658">
        <v>75854</v>
      </c>
      <c r="HE28" s="807">
        <v>378833</v>
      </c>
      <c r="HF28" s="4"/>
      <c r="HG28" s="4"/>
      <c r="HH28" s="644" t="s">
        <v>54</v>
      </c>
      <c r="HI28" s="818">
        <v>279682</v>
      </c>
      <c r="HJ28" s="819">
        <v>19084</v>
      </c>
      <c r="HK28" s="819">
        <v>29973</v>
      </c>
      <c r="HL28" s="654">
        <v>4194</v>
      </c>
      <c r="HM28" s="653">
        <v>0</v>
      </c>
      <c r="HN28" s="653">
        <v>0</v>
      </c>
      <c r="HO28" s="653">
        <v>0</v>
      </c>
      <c r="HP28" s="653">
        <v>0</v>
      </c>
      <c r="HQ28" s="632">
        <v>332933</v>
      </c>
      <c r="HR28" s="819">
        <v>4356</v>
      </c>
      <c r="HS28" s="812">
        <v>337289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79085.429999999993</v>
      </c>
      <c r="IO28" s="729">
        <v>71343.520000000004</v>
      </c>
      <c r="IP28" s="553">
        <v>10.85</v>
      </c>
      <c r="IQ28" s="319"/>
      <c r="IR28" s="319"/>
      <c r="IS28" s="527" t="s">
        <v>105</v>
      </c>
      <c r="IT28" s="528">
        <v>18574</v>
      </c>
      <c r="IU28" s="529">
        <v>28546</v>
      </c>
      <c r="IV28" s="530">
        <v>42013</v>
      </c>
      <c r="IW28" s="528">
        <v>89133</v>
      </c>
      <c r="IX28" s="531">
        <v>77215</v>
      </c>
      <c r="IY28" s="532">
        <v>15.43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79.5</v>
      </c>
      <c r="JO28" s="16">
        <v>83.54</v>
      </c>
      <c r="JP28" s="16">
        <v>88.96</v>
      </c>
      <c r="JQ28" s="16">
        <v>84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314408</v>
      </c>
      <c r="JZ28" s="658">
        <v>11433</v>
      </c>
      <c r="KA28" s="658">
        <v>20074</v>
      </c>
      <c r="KB28" s="657">
        <v>121012</v>
      </c>
      <c r="KC28" s="658">
        <v>0</v>
      </c>
      <c r="KD28" s="658">
        <v>0</v>
      </c>
      <c r="KE28" s="658">
        <v>0</v>
      </c>
      <c r="KF28" s="658">
        <v>0</v>
      </c>
      <c r="KG28" s="659">
        <v>466927</v>
      </c>
      <c r="KH28" s="658">
        <v>137933</v>
      </c>
      <c r="KI28" s="807">
        <v>604860</v>
      </c>
      <c r="KJ28" s="4"/>
      <c r="KK28" s="4"/>
      <c r="KL28" s="644" t="s">
        <v>54</v>
      </c>
      <c r="KM28" s="818">
        <v>174181</v>
      </c>
      <c r="KN28" s="819">
        <v>11820</v>
      </c>
      <c r="KO28" s="819">
        <v>14983</v>
      </c>
      <c r="KP28" s="657">
        <v>17314</v>
      </c>
      <c r="KQ28" s="658">
        <v>0</v>
      </c>
      <c r="KR28" s="658">
        <v>0</v>
      </c>
      <c r="KS28" s="658">
        <v>0</v>
      </c>
      <c r="KT28" s="658">
        <v>0</v>
      </c>
      <c r="KU28" s="659">
        <v>218298</v>
      </c>
      <c r="KV28" s="819">
        <v>5094</v>
      </c>
      <c r="KW28" s="812">
        <v>223392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376379.92</v>
      </c>
      <c r="LS28" s="766">
        <v>351002.96999999991</v>
      </c>
      <c r="LT28" s="572">
        <v>7.23</v>
      </c>
      <c r="LU28" s="319"/>
      <c r="LV28" s="319"/>
      <c r="LW28" s="527" t="s">
        <v>105</v>
      </c>
      <c r="LX28" s="11">
        <v>403200</v>
      </c>
      <c r="LY28" s="544">
        <v>397092</v>
      </c>
      <c r="LZ28" s="545">
        <v>1.54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90.59</v>
      </c>
      <c r="MP28" s="785">
        <v>85.05</v>
      </c>
      <c r="MQ28" s="785">
        <v>80.97</v>
      </c>
      <c r="MR28" s="785">
        <v>84</v>
      </c>
      <c r="MS28" s="786">
        <v>85.15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990957</v>
      </c>
      <c r="NB28" s="661">
        <v>44311</v>
      </c>
      <c r="NC28" s="661">
        <v>69865</v>
      </c>
      <c r="ND28" s="662">
        <v>262339</v>
      </c>
      <c r="NE28" s="661"/>
      <c r="NF28" s="661"/>
      <c r="NG28" s="661"/>
      <c r="NH28" s="661"/>
      <c r="NI28" s="663">
        <v>1367472</v>
      </c>
      <c r="NJ28" s="822">
        <v>376688</v>
      </c>
      <c r="NK28" s="665">
        <v>1744160</v>
      </c>
      <c r="NL28" s="406"/>
      <c r="NM28" s="406"/>
      <c r="NN28" s="651" t="s">
        <v>54</v>
      </c>
      <c r="NO28" s="660">
        <v>825760</v>
      </c>
      <c r="NP28" s="661">
        <v>67860</v>
      </c>
      <c r="NQ28" s="661">
        <v>106030</v>
      </c>
      <c r="NR28" s="662">
        <v>39606</v>
      </c>
      <c r="NS28" s="661"/>
      <c r="NT28" s="661"/>
      <c r="NU28" s="661"/>
      <c r="NV28" s="661"/>
      <c r="NW28" s="663">
        <v>1039256</v>
      </c>
      <c r="NX28" s="633">
        <v>20016</v>
      </c>
      <c r="NY28" s="665">
        <v>1059272</v>
      </c>
    </row>
    <row r="29" spans="1:389" ht="23.25" customHeight="1" thickBot="1" x14ac:dyDescent="0.3">
      <c r="A29" s="692" t="s">
        <v>29</v>
      </c>
      <c r="B29" s="737">
        <v>152817.10000000003</v>
      </c>
      <c r="C29" s="738">
        <v>133283.66</v>
      </c>
      <c r="D29" s="695">
        <v>14.66</v>
      </c>
      <c r="E29" s="319"/>
      <c r="F29" s="319"/>
      <c r="G29" s="527" t="s">
        <v>106</v>
      </c>
      <c r="H29" s="528">
        <v>12536</v>
      </c>
      <c r="I29" s="529">
        <v>9725</v>
      </c>
      <c r="J29" s="530">
        <v>10662</v>
      </c>
      <c r="K29" s="528">
        <v>32923</v>
      </c>
      <c r="L29" s="531">
        <v>26005</v>
      </c>
      <c r="M29" s="532">
        <v>26.6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87.3</v>
      </c>
      <c r="AC29" s="16">
        <v>89.31</v>
      </c>
      <c r="AD29" s="16">
        <v>82.62</v>
      </c>
      <c r="AE29" s="16">
        <v>86.41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343673</v>
      </c>
      <c r="AN29" s="658">
        <v>26915</v>
      </c>
      <c r="AO29" s="658">
        <v>47904</v>
      </c>
      <c r="AP29" s="657">
        <v>641674</v>
      </c>
      <c r="AQ29" s="658"/>
      <c r="AR29" s="658"/>
      <c r="AS29" s="658"/>
      <c r="AT29" s="816"/>
      <c r="AU29" s="817">
        <v>1060166</v>
      </c>
      <c r="AV29" s="658">
        <v>1183887</v>
      </c>
      <c r="AW29" s="807">
        <v>2244053</v>
      </c>
      <c r="AX29" s="4"/>
      <c r="AY29" s="4"/>
      <c r="AZ29" s="644" t="s">
        <v>59</v>
      </c>
      <c r="BA29" s="818">
        <v>193731</v>
      </c>
      <c r="BB29" s="819">
        <v>62182</v>
      </c>
      <c r="BC29" s="819">
        <v>49728</v>
      </c>
      <c r="BD29" s="820">
        <v>19103</v>
      </c>
      <c r="BE29" s="819"/>
      <c r="BF29" s="819"/>
      <c r="BG29" s="819"/>
      <c r="BH29" s="819"/>
      <c r="BI29" s="821">
        <v>324744</v>
      </c>
      <c r="BJ29" s="819">
        <v>34196</v>
      </c>
      <c r="BK29" s="812">
        <v>358940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157966.97</v>
      </c>
      <c r="CG29" s="738">
        <v>130718.2</v>
      </c>
      <c r="CH29" s="695">
        <v>20.85</v>
      </c>
      <c r="CI29" s="319"/>
      <c r="CJ29" s="319"/>
      <c r="CK29" s="527" t="s">
        <v>106</v>
      </c>
      <c r="CL29" s="528">
        <v>6517</v>
      </c>
      <c r="CM29" s="529">
        <v>10965</v>
      </c>
      <c r="CN29" s="530">
        <v>14975</v>
      </c>
      <c r="CO29" s="528">
        <v>32457</v>
      </c>
      <c r="CP29" s="531">
        <v>28332</v>
      </c>
      <c r="CQ29" s="532">
        <v>14.56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88.92</v>
      </c>
      <c r="DG29" s="16">
        <v>74.97</v>
      </c>
      <c r="DH29" s="16">
        <v>74.63</v>
      </c>
      <c r="DI29" s="16">
        <v>79.510000000000005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517932</v>
      </c>
      <c r="DR29" s="658">
        <v>34955</v>
      </c>
      <c r="DS29" s="658">
        <v>58977</v>
      </c>
      <c r="DT29" s="654">
        <v>1031480</v>
      </c>
      <c r="DU29" s="652">
        <v>0</v>
      </c>
      <c r="DV29" s="653">
        <v>0</v>
      </c>
      <c r="DW29" s="653">
        <v>0</v>
      </c>
      <c r="DX29" s="653">
        <v>0</v>
      </c>
      <c r="DY29" s="632">
        <v>1643344</v>
      </c>
      <c r="DZ29" s="658">
        <v>881490</v>
      </c>
      <c r="EA29" s="807">
        <v>2524834</v>
      </c>
      <c r="EB29" s="4"/>
      <c r="EC29" s="4"/>
      <c r="ED29" s="644" t="s">
        <v>59</v>
      </c>
      <c r="EE29" s="818">
        <v>327059</v>
      </c>
      <c r="EF29" s="819">
        <v>64387</v>
      </c>
      <c r="EG29" s="819">
        <v>102230</v>
      </c>
      <c r="EH29" s="654">
        <v>31151</v>
      </c>
      <c r="EI29" s="652">
        <v>0</v>
      </c>
      <c r="EJ29" s="653">
        <v>0</v>
      </c>
      <c r="EK29" s="653">
        <v>0</v>
      </c>
      <c r="EL29" s="653">
        <v>0</v>
      </c>
      <c r="EM29" s="632">
        <v>524827</v>
      </c>
      <c r="EN29" s="819">
        <v>122600</v>
      </c>
      <c r="EO29" s="812">
        <v>647427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164944.99000000002</v>
      </c>
      <c r="FK29" s="738">
        <v>153301.87</v>
      </c>
      <c r="FL29" s="695">
        <v>7.59</v>
      </c>
      <c r="FM29" s="319"/>
      <c r="FN29" s="319"/>
      <c r="FO29" s="527" t="s">
        <v>106</v>
      </c>
      <c r="FP29" s="528">
        <v>14342</v>
      </c>
      <c r="FQ29" s="529">
        <v>28028</v>
      </c>
      <c r="FR29" s="530">
        <v>19280</v>
      </c>
      <c r="FS29" s="528">
        <v>61650</v>
      </c>
      <c r="FT29" s="531">
        <v>49357</v>
      </c>
      <c r="FU29" s="532">
        <v>24.91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70.8</v>
      </c>
      <c r="GK29" s="16">
        <v>76.040000000000006</v>
      </c>
      <c r="GL29" s="16">
        <v>69.56</v>
      </c>
      <c r="GM29" s="16">
        <v>72.13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365215</v>
      </c>
      <c r="GV29" s="658">
        <v>35337</v>
      </c>
      <c r="GW29" s="658">
        <v>39575</v>
      </c>
      <c r="GX29" s="654">
        <v>1925996</v>
      </c>
      <c r="GY29" s="653">
        <v>0</v>
      </c>
      <c r="GZ29" s="653">
        <v>0</v>
      </c>
      <c r="HA29" s="653">
        <v>0</v>
      </c>
      <c r="HB29" s="653">
        <v>0</v>
      </c>
      <c r="HC29" s="632">
        <v>2366123</v>
      </c>
      <c r="HD29" s="658">
        <v>1559038</v>
      </c>
      <c r="HE29" s="807">
        <v>3925161</v>
      </c>
      <c r="HF29" s="4"/>
      <c r="HG29" s="4"/>
      <c r="HH29" s="644" t="s">
        <v>59</v>
      </c>
      <c r="HI29" s="818">
        <v>387032</v>
      </c>
      <c r="HJ29" s="819">
        <v>27886</v>
      </c>
      <c r="HK29" s="819">
        <v>51910</v>
      </c>
      <c r="HL29" s="654">
        <v>8543</v>
      </c>
      <c r="HM29" s="653">
        <v>0</v>
      </c>
      <c r="HN29" s="653">
        <v>0</v>
      </c>
      <c r="HO29" s="653">
        <v>0</v>
      </c>
      <c r="HP29" s="653">
        <v>0</v>
      </c>
      <c r="HQ29" s="632">
        <v>475371</v>
      </c>
      <c r="HR29" s="819">
        <v>97689</v>
      </c>
      <c r="HS29" s="812">
        <v>573060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188400.53000000003</v>
      </c>
      <c r="IO29" s="738">
        <v>178977.6</v>
      </c>
      <c r="IP29" s="695">
        <v>5.26</v>
      </c>
      <c r="IQ29" s="319"/>
      <c r="IR29" s="319"/>
      <c r="IS29" s="527" t="s">
        <v>106</v>
      </c>
      <c r="IT29" s="528">
        <v>6748</v>
      </c>
      <c r="IU29" s="529">
        <v>9658</v>
      </c>
      <c r="IV29" s="530">
        <v>7582</v>
      </c>
      <c r="IW29" s="528">
        <v>23988</v>
      </c>
      <c r="IX29" s="531">
        <v>24592</v>
      </c>
      <c r="IY29" s="532">
        <v>-2.46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65.52</v>
      </c>
      <c r="JO29" s="16">
        <v>70.36</v>
      </c>
      <c r="JP29" s="16">
        <v>84.02</v>
      </c>
      <c r="JQ29" s="16">
        <v>73.3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650562</v>
      </c>
      <c r="JZ29" s="658">
        <v>33601</v>
      </c>
      <c r="KA29" s="658">
        <v>53246</v>
      </c>
      <c r="KB29" s="657">
        <v>265615</v>
      </c>
      <c r="KC29" s="658">
        <v>0</v>
      </c>
      <c r="KD29" s="658">
        <v>0</v>
      </c>
      <c r="KE29" s="658">
        <v>0</v>
      </c>
      <c r="KF29" s="658">
        <v>0</v>
      </c>
      <c r="KG29" s="659">
        <v>1003024</v>
      </c>
      <c r="KH29" s="658">
        <v>1515670</v>
      </c>
      <c r="KI29" s="807">
        <v>2518694</v>
      </c>
      <c r="KJ29" s="4"/>
      <c r="KK29" s="4"/>
      <c r="KL29" s="644" t="s">
        <v>59</v>
      </c>
      <c r="KM29" s="818">
        <v>378806</v>
      </c>
      <c r="KN29" s="819">
        <v>31514</v>
      </c>
      <c r="KO29" s="819">
        <v>49962</v>
      </c>
      <c r="KP29" s="657">
        <v>22094</v>
      </c>
      <c r="KQ29" s="658">
        <v>0</v>
      </c>
      <c r="KR29" s="658">
        <v>0</v>
      </c>
      <c r="KS29" s="658">
        <v>0</v>
      </c>
      <c r="KT29" s="658">
        <v>0</v>
      </c>
      <c r="KU29" s="659">
        <v>482376</v>
      </c>
      <c r="KV29" s="819">
        <v>62275</v>
      </c>
      <c r="KW29" s="812">
        <v>544651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664129.59000000008</v>
      </c>
      <c r="LS29" s="795">
        <v>596281.33000000007</v>
      </c>
      <c r="LT29" s="708">
        <v>11.38</v>
      </c>
      <c r="LU29" s="319"/>
      <c r="LV29" s="319"/>
      <c r="LW29" s="527" t="s">
        <v>106</v>
      </c>
      <c r="LX29" s="11">
        <v>151018</v>
      </c>
      <c r="LY29" s="544">
        <v>128286</v>
      </c>
      <c r="LZ29" s="545">
        <v>17.72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86.41</v>
      </c>
      <c r="MP29" s="785">
        <v>79.510000000000005</v>
      </c>
      <c r="MQ29" s="785">
        <v>72.13</v>
      </c>
      <c r="MR29" s="785">
        <v>73.3</v>
      </c>
      <c r="MS29" s="786">
        <v>77.84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1877382</v>
      </c>
      <c r="NB29" s="661">
        <v>130808</v>
      </c>
      <c r="NC29" s="661">
        <v>199702</v>
      </c>
      <c r="ND29" s="662">
        <v>3864765</v>
      </c>
      <c r="NE29" s="661"/>
      <c r="NF29" s="661"/>
      <c r="NG29" s="661"/>
      <c r="NH29" s="661"/>
      <c r="NI29" s="663">
        <v>6072657</v>
      </c>
      <c r="NJ29" s="822">
        <v>5140085</v>
      </c>
      <c r="NK29" s="665">
        <v>11212742</v>
      </c>
      <c r="NL29" s="406"/>
      <c r="NM29" s="406"/>
      <c r="NN29" s="651" t="s">
        <v>59</v>
      </c>
      <c r="NO29" s="660">
        <v>1286628</v>
      </c>
      <c r="NP29" s="661">
        <v>185969</v>
      </c>
      <c r="NQ29" s="661">
        <v>253830</v>
      </c>
      <c r="NR29" s="662">
        <v>80891</v>
      </c>
      <c r="NS29" s="661"/>
      <c r="NT29" s="661"/>
      <c r="NU29" s="661"/>
      <c r="NV29" s="661"/>
      <c r="NW29" s="663">
        <v>1807318</v>
      </c>
      <c r="NX29" s="633">
        <v>316760</v>
      </c>
      <c r="NY29" s="665">
        <v>2124078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31003</v>
      </c>
      <c r="I30" s="529">
        <v>24362</v>
      </c>
      <c r="J30" s="530">
        <v>21349</v>
      </c>
      <c r="K30" s="528">
        <v>76714</v>
      </c>
      <c r="L30" s="531">
        <v>70470</v>
      </c>
      <c r="M30" s="532">
        <v>8.86</v>
      </c>
      <c r="N30" s="316"/>
      <c r="O30" s="586" t="s">
        <v>31</v>
      </c>
      <c r="P30" s="587">
        <v>983.93</v>
      </c>
      <c r="Q30" s="588">
        <v>936.81</v>
      </c>
      <c r="R30" s="589">
        <v>5.03</v>
      </c>
      <c r="S30" s="587">
        <v>0</v>
      </c>
      <c r="T30" s="588">
        <v>0</v>
      </c>
      <c r="U30" s="589">
        <v>0</v>
      </c>
      <c r="V30" s="587">
        <v>897.26</v>
      </c>
      <c r="W30" s="588">
        <v>856.68</v>
      </c>
      <c r="X30" s="589">
        <v>4.74</v>
      </c>
      <c r="Y30" s="316"/>
      <c r="Z30" s="316"/>
      <c r="AA30" s="316" t="s">
        <v>73</v>
      </c>
      <c r="AB30" s="16">
        <v>81.760000000000005</v>
      </c>
      <c r="AC30" s="16">
        <v>78.14</v>
      </c>
      <c r="AD30" s="16">
        <v>72.39</v>
      </c>
      <c r="AE30" s="16">
        <v>77.430000000000007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956493</v>
      </c>
      <c r="AN30" s="658">
        <v>69975</v>
      </c>
      <c r="AO30" s="658">
        <v>100210</v>
      </c>
      <c r="AP30" s="657">
        <v>1771896</v>
      </c>
      <c r="AQ30" s="658"/>
      <c r="AR30" s="658"/>
      <c r="AS30" s="658"/>
      <c r="AT30" s="816"/>
      <c r="AU30" s="817">
        <v>2898574</v>
      </c>
      <c r="AV30" s="658">
        <v>2808125</v>
      </c>
      <c r="AW30" s="807">
        <v>5706699</v>
      </c>
      <c r="AX30" s="4"/>
      <c r="AY30" s="4"/>
      <c r="AZ30" s="644" t="s">
        <v>65</v>
      </c>
      <c r="BA30" s="818">
        <v>800042</v>
      </c>
      <c r="BB30" s="819">
        <v>91430</v>
      </c>
      <c r="BC30" s="819">
        <v>232250</v>
      </c>
      <c r="BD30" s="820">
        <v>57863</v>
      </c>
      <c r="BE30" s="819"/>
      <c r="BF30" s="819"/>
      <c r="BG30" s="819"/>
      <c r="BH30" s="819"/>
      <c r="BI30" s="821">
        <v>1181585</v>
      </c>
      <c r="BJ30" s="819">
        <v>180872</v>
      </c>
      <c r="BK30" s="812">
        <v>1362457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/>
      <c r="CH30" s="553"/>
      <c r="CI30" s="319"/>
      <c r="CJ30" s="319"/>
      <c r="CK30" s="527" t="s">
        <v>108</v>
      </c>
      <c r="CL30" s="528">
        <v>10402</v>
      </c>
      <c r="CM30" s="529">
        <v>9480</v>
      </c>
      <c r="CN30" s="530">
        <v>11748</v>
      </c>
      <c r="CO30" s="528">
        <v>31630</v>
      </c>
      <c r="CP30" s="531">
        <v>32911</v>
      </c>
      <c r="CQ30" s="532">
        <v>-3.89</v>
      </c>
      <c r="CR30" s="316"/>
      <c r="CS30" s="586" t="s">
        <v>31</v>
      </c>
      <c r="CT30" s="587">
        <v>1284.4000000000001</v>
      </c>
      <c r="CU30" s="588">
        <v>1202.45</v>
      </c>
      <c r="CV30" s="589">
        <v>6.82</v>
      </c>
      <c r="CW30" s="587">
        <v>0</v>
      </c>
      <c r="CX30" s="588">
        <v>0</v>
      </c>
      <c r="CY30" s="589">
        <v>0</v>
      </c>
      <c r="CZ30" s="587">
        <v>1180.58</v>
      </c>
      <c r="DA30" s="588">
        <v>1090.72</v>
      </c>
      <c r="DB30" s="589">
        <v>8.24</v>
      </c>
      <c r="DC30" s="316"/>
      <c r="DD30" s="316"/>
      <c r="DE30" s="316" t="s">
        <v>73</v>
      </c>
      <c r="DF30" s="16">
        <v>81.27</v>
      </c>
      <c r="DG30" s="16">
        <v>72.7</v>
      </c>
      <c r="DH30" s="16">
        <v>70.12</v>
      </c>
      <c r="DI30" s="16">
        <v>74.7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1333740</v>
      </c>
      <c r="DR30" s="658">
        <v>48389</v>
      </c>
      <c r="DS30" s="658">
        <v>121453</v>
      </c>
      <c r="DT30" s="654">
        <v>1756165</v>
      </c>
      <c r="DU30" s="652">
        <v>0</v>
      </c>
      <c r="DV30" s="653">
        <v>0</v>
      </c>
      <c r="DW30" s="653">
        <v>0</v>
      </c>
      <c r="DX30" s="653">
        <v>0</v>
      </c>
      <c r="DY30" s="632">
        <v>3259747</v>
      </c>
      <c r="DZ30" s="658">
        <v>2354388</v>
      </c>
      <c r="EA30" s="807">
        <v>5614135</v>
      </c>
      <c r="EB30" s="4"/>
      <c r="EC30" s="4"/>
      <c r="ED30" s="644" t="s">
        <v>65</v>
      </c>
      <c r="EE30" s="818">
        <v>633916</v>
      </c>
      <c r="EF30" s="819">
        <v>72323</v>
      </c>
      <c r="EG30" s="819">
        <v>133109</v>
      </c>
      <c r="EH30" s="654">
        <v>88990</v>
      </c>
      <c r="EI30" s="652">
        <v>0</v>
      </c>
      <c r="EJ30" s="653">
        <v>0</v>
      </c>
      <c r="EK30" s="653">
        <v>0</v>
      </c>
      <c r="EL30" s="653">
        <v>0</v>
      </c>
      <c r="EM30" s="632">
        <v>928338</v>
      </c>
      <c r="EN30" s="819">
        <v>245094</v>
      </c>
      <c r="EO30" s="812">
        <v>1173432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11974</v>
      </c>
      <c r="FQ30" s="529">
        <v>10683</v>
      </c>
      <c r="FR30" s="530">
        <v>6278</v>
      </c>
      <c r="FS30" s="528">
        <v>28935</v>
      </c>
      <c r="FT30" s="531">
        <v>22985</v>
      </c>
      <c r="FU30" s="532">
        <v>25.89</v>
      </c>
      <c r="FV30" s="316"/>
      <c r="FW30" s="586" t="s">
        <v>31</v>
      </c>
      <c r="FX30" s="587">
        <v>1268.05</v>
      </c>
      <c r="FY30" s="588">
        <v>1214.3399999999999</v>
      </c>
      <c r="FZ30" s="589">
        <v>4.42</v>
      </c>
      <c r="GA30" s="587">
        <v>0</v>
      </c>
      <c r="GB30" s="588">
        <v>0</v>
      </c>
      <c r="GC30" s="589">
        <v>0</v>
      </c>
      <c r="GD30" s="587">
        <v>1173.58</v>
      </c>
      <c r="GE30" s="588">
        <v>1120.9100000000001</v>
      </c>
      <c r="GF30" s="589">
        <v>4.7</v>
      </c>
      <c r="GG30" s="316"/>
      <c r="GH30" s="316"/>
      <c r="GI30" s="316" t="s">
        <v>73</v>
      </c>
      <c r="GJ30" s="16">
        <v>68.97</v>
      </c>
      <c r="GK30" s="16">
        <v>70.42</v>
      </c>
      <c r="GL30" s="16">
        <v>66.14</v>
      </c>
      <c r="GM30" s="16">
        <v>68.510000000000005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1095658</v>
      </c>
      <c r="GV30" s="658">
        <v>100989</v>
      </c>
      <c r="GW30" s="658">
        <v>107530</v>
      </c>
      <c r="GX30" s="654">
        <v>2403657</v>
      </c>
      <c r="GY30" s="653">
        <v>0</v>
      </c>
      <c r="GZ30" s="653">
        <v>0</v>
      </c>
      <c r="HA30" s="653">
        <v>0</v>
      </c>
      <c r="HB30" s="653">
        <v>0</v>
      </c>
      <c r="HC30" s="632">
        <v>3707834</v>
      </c>
      <c r="HD30" s="658">
        <v>1883534</v>
      </c>
      <c r="HE30" s="807">
        <v>5591368</v>
      </c>
      <c r="HF30" s="4"/>
      <c r="HG30" s="4"/>
      <c r="HH30" s="644" t="s">
        <v>65</v>
      </c>
      <c r="HI30" s="818">
        <v>1070642</v>
      </c>
      <c r="HJ30" s="819">
        <v>55031</v>
      </c>
      <c r="HK30" s="819">
        <v>92184</v>
      </c>
      <c r="HL30" s="654">
        <v>28965</v>
      </c>
      <c r="HM30" s="653">
        <v>0</v>
      </c>
      <c r="HN30" s="653">
        <v>0</v>
      </c>
      <c r="HO30" s="653">
        <v>0</v>
      </c>
      <c r="HP30" s="653">
        <v>0</v>
      </c>
      <c r="HQ30" s="632">
        <v>1246822</v>
      </c>
      <c r="HR30" s="819">
        <v>262169</v>
      </c>
      <c r="HS30" s="812">
        <v>1508991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10252</v>
      </c>
      <c r="IU30" s="529">
        <v>16589</v>
      </c>
      <c r="IV30" s="530">
        <v>11472</v>
      </c>
      <c r="IW30" s="528">
        <v>38313</v>
      </c>
      <c r="IX30" s="531">
        <v>39724</v>
      </c>
      <c r="IY30" s="532">
        <v>-3.55</v>
      </c>
      <c r="IZ30" s="316"/>
      <c r="JA30" s="586" t="s">
        <v>31</v>
      </c>
      <c r="JB30" s="587">
        <v>1486.74</v>
      </c>
      <c r="JC30" s="588">
        <v>1474.05</v>
      </c>
      <c r="JD30" s="589">
        <v>0.86</v>
      </c>
      <c r="JE30" s="587">
        <v>0</v>
      </c>
      <c r="JF30" s="588">
        <v>0</v>
      </c>
      <c r="JG30" s="589">
        <v>0</v>
      </c>
      <c r="JH30" s="587">
        <v>1335.41</v>
      </c>
      <c r="JI30" s="588">
        <v>1309.68</v>
      </c>
      <c r="JJ30" s="589">
        <v>1.96</v>
      </c>
      <c r="JK30" s="316"/>
      <c r="JL30" s="316"/>
      <c r="JM30" s="316" t="s">
        <v>73</v>
      </c>
      <c r="JN30" s="16">
        <v>67.239999999999995</v>
      </c>
      <c r="JO30" s="16">
        <v>74.959999999999994</v>
      </c>
      <c r="JP30" s="16">
        <v>85.2</v>
      </c>
      <c r="JQ30" s="16">
        <v>75.8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1823173</v>
      </c>
      <c r="JZ30" s="658">
        <v>87371</v>
      </c>
      <c r="KA30" s="658">
        <v>116237</v>
      </c>
      <c r="KB30" s="657">
        <v>938157</v>
      </c>
      <c r="KC30" s="658">
        <v>0</v>
      </c>
      <c r="KD30" s="658">
        <v>0</v>
      </c>
      <c r="KE30" s="658">
        <v>0</v>
      </c>
      <c r="KF30" s="658">
        <v>0</v>
      </c>
      <c r="KG30" s="659">
        <v>2964938</v>
      </c>
      <c r="KH30" s="658">
        <v>2912644</v>
      </c>
      <c r="KI30" s="807">
        <v>5877582</v>
      </c>
      <c r="KJ30" s="4"/>
      <c r="KK30" s="4"/>
      <c r="KL30" s="644" t="s">
        <v>65</v>
      </c>
      <c r="KM30" s="818">
        <v>854567</v>
      </c>
      <c r="KN30" s="819">
        <v>54531</v>
      </c>
      <c r="KO30" s="819">
        <v>130539</v>
      </c>
      <c r="KP30" s="657">
        <v>77177</v>
      </c>
      <c r="KQ30" s="658">
        <v>0</v>
      </c>
      <c r="KR30" s="658">
        <v>0</v>
      </c>
      <c r="KS30" s="658">
        <v>0</v>
      </c>
      <c r="KT30" s="658">
        <v>0</v>
      </c>
      <c r="KU30" s="659">
        <v>1116814</v>
      </c>
      <c r="KV30" s="819">
        <v>262570</v>
      </c>
      <c r="KW30" s="812">
        <v>1379384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175592</v>
      </c>
      <c r="LY30" s="544">
        <v>166090</v>
      </c>
      <c r="LZ30" s="545">
        <v>5.72</v>
      </c>
      <c r="MA30" s="81"/>
      <c r="MB30" s="586" t="s">
        <v>31</v>
      </c>
      <c r="MC30" s="587">
        <v>1255.0899999999999</v>
      </c>
      <c r="MD30" s="588">
        <v>1205.97</v>
      </c>
      <c r="ME30" s="589">
        <v>4.07</v>
      </c>
      <c r="MF30" s="587">
        <v>0</v>
      </c>
      <c r="MG30" s="588">
        <v>0</v>
      </c>
      <c r="MH30" s="589">
        <v>0</v>
      </c>
      <c r="MI30" s="587">
        <v>1147.06</v>
      </c>
      <c r="MJ30" s="588">
        <v>1095.95</v>
      </c>
      <c r="MK30" s="589">
        <v>4.66</v>
      </c>
      <c r="ML30" s="102"/>
      <c r="MM30" s="102"/>
      <c r="MN30" s="102" t="s">
        <v>73</v>
      </c>
      <c r="MO30" s="785">
        <v>77.430000000000007</v>
      </c>
      <c r="MP30" s="785">
        <v>74.7</v>
      </c>
      <c r="MQ30" s="785">
        <v>68.510000000000005</v>
      </c>
      <c r="MR30" s="785">
        <v>75.8</v>
      </c>
      <c r="MS30" s="786">
        <v>74.11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5209064</v>
      </c>
      <c r="NB30" s="661">
        <v>306724</v>
      </c>
      <c r="NC30" s="661">
        <v>445430</v>
      </c>
      <c r="ND30" s="662">
        <v>6869875</v>
      </c>
      <c r="NE30" s="661"/>
      <c r="NF30" s="661"/>
      <c r="NG30" s="661"/>
      <c r="NH30" s="661"/>
      <c r="NI30" s="663">
        <v>12831093</v>
      </c>
      <c r="NJ30" s="822">
        <v>9958691</v>
      </c>
      <c r="NK30" s="665">
        <v>22789784</v>
      </c>
      <c r="NL30" s="406"/>
      <c r="NM30" s="406"/>
      <c r="NN30" s="651" t="s">
        <v>65</v>
      </c>
      <c r="NO30" s="660">
        <v>3359167</v>
      </c>
      <c r="NP30" s="661">
        <v>273315</v>
      </c>
      <c r="NQ30" s="661">
        <v>588082</v>
      </c>
      <c r="NR30" s="662">
        <v>252995</v>
      </c>
      <c r="NS30" s="661"/>
      <c r="NT30" s="661"/>
      <c r="NU30" s="661"/>
      <c r="NV30" s="661"/>
      <c r="NW30" s="663">
        <v>4473559</v>
      </c>
      <c r="NX30" s="633">
        <v>950705</v>
      </c>
      <c r="NY30" s="665">
        <v>5424264</v>
      </c>
    </row>
    <row r="31" spans="1:389" ht="23.25" customHeight="1" thickBot="1" x14ac:dyDescent="0.3">
      <c r="A31" s="668" t="s">
        <v>109</v>
      </c>
      <c r="B31" s="824">
        <v>152616</v>
      </c>
      <c r="C31" s="825">
        <v>152744</v>
      </c>
      <c r="D31" s="526">
        <v>-0.08</v>
      </c>
      <c r="E31" s="319"/>
      <c r="F31" s="319"/>
      <c r="G31" s="527" t="s">
        <v>110</v>
      </c>
      <c r="H31" s="528">
        <v>23849</v>
      </c>
      <c r="I31" s="529">
        <v>21720</v>
      </c>
      <c r="J31" s="530">
        <v>25793</v>
      </c>
      <c r="K31" s="528">
        <v>71362</v>
      </c>
      <c r="L31" s="531">
        <v>60220</v>
      </c>
      <c r="M31" s="532">
        <v>18.5</v>
      </c>
      <c r="N31" s="316"/>
      <c r="O31" s="586" t="s">
        <v>45</v>
      </c>
      <c r="P31" s="587">
        <v>1031.74</v>
      </c>
      <c r="Q31" s="588">
        <v>954.1</v>
      </c>
      <c r="R31" s="589">
        <v>8.14</v>
      </c>
      <c r="S31" s="587">
        <v>641.39</v>
      </c>
      <c r="T31" s="588">
        <v>616.27</v>
      </c>
      <c r="U31" s="589">
        <v>4.08</v>
      </c>
      <c r="V31" s="587">
        <v>997.36</v>
      </c>
      <c r="W31" s="588">
        <v>925.2</v>
      </c>
      <c r="X31" s="589">
        <v>7.8</v>
      </c>
      <c r="Y31" s="316"/>
      <c r="Z31" s="316"/>
      <c r="AA31" s="316" t="s">
        <v>77</v>
      </c>
      <c r="AB31" s="16">
        <v>82.06</v>
      </c>
      <c r="AC31" s="16">
        <v>84.76</v>
      </c>
      <c r="AD31" s="16">
        <v>68.83</v>
      </c>
      <c r="AE31" s="16">
        <v>78.55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17901</v>
      </c>
      <c r="AW31" s="807">
        <v>17901</v>
      </c>
      <c r="AX31" s="4"/>
      <c r="AY31" s="4"/>
      <c r="AZ31" s="644" t="s">
        <v>70</v>
      </c>
      <c r="BA31" s="829">
        <v>3380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3380</v>
      </c>
      <c r="BJ31" s="830">
        <v>4354</v>
      </c>
      <c r="BK31" s="812">
        <v>7734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152616</v>
      </c>
      <c r="CG31" s="825">
        <v>152744</v>
      </c>
      <c r="CH31" s="526">
        <v>-0.08</v>
      </c>
      <c r="CI31" s="319"/>
      <c r="CJ31" s="319"/>
      <c r="CK31" s="527" t="s">
        <v>110</v>
      </c>
      <c r="CL31" s="528">
        <v>12576</v>
      </c>
      <c r="CM31" s="529">
        <v>9545</v>
      </c>
      <c r="CN31" s="530">
        <v>7653</v>
      </c>
      <c r="CO31" s="528">
        <v>29774</v>
      </c>
      <c r="CP31" s="531">
        <v>33819</v>
      </c>
      <c r="CQ31" s="532">
        <v>-11.96</v>
      </c>
      <c r="CR31" s="316"/>
      <c r="CS31" s="586" t="s">
        <v>45</v>
      </c>
      <c r="CT31" s="587">
        <v>1125.95</v>
      </c>
      <c r="CU31" s="588">
        <v>1047.27</v>
      </c>
      <c r="CV31" s="589">
        <v>7.51</v>
      </c>
      <c r="CW31" s="587">
        <v>736.6</v>
      </c>
      <c r="CX31" s="588">
        <v>703.18</v>
      </c>
      <c r="CY31" s="589">
        <v>4.75</v>
      </c>
      <c r="CZ31" s="587">
        <v>1094.47</v>
      </c>
      <c r="DA31" s="588">
        <v>1015.3</v>
      </c>
      <c r="DB31" s="589">
        <v>7.8</v>
      </c>
      <c r="DC31" s="316"/>
      <c r="DD31" s="316"/>
      <c r="DE31" s="316" t="s">
        <v>77</v>
      </c>
      <c r="DF31" s="16">
        <v>77.650000000000006</v>
      </c>
      <c r="DG31" s="16">
        <v>76.91</v>
      </c>
      <c r="DH31" s="16">
        <v>63.51</v>
      </c>
      <c r="DI31" s="16">
        <v>72.69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9426</v>
      </c>
      <c r="DT31" s="679">
        <v>0</v>
      </c>
      <c r="DU31" s="677">
        <v>0</v>
      </c>
      <c r="DV31" s="678">
        <v>0</v>
      </c>
      <c r="DW31" s="678">
        <v>0</v>
      </c>
      <c r="DX31" s="678">
        <v>0</v>
      </c>
      <c r="DY31" s="682">
        <v>9426</v>
      </c>
      <c r="DZ31" s="684">
        <v>8483</v>
      </c>
      <c r="EA31" s="807">
        <v>17909</v>
      </c>
      <c r="EB31" s="4"/>
      <c r="EC31" s="4"/>
      <c r="ED31" s="644" t="s">
        <v>70</v>
      </c>
      <c r="EE31" s="829">
        <v>7143</v>
      </c>
      <c r="EF31" s="830">
        <v>0</v>
      </c>
      <c r="EG31" s="830">
        <v>0</v>
      </c>
      <c r="EH31" s="679">
        <v>0</v>
      </c>
      <c r="EI31" s="677">
        <v>0</v>
      </c>
      <c r="EJ31" s="678">
        <v>0</v>
      </c>
      <c r="EK31" s="678">
        <v>0</v>
      </c>
      <c r="EL31" s="678">
        <v>0</v>
      </c>
      <c r="EM31" s="682">
        <v>7143</v>
      </c>
      <c r="EN31" s="830">
        <v>10852</v>
      </c>
      <c r="EO31" s="812">
        <v>17995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152616</v>
      </c>
      <c r="FK31" s="825">
        <v>152744</v>
      </c>
      <c r="FL31" s="526">
        <v>-0.08</v>
      </c>
      <c r="FM31" s="319"/>
      <c r="FN31" s="319"/>
      <c r="FO31" s="527" t="s">
        <v>110</v>
      </c>
      <c r="FP31" s="528">
        <v>12195</v>
      </c>
      <c r="FQ31" s="529">
        <v>13957</v>
      </c>
      <c r="FR31" s="530">
        <v>14576</v>
      </c>
      <c r="FS31" s="528">
        <v>40728</v>
      </c>
      <c r="FT31" s="531">
        <v>31656</v>
      </c>
      <c r="FU31" s="532">
        <v>28.66</v>
      </c>
      <c r="FV31" s="316"/>
      <c r="FW31" s="586" t="s">
        <v>45</v>
      </c>
      <c r="FX31" s="587">
        <v>991.37</v>
      </c>
      <c r="FY31" s="588">
        <v>925.98</v>
      </c>
      <c r="FZ31" s="589">
        <v>7.06</v>
      </c>
      <c r="GA31" s="587">
        <v>516.9</v>
      </c>
      <c r="GB31" s="588">
        <v>487.54</v>
      </c>
      <c r="GC31" s="589">
        <v>6.02</v>
      </c>
      <c r="GD31" s="587">
        <v>956.02</v>
      </c>
      <c r="GE31" s="588">
        <v>892.25</v>
      </c>
      <c r="GF31" s="589">
        <v>7.15</v>
      </c>
      <c r="GG31" s="316"/>
      <c r="GH31" s="316"/>
      <c r="GI31" s="316" t="s">
        <v>77</v>
      </c>
      <c r="GJ31" s="16">
        <v>68.319999999999993</v>
      </c>
      <c r="GK31" s="16">
        <v>62.84</v>
      </c>
      <c r="GL31" s="16">
        <v>60.48</v>
      </c>
      <c r="GM31" s="16">
        <v>63.88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7766</v>
      </c>
      <c r="GX31" s="679">
        <v>0</v>
      </c>
      <c r="GY31" s="678">
        <v>0</v>
      </c>
      <c r="GZ31" s="678">
        <v>0</v>
      </c>
      <c r="HA31" s="678">
        <v>0</v>
      </c>
      <c r="HB31" s="678">
        <v>0</v>
      </c>
      <c r="HC31" s="682">
        <v>7766</v>
      </c>
      <c r="HD31" s="684">
        <v>5825</v>
      </c>
      <c r="HE31" s="807">
        <v>13591</v>
      </c>
      <c r="HF31" s="4"/>
      <c r="HG31" s="4"/>
      <c r="HH31" s="644" t="s">
        <v>70</v>
      </c>
      <c r="HI31" s="829">
        <v>2613</v>
      </c>
      <c r="HJ31" s="830">
        <v>0</v>
      </c>
      <c r="HK31" s="830">
        <v>0</v>
      </c>
      <c r="HL31" s="679">
        <v>0</v>
      </c>
      <c r="HM31" s="678">
        <v>0</v>
      </c>
      <c r="HN31" s="678">
        <v>0</v>
      </c>
      <c r="HO31" s="678">
        <v>0</v>
      </c>
      <c r="HP31" s="678">
        <v>0</v>
      </c>
      <c r="HQ31" s="682">
        <v>2613</v>
      </c>
      <c r="HR31" s="830">
        <v>14844</v>
      </c>
      <c r="HS31" s="812">
        <v>17457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152616</v>
      </c>
      <c r="IO31" s="825">
        <v>152744</v>
      </c>
      <c r="IP31" s="526">
        <v>-0.08</v>
      </c>
      <c r="IQ31" s="319"/>
      <c r="IR31" s="319"/>
      <c r="IS31" s="527" t="s">
        <v>110</v>
      </c>
      <c r="IT31" s="528">
        <v>11285</v>
      </c>
      <c r="IU31" s="529">
        <v>12525</v>
      </c>
      <c r="IV31" s="530">
        <v>17193</v>
      </c>
      <c r="IW31" s="528">
        <v>41003</v>
      </c>
      <c r="IX31" s="531">
        <v>42007</v>
      </c>
      <c r="IY31" s="532">
        <v>-2.39</v>
      </c>
      <c r="IZ31" s="316"/>
      <c r="JA31" s="586" t="s">
        <v>45</v>
      </c>
      <c r="JB31" s="587">
        <v>1121.48</v>
      </c>
      <c r="JC31" s="588">
        <v>1066.8499999999999</v>
      </c>
      <c r="JD31" s="589">
        <v>5.12</v>
      </c>
      <c r="JE31" s="587">
        <v>485.15</v>
      </c>
      <c r="JF31" s="588">
        <v>454.45</v>
      </c>
      <c r="JG31" s="589">
        <v>6.76</v>
      </c>
      <c r="JH31" s="587">
        <v>1056.71</v>
      </c>
      <c r="JI31" s="588">
        <v>998.56</v>
      </c>
      <c r="JJ31" s="589">
        <v>5.82</v>
      </c>
      <c r="JK31" s="316"/>
      <c r="JL31" s="316"/>
      <c r="JM31" s="316" t="s">
        <v>77</v>
      </c>
      <c r="JN31" s="16">
        <v>62.73</v>
      </c>
      <c r="JO31" s="16">
        <v>71.34</v>
      </c>
      <c r="JP31" s="16">
        <v>79.12</v>
      </c>
      <c r="JQ31" s="16">
        <v>71.06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8516</v>
      </c>
      <c r="KB31" s="683">
        <v>0</v>
      </c>
      <c r="KC31" s="684">
        <v>0</v>
      </c>
      <c r="KD31" s="684">
        <v>0</v>
      </c>
      <c r="KE31" s="684">
        <v>0</v>
      </c>
      <c r="KF31" s="684">
        <v>0</v>
      </c>
      <c r="KG31" s="685">
        <v>8516</v>
      </c>
      <c r="KH31" s="684">
        <v>40025</v>
      </c>
      <c r="KI31" s="807">
        <v>48541</v>
      </c>
      <c r="KJ31" s="4"/>
      <c r="KK31" s="4"/>
      <c r="KL31" s="644" t="s">
        <v>70</v>
      </c>
      <c r="KM31" s="829">
        <v>2274</v>
      </c>
      <c r="KN31" s="830">
        <v>0</v>
      </c>
      <c r="KO31" s="830">
        <v>2682</v>
      </c>
      <c r="KP31" s="683">
        <v>0</v>
      </c>
      <c r="KQ31" s="684">
        <v>0</v>
      </c>
      <c r="KR31" s="684">
        <v>0</v>
      </c>
      <c r="KS31" s="684">
        <v>0</v>
      </c>
      <c r="KT31" s="684">
        <v>0</v>
      </c>
      <c r="KU31" s="685">
        <v>4956</v>
      </c>
      <c r="KV31" s="830">
        <v>0</v>
      </c>
      <c r="KW31" s="812">
        <v>4956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152616</v>
      </c>
      <c r="LS31" s="834">
        <v>152744</v>
      </c>
      <c r="LT31" s="543">
        <v>-0.08</v>
      </c>
      <c r="LU31" s="319"/>
      <c r="LV31" s="319"/>
      <c r="LW31" s="527" t="s">
        <v>110</v>
      </c>
      <c r="LX31" s="11">
        <v>182867</v>
      </c>
      <c r="LY31" s="544">
        <v>167702</v>
      </c>
      <c r="LZ31" s="545">
        <v>9.0399999999999991</v>
      </c>
      <c r="MA31" s="81"/>
      <c r="MB31" s="586" t="s">
        <v>45</v>
      </c>
      <c r="MC31" s="587">
        <v>1064.74</v>
      </c>
      <c r="MD31" s="588">
        <v>994.3</v>
      </c>
      <c r="ME31" s="589">
        <v>7.08</v>
      </c>
      <c r="MF31" s="587">
        <v>587.89</v>
      </c>
      <c r="MG31" s="588">
        <v>556.96</v>
      </c>
      <c r="MH31" s="589">
        <v>5.55</v>
      </c>
      <c r="MI31" s="587">
        <v>1023.7</v>
      </c>
      <c r="MJ31" s="588">
        <v>954.4</v>
      </c>
      <c r="MK31" s="589">
        <v>7.26</v>
      </c>
      <c r="ML31" s="102"/>
      <c r="MM31" s="102"/>
      <c r="MN31" s="102" t="s">
        <v>77</v>
      </c>
      <c r="MO31" s="785">
        <v>78.55</v>
      </c>
      <c r="MP31" s="785">
        <v>72.69</v>
      </c>
      <c r="MQ31" s="785">
        <v>63.88</v>
      </c>
      <c r="MR31" s="785">
        <v>71.06</v>
      </c>
      <c r="MS31" s="786">
        <v>71.55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25708</v>
      </c>
      <c r="ND31" s="688">
        <v>0</v>
      </c>
      <c r="NE31" s="687"/>
      <c r="NF31" s="687"/>
      <c r="NG31" s="687"/>
      <c r="NH31" s="687"/>
      <c r="NI31" s="689">
        <v>25708</v>
      </c>
      <c r="NJ31" s="835">
        <v>72234</v>
      </c>
      <c r="NK31" s="691">
        <v>97942</v>
      </c>
      <c r="NL31" s="406"/>
      <c r="NM31" s="406"/>
      <c r="NN31" s="651" t="s">
        <v>70</v>
      </c>
      <c r="NO31" s="686">
        <v>15410</v>
      </c>
      <c r="NP31" s="687">
        <v>0</v>
      </c>
      <c r="NQ31" s="687">
        <v>2682</v>
      </c>
      <c r="NR31" s="688">
        <v>0</v>
      </c>
      <c r="NS31" s="687"/>
      <c r="NT31" s="687"/>
      <c r="NU31" s="687"/>
      <c r="NV31" s="687"/>
      <c r="NW31" s="689">
        <v>18092</v>
      </c>
      <c r="NX31" s="836">
        <v>30050</v>
      </c>
      <c r="NY31" s="691">
        <v>48142</v>
      </c>
    </row>
    <row r="32" spans="1:389" ht="23.25" customHeight="1" thickTop="1" thickBot="1" x14ac:dyDescent="0.3">
      <c r="A32" s="668" t="s">
        <v>111</v>
      </c>
      <c r="B32" s="837">
        <v>88.21</v>
      </c>
      <c r="C32" s="838">
        <v>81.45</v>
      </c>
      <c r="D32" s="526">
        <v>6.76</v>
      </c>
      <c r="E32" s="404"/>
      <c r="F32" s="319"/>
      <c r="G32" s="527" t="s">
        <v>112</v>
      </c>
      <c r="H32" s="528">
        <v>89756</v>
      </c>
      <c r="I32" s="529">
        <v>67289</v>
      </c>
      <c r="J32" s="530">
        <v>76442</v>
      </c>
      <c r="K32" s="528">
        <v>233487</v>
      </c>
      <c r="L32" s="531">
        <v>198776</v>
      </c>
      <c r="M32" s="532">
        <v>17.46</v>
      </c>
      <c r="N32" s="316"/>
      <c r="O32" s="586" t="s">
        <v>51</v>
      </c>
      <c r="P32" s="587">
        <v>1039.99</v>
      </c>
      <c r="Q32" s="775">
        <v>954.31</v>
      </c>
      <c r="R32" s="589">
        <v>8.98</v>
      </c>
      <c r="S32" s="587">
        <v>916.48</v>
      </c>
      <c r="T32" s="588">
        <v>858.72</v>
      </c>
      <c r="U32" s="589">
        <v>6.73</v>
      </c>
      <c r="V32" s="587">
        <v>1029.1099999999999</v>
      </c>
      <c r="W32" s="588">
        <v>946.13</v>
      </c>
      <c r="X32" s="589">
        <v>8.77</v>
      </c>
      <c r="Y32" s="316"/>
      <c r="Z32" s="12" t="s">
        <v>53</v>
      </c>
      <c r="AA32" s="12"/>
      <c r="AB32" s="730">
        <v>3228292</v>
      </c>
      <c r="AC32" s="730">
        <v>2954974</v>
      </c>
      <c r="AD32" s="730">
        <v>2861454</v>
      </c>
      <c r="AE32" s="730">
        <v>9044720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2400446</v>
      </c>
      <c r="AN32" s="706">
        <v>110353</v>
      </c>
      <c r="AO32" s="706">
        <v>268751</v>
      </c>
      <c r="AP32" s="705">
        <v>2500253</v>
      </c>
      <c r="AQ32" s="706"/>
      <c r="AR32" s="706"/>
      <c r="AS32" s="706"/>
      <c r="AT32" s="706"/>
      <c r="AU32" s="705">
        <v>5279803</v>
      </c>
      <c r="AV32" s="706">
        <v>4150556</v>
      </c>
      <c r="AW32" s="840">
        <v>9430359</v>
      </c>
      <c r="AX32" s="4"/>
      <c r="AY32" s="4"/>
      <c r="AZ32" s="709" t="s">
        <v>42</v>
      </c>
      <c r="BA32" s="841">
        <v>5591375</v>
      </c>
      <c r="BB32" s="842">
        <v>252360</v>
      </c>
      <c r="BC32" s="842">
        <v>421435</v>
      </c>
      <c r="BD32" s="843">
        <v>129589</v>
      </c>
      <c r="BE32" s="842"/>
      <c r="BF32" s="842"/>
      <c r="BG32" s="842"/>
      <c r="BH32" s="842"/>
      <c r="BI32" s="844">
        <v>6394759</v>
      </c>
      <c r="BJ32" s="842">
        <v>250546</v>
      </c>
      <c r="BK32" s="845">
        <v>6645305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82.35</v>
      </c>
      <c r="CG32" s="838">
        <v>78.099999999999994</v>
      </c>
      <c r="CH32" s="526">
        <v>4.25</v>
      </c>
      <c r="CI32" s="404"/>
      <c r="CJ32" s="319"/>
      <c r="CK32" s="527" t="s">
        <v>112</v>
      </c>
      <c r="CL32" s="528">
        <v>74161</v>
      </c>
      <c r="CM32" s="529">
        <v>56210</v>
      </c>
      <c r="CN32" s="530">
        <v>41234</v>
      </c>
      <c r="CO32" s="528">
        <v>171605</v>
      </c>
      <c r="CP32" s="531">
        <v>163166</v>
      </c>
      <c r="CQ32" s="532">
        <v>5.17</v>
      </c>
      <c r="CR32" s="316"/>
      <c r="CS32" s="586" t="s">
        <v>51</v>
      </c>
      <c r="CT32" s="587">
        <v>1212.49</v>
      </c>
      <c r="CU32" s="775">
        <v>1111.46</v>
      </c>
      <c r="CV32" s="589">
        <v>9.09</v>
      </c>
      <c r="CW32" s="587">
        <v>882.42</v>
      </c>
      <c r="CX32" s="588">
        <v>830.22</v>
      </c>
      <c r="CY32" s="589">
        <v>6.29</v>
      </c>
      <c r="CZ32" s="587">
        <v>1185.81</v>
      </c>
      <c r="DA32" s="588">
        <v>1085.32</v>
      </c>
      <c r="DB32" s="589">
        <v>9.26</v>
      </c>
      <c r="DC32" s="316"/>
      <c r="DD32" s="12" t="s">
        <v>53</v>
      </c>
      <c r="DE32" s="12"/>
      <c r="DF32" s="730">
        <v>3162105</v>
      </c>
      <c r="DG32" s="730">
        <v>3009025</v>
      </c>
      <c r="DH32" s="730">
        <v>2771894</v>
      </c>
      <c r="DI32" s="730">
        <v>8943024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2948333</v>
      </c>
      <c r="DR32" s="706">
        <v>117221</v>
      </c>
      <c r="DS32" s="706">
        <v>290579</v>
      </c>
      <c r="DT32" s="700">
        <v>2981839</v>
      </c>
      <c r="DU32" s="699">
        <v>0</v>
      </c>
      <c r="DV32" s="699">
        <v>0</v>
      </c>
      <c r="DW32" s="699">
        <v>0</v>
      </c>
      <c r="DX32" s="699">
        <v>0</v>
      </c>
      <c r="DY32" s="703">
        <v>6337972</v>
      </c>
      <c r="DZ32" s="706">
        <v>3497917</v>
      </c>
      <c r="EA32" s="840">
        <v>9835889</v>
      </c>
      <c r="EB32" s="4"/>
      <c r="EC32" s="4"/>
      <c r="ED32" s="709" t="s">
        <v>42</v>
      </c>
      <c r="EE32" s="841">
        <v>5031339</v>
      </c>
      <c r="EF32" s="842">
        <v>242695</v>
      </c>
      <c r="EG32" s="842">
        <v>312857</v>
      </c>
      <c r="EH32" s="700">
        <v>141069</v>
      </c>
      <c r="EI32" s="699">
        <v>0</v>
      </c>
      <c r="EJ32" s="699">
        <v>0</v>
      </c>
      <c r="EK32" s="699">
        <v>0</v>
      </c>
      <c r="EL32" s="699">
        <v>0</v>
      </c>
      <c r="EM32" s="703">
        <v>5727960</v>
      </c>
      <c r="EN32" s="842">
        <v>406217</v>
      </c>
      <c r="EO32" s="845">
        <v>6134177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78.47</v>
      </c>
      <c r="FK32" s="838">
        <v>78.84</v>
      </c>
      <c r="FL32" s="526">
        <v>-0.37</v>
      </c>
      <c r="FM32" s="404"/>
      <c r="FN32" s="319"/>
      <c r="FO32" s="527" t="s">
        <v>112</v>
      </c>
      <c r="FP32" s="528">
        <v>68772</v>
      </c>
      <c r="FQ32" s="529">
        <v>79632</v>
      </c>
      <c r="FR32" s="530">
        <v>82865</v>
      </c>
      <c r="FS32" s="528">
        <v>231269</v>
      </c>
      <c r="FT32" s="531">
        <v>191816</v>
      </c>
      <c r="FU32" s="532">
        <v>20.57</v>
      </c>
      <c r="FV32" s="316"/>
      <c r="FW32" s="586" t="s">
        <v>51</v>
      </c>
      <c r="FX32" s="587">
        <v>1307.52</v>
      </c>
      <c r="FY32" s="775">
        <v>1177.9000000000001</v>
      </c>
      <c r="FZ32" s="589">
        <v>11</v>
      </c>
      <c r="GA32" s="587">
        <v>989.46</v>
      </c>
      <c r="GB32" s="588">
        <v>920.8</v>
      </c>
      <c r="GC32" s="589">
        <v>7.46</v>
      </c>
      <c r="GD32" s="587">
        <v>1283.82</v>
      </c>
      <c r="GE32" s="588">
        <v>1158.1199999999999</v>
      </c>
      <c r="GF32" s="589">
        <v>10.85</v>
      </c>
      <c r="GG32" s="316"/>
      <c r="GH32" s="12" t="s">
        <v>53</v>
      </c>
      <c r="GI32" s="12"/>
      <c r="GJ32" s="730">
        <v>2919443</v>
      </c>
      <c r="GK32" s="730">
        <v>2987907</v>
      </c>
      <c r="GL32" s="730">
        <v>2749072</v>
      </c>
      <c r="GM32" s="730">
        <v>8656422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2531110</v>
      </c>
      <c r="GV32" s="706">
        <v>147730</v>
      </c>
      <c r="GW32" s="706">
        <v>269986</v>
      </c>
      <c r="GX32" s="700">
        <v>4537821</v>
      </c>
      <c r="GY32" s="699">
        <v>0</v>
      </c>
      <c r="GZ32" s="699">
        <v>0</v>
      </c>
      <c r="HA32" s="699">
        <v>0</v>
      </c>
      <c r="HB32" s="699">
        <v>0</v>
      </c>
      <c r="HC32" s="703">
        <v>7486647</v>
      </c>
      <c r="HD32" s="706">
        <v>3692959</v>
      </c>
      <c r="HE32" s="840">
        <v>11179606</v>
      </c>
      <c r="HF32" s="4"/>
      <c r="HG32" s="4"/>
      <c r="HH32" s="709" t="s">
        <v>42</v>
      </c>
      <c r="HI32" s="841">
        <v>5120370</v>
      </c>
      <c r="HJ32" s="842">
        <v>184918</v>
      </c>
      <c r="HK32" s="842">
        <v>402308</v>
      </c>
      <c r="HL32" s="700">
        <v>164090</v>
      </c>
      <c r="HM32" s="699">
        <v>0</v>
      </c>
      <c r="HN32" s="699">
        <v>0</v>
      </c>
      <c r="HO32" s="699">
        <v>0</v>
      </c>
      <c r="HP32" s="699">
        <v>0</v>
      </c>
      <c r="HQ32" s="703">
        <v>5871686</v>
      </c>
      <c r="HR32" s="842">
        <v>403730</v>
      </c>
      <c r="HS32" s="845">
        <v>6275416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80.7</v>
      </c>
      <c r="IO32" s="838">
        <v>79.31</v>
      </c>
      <c r="IP32" s="526">
        <v>1.39</v>
      </c>
      <c r="IQ32" s="404"/>
      <c r="IR32" s="319"/>
      <c r="IS32" s="527" t="s">
        <v>112</v>
      </c>
      <c r="IT32" s="528">
        <v>66079</v>
      </c>
      <c r="IU32" s="529">
        <v>75858</v>
      </c>
      <c r="IV32" s="530">
        <v>88756</v>
      </c>
      <c r="IW32" s="528">
        <v>230693</v>
      </c>
      <c r="IX32" s="531">
        <v>202597</v>
      </c>
      <c r="IY32" s="532">
        <v>13.87</v>
      </c>
      <c r="IZ32" s="316"/>
      <c r="JA32" s="586" t="s">
        <v>51</v>
      </c>
      <c r="JB32" s="587">
        <v>1508.54</v>
      </c>
      <c r="JC32" s="775">
        <v>1437.97</v>
      </c>
      <c r="JD32" s="589">
        <v>4.91</v>
      </c>
      <c r="JE32" s="587">
        <v>567.64</v>
      </c>
      <c r="JF32" s="588">
        <v>521.53</v>
      </c>
      <c r="JG32" s="589">
        <v>8.84</v>
      </c>
      <c r="JH32" s="587">
        <v>1412.76</v>
      </c>
      <c r="JI32" s="588">
        <v>1335.78</v>
      </c>
      <c r="JJ32" s="589">
        <v>5.76</v>
      </c>
      <c r="JK32" s="316"/>
      <c r="JL32" s="12" t="s">
        <v>53</v>
      </c>
      <c r="JM32" s="12"/>
      <c r="JN32" s="730">
        <v>2820220</v>
      </c>
      <c r="JO32" s="730">
        <v>2975565</v>
      </c>
      <c r="JP32" s="730">
        <v>3370616</v>
      </c>
      <c r="JQ32" s="730">
        <v>9166401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4522456</v>
      </c>
      <c r="JZ32" s="706">
        <v>154914</v>
      </c>
      <c r="KA32" s="706">
        <v>327611</v>
      </c>
      <c r="KB32" s="705">
        <v>1471920</v>
      </c>
      <c r="KC32" s="706">
        <v>0</v>
      </c>
      <c r="KD32" s="706">
        <v>0</v>
      </c>
      <c r="KE32" s="706">
        <v>0</v>
      </c>
      <c r="KF32" s="706">
        <v>0</v>
      </c>
      <c r="KG32" s="707">
        <v>6476901</v>
      </c>
      <c r="KH32" s="706">
        <v>4760208</v>
      </c>
      <c r="KI32" s="840">
        <v>11237109</v>
      </c>
      <c r="KJ32" s="4"/>
      <c r="KK32" s="4"/>
      <c r="KL32" s="709" t="s">
        <v>42</v>
      </c>
      <c r="KM32" s="841">
        <v>3580009</v>
      </c>
      <c r="KN32" s="842">
        <v>182687</v>
      </c>
      <c r="KO32" s="842">
        <v>398724</v>
      </c>
      <c r="KP32" s="705">
        <v>282047</v>
      </c>
      <c r="KQ32" s="706">
        <v>0</v>
      </c>
      <c r="KR32" s="706">
        <v>0</v>
      </c>
      <c r="KS32" s="706">
        <v>0</v>
      </c>
      <c r="KT32" s="706">
        <v>0</v>
      </c>
      <c r="KU32" s="707">
        <v>4443467</v>
      </c>
      <c r="KV32" s="842">
        <v>352953</v>
      </c>
      <c r="KW32" s="845">
        <v>4796420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82.43</v>
      </c>
      <c r="LS32" s="847">
        <v>79.42</v>
      </c>
      <c r="LT32" s="543">
        <v>3.01</v>
      </c>
      <c r="LU32" s="319"/>
      <c r="LV32" s="319"/>
      <c r="LW32" s="527" t="s">
        <v>112</v>
      </c>
      <c r="LX32" s="11">
        <v>867054</v>
      </c>
      <c r="LY32" s="544">
        <v>756355</v>
      </c>
      <c r="LZ32" s="545">
        <v>14.64</v>
      </c>
      <c r="MA32" s="81"/>
      <c r="MB32" s="586" t="s">
        <v>51</v>
      </c>
      <c r="MC32" s="587">
        <v>1267.8599999999999</v>
      </c>
      <c r="MD32" s="588">
        <v>1170.51</v>
      </c>
      <c r="ME32" s="589">
        <v>8.32</v>
      </c>
      <c r="MF32" s="587">
        <v>824.12</v>
      </c>
      <c r="MG32" s="588">
        <v>764.07</v>
      </c>
      <c r="MH32" s="589">
        <v>7.86</v>
      </c>
      <c r="MI32" s="587">
        <v>1229.67</v>
      </c>
      <c r="MJ32" s="588">
        <v>1133.43</v>
      </c>
      <c r="MK32" s="589">
        <v>8.49</v>
      </c>
      <c r="ML32" s="102"/>
      <c r="MM32" s="573" t="s">
        <v>53</v>
      </c>
      <c r="MN32" s="573"/>
      <c r="MO32" s="574">
        <v>9044720</v>
      </c>
      <c r="MP32" s="574">
        <v>8943024</v>
      </c>
      <c r="MQ32" s="574">
        <v>8656422</v>
      </c>
      <c r="MR32" s="574">
        <v>9166401</v>
      </c>
      <c r="MS32" s="574">
        <v>35810567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12402345</v>
      </c>
      <c r="NB32" s="711">
        <v>530218</v>
      </c>
      <c r="NC32" s="711">
        <v>1156927</v>
      </c>
      <c r="ND32" s="712">
        <v>11491833</v>
      </c>
      <c r="NE32" s="711"/>
      <c r="NF32" s="711"/>
      <c r="NG32" s="711"/>
      <c r="NH32" s="711"/>
      <c r="NI32" s="713">
        <v>25581323</v>
      </c>
      <c r="NJ32" s="711">
        <v>16101640</v>
      </c>
      <c r="NK32" s="713">
        <v>41682963</v>
      </c>
      <c r="NL32" s="406"/>
      <c r="NM32" s="406"/>
      <c r="NN32" s="710" t="s">
        <v>42</v>
      </c>
      <c r="NO32" s="710">
        <v>19323093</v>
      </c>
      <c r="NP32" s="711">
        <v>862660</v>
      </c>
      <c r="NQ32" s="711">
        <v>1535324</v>
      </c>
      <c r="NR32" s="712">
        <v>716795</v>
      </c>
      <c r="NS32" s="711"/>
      <c r="NT32" s="711"/>
      <c r="NU32" s="711"/>
      <c r="NV32" s="711"/>
      <c r="NW32" s="713">
        <v>22437872</v>
      </c>
      <c r="NX32" s="713">
        <v>1413446</v>
      </c>
      <c r="NY32" s="713">
        <v>23851318</v>
      </c>
    </row>
    <row r="33" spans="1:389" ht="23.25" customHeight="1" thickTop="1" x14ac:dyDescent="0.25">
      <c r="A33" s="668" t="s">
        <v>113</v>
      </c>
      <c r="B33" s="848">
        <v>9044720</v>
      </c>
      <c r="C33" s="825">
        <v>8328236</v>
      </c>
      <c r="D33" s="526">
        <v>8.6</v>
      </c>
      <c r="E33" s="319"/>
      <c r="F33" s="319"/>
      <c r="G33" s="527" t="s">
        <v>114</v>
      </c>
      <c r="H33" s="528">
        <v>25283</v>
      </c>
      <c r="I33" s="529">
        <v>18468</v>
      </c>
      <c r="J33" s="530">
        <v>21857</v>
      </c>
      <c r="K33" s="528">
        <v>65608</v>
      </c>
      <c r="L33" s="531">
        <v>80489</v>
      </c>
      <c r="M33" s="532">
        <v>-18.489999999999998</v>
      </c>
      <c r="N33" s="316"/>
      <c r="O33" s="586" t="s">
        <v>56</v>
      </c>
      <c r="P33" s="587">
        <v>794.76</v>
      </c>
      <c r="Q33" s="588">
        <v>748.25</v>
      </c>
      <c r="R33" s="589">
        <v>6.22</v>
      </c>
      <c r="S33" s="587">
        <v>610.58000000000004</v>
      </c>
      <c r="T33" s="588">
        <v>579.15</v>
      </c>
      <c r="U33" s="589">
        <v>5.43</v>
      </c>
      <c r="V33" s="587">
        <v>778.53</v>
      </c>
      <c r="W33" s="588">
        <v>733.78</v>
      </c>
      <c r="X33" s="589">
        <v>6.1</v>
      </c>
      <c r="Y33" s="316"/>
      <c r="Z33" s="316"/>
      <c r="AA33" s="316" t="s">
        <v>32</v>
      </c>
      <c r="AB33" s="591">
        <v>124124</v>
      </c>
      <c r="AC33" s="591">
        <v>122820</v>
      </c>
      <c r="AD33" s="591">
        <v>115769</v>
      </c>
      <c r="AE33" s="591">
        <v>362713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8943024</v>
      </c>
      <c r="CG33" s="825">
        <v>8407248</v>
      </c>
      <c r="CH33" s="526">
        <v>6.37</v>
      </c>
      <c r="CI33" s="319"/>
      <c r="CJ33" s="319"/>
      <c r="CK33" s="527" t="s">
        <v>114</v>
      </c>
      <c r="CL33" s="528">
        <v>11564</v>
      </c>
      <c r="CM33" s="529">
        <v>6221</v>
      </c>
      <c r="CN33" s="530">
        <v>4555</v>
      </c>
      <c r="CO33" s="528">
        <v>22340</v>
      </c>
      <c r="CP33" s="531">
        <v>24763</v>
      </c>
      <c r="CQ33" s="532">
        <v>-9.7799999999999994</v>
      </c>
      <c r="CR33" s="316"/>
      <c r="CS33" s="586" t="s">
        <v>56</v>
      </c>
      <c r="CT33" s="587">
        <v>744.83</v>
      </c>
      <c r="CU33" s="588">
        <v>712.65</v>
      </c>
      <c r="CV33" s="589">
        <v>4.5199999999999996</v>
      </c>
      <c r="CW33" s="587">
        <v>461.92</v>
      </c>
      <c r="CX33" s="588">
        <v>445.33</v>
      </c>
      <c r="CY33" s="589">
        <v>3.73</v>
      </c>
      <c r="CZ33" s="587">
        <v>721.96</v>
      </c>
      <c r="DA33" s="588">
        <v>687.82</v>
      </c>
      <c r="DB33" s="589">
        <v>4.96</v>
      </c>
      <c r="DC33" s="316"/>
      <c r="DD33" s="316"/>
      <c r="DE33" s="316" t="s">
        <v>32</v>
      </c>
      <c r="DF33" s="591">
        <v>129127</v>
      </c>
      <c r="DG33" s="591">
        <v>123409</v>
      </c>
      <c r="DH33" s="591">
        <v>107380</v>
      </c>
      <c r="DI33" s="591">
        <v>359916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8656422</v>
      </c>
      <c r="FK33" s="825">
        <v>8440544</v>
      </c>
      <c r="FL33" s="526">
        <v>2.56</v>
      </c>
      <c r="FM33" s="319"/>
      <c r="FN33" s="319"/>
      <c r="FO33" s="527" t="s">
        <v>114</v>
      </c>
      <c r="FP33" s="528">
        <v>6529</v>
      </c>
      <c r="FQ33" s="529">
        <v>8716</v>
      </c>
      <c r="FR33" s="530">
        <v>8543</v>
      </c>
      <c r="FS33" s="528">
        <v>23788</v>
      </c>
      <c r="FT33" s="531">
        <v>19383</v>
      </c>
      <c r="FU33" s="532">
        <v>22.73</v>
      </c>
      <c r="FV33" s="316"/>
      <c r="FW33" s="586" t="s">
        <v>56</v>
      </c>
      <c r="FX33" s="587">
        <v>924.04</v>
      </c>
      <c r="FY33" s="588">
        <v>859.79</v>
      </c>
      <c r="FZ33" s="589">
        <v>7.47</v>
      </c>
      <c r="GA33" s="587">
        <v>584.91</v>
      </c>
      <c r="GB33" s="588">
        <v>557.36</v>
      </c>
      <c r="GC33" s="589">
        <v>4.9400000000000004</v>
      </c>
      <c r="GD33" s="587">
        <v>898.78</v>
      </c>
      <c r="GE33" s="588">
        <v>836.53</v>
      </c>
      <c r="GF33" s="589">
        <v>7.44</v>
      </c>
      <c r="GG33" s="316"/>
      <c r="GH33" s="316"/>
      <c r="GI33" s="316" t="s">
        <v>32</v>
      </c>
      <c r="GJ33" s="591">
        <v>122127</v>
      </c>
      <c r="GK33" s="591">
        <v>105118</v>
      </c>
      <c r="GL33" s="591">
        <v>105403</v>
      </c>
      <c r="GM33" s="591">
        <v>332648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9166401</v>
      </c>
      <c r="IO33" s="825">
        <v>8774264</v>
      </c>
      <c r="IP33" s="526">
        <v>4.47</v>
      </c>
      <c r="IQ33" s="319"/>
      <c r="IR33" s="319"/>
      <c r="IS33" s="527" t="s">
        <v>114</v>
      </c>
      <c r="IT33" s="528">
        <v>8545</v>
      </c>
      <c r="IU33" s="529">
        <v>13469</v>
      </c>
      <c r="IV33" s="530">
        <v>8895</v>
      </c>
      <c r="IW33" s="528">
        <v>30909</v>
      </c>
      <c r="IX33" s="531">
        <v>36229</v>
      </c>
      <c r="IY33" s="532">
        <v>-14.68</v>
      </c>
      <c r="IZ33" s="316"/>
      <c r="JA33" s="586" t="s">
        <v>56</v>
      </c>
      <c r="JB33" s="587">
        <v>748.79</v>
      </c>
      <c r="JC33" s="588">
        <v>718.44</v>
      </c>
      <c r="JD33" s="589">
        <v>4.22</v>
      </c>
      <c r="JE33" s="587">
        <v>413.68</v>
      </c>
      <c r="JF33" s="588">
        <v>396.32</v>
      </c>
      <c r="JG33" s="589">
        <v>4.38</v>
      </c>
      <c r="JH33" s="587">
        <v>714.68</v>
      </c>
      <c r="JI33" s="588">
        <v>682.52</v>
      </c>
      <c r="JJ33" s="589">
        <v>4.71</v>
      </c>
      <c r="JK33" s="316"/>
      <c r="JL33" s="316"/>
      <c r="JM33" s="316" t="s">
        <v>32</v>
      </c>
      <c r="JN33" s="591">
        <v>110681</v>
      </c>
      <c r="JO33" s="591">
        <v>112212</v>
      </c>
      <c r="JP33" s="591">
        <v>114708</v>
      </c>
      <c r="JQ33" s="591">
        <v>337601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35810567</v>
      </c>
      <c r="LS33" s="834">
        <v>33950292</v>
      </c>
      <c r="LT33" s="543">
        <v>5.48</v>
      </c>
      <c r="LU33" s="319"/>
      <c r="LV33" s="319"/>
      <c r="LW33" s="527" t="s">
        <v>114</v>
      </c>
      <c r="LX33" s="11">
        <v>142645</v>
      </c>
      <c r="LY33" s="544">
        <v>160864</v>
      </c>
      <c r="LZ33" s="545">
        <v>-11.33</v>
      </c>
      <c r="MA33" s="81"/>
      <c r="MB33" s="586" t="s">
        <v>56</v>
      </c>
      <c r="MC33" s="587">
        <v>806.95</v>
      </c>
      <c r="MD33" s="588">
        <v>764.1</v>
      </c>
      <c r="ME33" s="589">
        <v>5.61</v>
      </c>
      <c r="MF33" s="587">
        <v>513.96</v>
      </c>
      <c r="MG33" s="588">
        <v>487.4</v>
      </c>
      <c r="MH33" s="589">
        <v>5.45</v>
      </c>
      <c r="MI33" s="587">
        <v>781.73</v>
      </c>
      <c r="MJ33" s="588">
        <v>738.86</v>
      </c>
      <c r="MK33" s="589">
        <v>5.8</v>
      </c>
      <c r="ML33" s="102"/>
      <c r="MM33" s="102"/>
      <c r="MN33" s="102" t="s">
        <v>32</v>
      </c>
      <c r="MO33" s="613">
        <v>362713</v>
      </c>
      <c r="MP33" s="613">
        <v>359916</v>
      </c>
      <c r="MQ33" s="613">
        <v>332648</v>
      </c>
      <c r="MR33" s="613">
        <v>337601</v>
      </c>
      <c r="MS33" s="613">
        <v>1392878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2779550</v>
      </c>
      <c r="C34" s="851">
        <v>2599241</v>
      </c>
      <c r="D34" s="553">
        <v>6.94</v>
      </c>
      <c r="E34" s="319"/>
      <c r="F34" s="319"/>
      <c r="G34" s="527" t="s">
        <v>116</v>
      </c>
      <c r="H34" s="528">
        <v>21094</v>
      </c>
      <c r="I34" s="529">
        <v>24713</v>
      </c>
      <c r="J34" s="530">
        <v>19068</v>
      </c>
      <c r="K34" s="528">
        <v>64875</v>
      </c>
      <c r="L34" s="531">
        <v>63154</v>
      </c>
      <c r="M34" s="532">
        <v>2.73</v>
      </c>
      <c r="N34" s="316"/>
      <c r="O34" s="586" t="s">
        <v>62</v>
      </c>
      <c r="P34" s="587">
        <v>309.32</v>
      </c>
      <c r="Q34" s="588">
        <v>297.89999999999998</v>
      </c>
      <c r="R34" s="589">
        <v>3.83</v>
      </c>
      <c r="S34" s="587">
        <v>207.03</v>
      </c>
      <c r="T34" s="588">
        <v>201.36</v>
      </c>
      <c r="U34" s="589">
        <v>2.82</v>
      </c>
      <c r="V34" s="587">
        <v>300.31</v>
      </c>
      <c r="W34" s="588">
        <v>289.64</v>
      </c>
      <c r="X34" s="589">
        <v>3.68</v>
      </c>
      <c r="Y34" s="316"/>
      <c r="Z34" s="316"/>
      <c r="AA34" s="316" t="s">
        <v>46</v>
      </c>
      <c r="AB34" s="591">
        <v>245486</v>
      </c>
      <c r="AC34" s="591">
        <v>240459</v>
      </c>
      <c r="AD34" s="591">
        <v>204241</v>
      </c>
      <c r="AE34" s="591">
        <v>690186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3356133</v>
      </c>
      <c r="CG34" s="851">
        <v>3206430</v>
      </c>
      <c r="CH34" s="553">
        <v>4.67</v>
      </c>
      <c r="CI34" s="319"/>
      <c r="CJ34" s="319"/>
      <c r="CK34" s="527" t="s">
        <v>116</v>
      </c>
      <c r="CL34" s="528">
        <v>18173</v>
      </c>
      <c r="CM34" s="529">
        <v>15173</v>
      </c>
      <c r="CN34" s="530">
        <v>12643</v>
      </c>
      <c r="CO34" s="528">
        <v>45989</v>
      </c>
      <c r="CP34" s="531">
        <v>41700</v>
      </c>
      <c r="CQ34" s="532">
        <v>10.29</v>
      </c>
      <c r="CR34" s="316"/>
      <c r="CS34" s="586" t="s">
        <v>62</v>
      </c>
      <c r="CT34" s="587">
        <v>388.52</v>
      </c>
      <c r="CU34" s="588">
        <v>367.92</v>
      </c>
      <c r="CV34" s="589">
        <v>5.6</v>
      </c>
      <c r="CW34" s="587">
        <v>194.88</v>
      </c>
      <c r="CX34" s="588">
        <v>190.27</v>
      </c>
      <c r="CY34" s="589">
        <v>2.42</v>
      </c>
      <c r="CZ34" s="587">
        <v>372.87</v>
      </c>
      <c r="DA34" s="588">
        <v>351.41</v>
      </c>
      <c r="DB34" s="589">
        <v>6.11</v>
      </c>
      <c r="DC34" s="316"/>
      <c r="DD34" s="316"/>
      <c r="DE34" s="316" t="s">
        <v>46</v>
      </c>
      <c r="DF34" s="591">
        <v>214474</v>
      </c>
      <c r="DG34" s="591">
        <v>204616</v>
      </c>
      <c r="DH34" s="591">
        <v>184346</v>
      </c>
      <c r="DI34" s="591">
        <v>603436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2948826</v>
      </c>
      <c r="FK34" s="851">
        <v>2850109</v>
      </c>
      <c r="FL34" s="553">
        <v>3.46</v>
      </c>
      <c r="FM34" s="319"/>
      <c r="FN34" s="319"/>
      <c r="FO34" s="527" t="s">
        <v>116</v>
      </c>
      <c r="FP34" s="528">
        <v>15274</v>
      </c>
      <c r="FQ34" s="529">
        <v>14658</v>
      </c>
      <c r="FR34" s="530">
        <v>15179</v>
      </c>
      <c r="FS34" s="528">
        <v>45111</v>
      </c>
      <c r="FT34" s="531">
        <v>34392</v>
      </c>
      <c r="FU34" s="532">
        <v>31.17</v>
      </c>
      <c r="FV34" s="316"/>
      <c r="FW34" s="586" t="s">
        <v>62</v>
      </c>
      <c r="FX34" s="587">
        <v>403.23</v>
      </c>
      <c r="FY34" s="588">
        <v>383.8</v>
      </c>
      <c r="FZ34" s="589">
        <v>5.0599999999999996</v>
      </c>
      <c r="GA34" s="587">
        <v>177.06</v>
      </c>
      <c r="GB34" s="588">
        <v>171</v>
      </c>
      <c r="GC34" s="589">
        <v>3.54</v>
      </c>
      <c r="GD34" s="587">
        <v>386.38</v>
      </c>
      <c r="GE34" s="588">
        <v>367.42</v>
      </c>
      <c r="GF34" s="589">
        <v>5.16</v>
      </c>
      <c r="GG34" s="316"/>
      <c r="GH34" s="316"/>
      <c r="GI34" s="316" t="s">
        <v>46</v>
      </c>
      <c r="GJ34" s="591">
        <v>235611</v>
      </c>
      <c r="GK34" s="591">
        <v>228015</v>
      </c>
      <c r="GL34" s="591">
        <v>208668</v>
      </c>
      <c r="GM34" s="591">
        <v>672294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5004984</v>
      </c>
      <c r="IO34" s="851">
        <v>4719340</v>
      </c>
      <c r="IP34" s="553">
        <v>6.05</v>
      </c>
      <c r="IQ34" s="319"/>
      <c r="IR34" s="319"/>
      <c r="IS34" s="527" t="s">
        <v>116</v>
      </c>
      <c r="IT34" s="528">
        <v>12372</v>
      </c>
      <c r="IU34" s="529">
        <v>11085</v>
      </c>
      <c r="IV34" s="530">
        <v>12055</v>
      </c>
      <c r="IW34" s="528">
        <v>35512</v>
      </c>
      <c r="IX34" s="531">
        <v>40717</v>
      </c>
      <c r="IY34" s="532">
        <v>-12.78</v>
      </c>
      <c r="IZ34" s="316"/>
      <c r="JA34" s="586" t="s">
        <v>62</v>
      </c>
      <c r="JB34" s="587">
        <v>309.76</v>
      </c>
      <c r="JC34" s="588">
        <v>301.58999999999997</v>
      </c>
      <c r="JD34" s="589">
        <v>2.71</v>
      </c>
      <c r="JE34" s="587">
        <v>170.73</v>
      </c>
      <c r="JF34" s="588">
        <v>167.11</v>
      </c>
      <c r="JG34" s="589">
        <v>2.17</v>
      </c>
      <c r="JH34" s="587">
        <v>295.60000000000002</v>
      </c>
      <c r="JI34" s="588">
        <v>286.60000000000002</v>
      </c>
      <c r="JJ34" s="589">
        <v>3.14</v>
      </c>
      <c r="JK34" s="316"/>
      <c r="JL34" s="316"/>
      <c r="JM34" s="316" t="s">
        <v>46</v>
      </c>
      <c r="JN34" s="591">
        <v>246228</v>
      </c>
      <c r="JO34" s="591">
        <v>220471</v>
      </c>
      <c r="JP34" s="591">
        <v>259636</v>
      </c>
      <c r="JQ34" s="591">
        <v>726335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14089493</v>
      </c>
      <c r="LS34" s="853">
        <v>13375120</v>
      </c>
      <c r="LT34" s="572">
        <v>5.34</v>
      </c>
      <c r="LU34" s="319"/>
      <c r="LV34" s="319"/>
      <c r="LW34" s="527" t="s">
        <v>116</v>
      </c>
      <c r="LX34" s="11">
        <v>191487</v>
      </c>
      <c r="LY34" s="544">
        <v>179963</v>
      </c>
      <c r="LZ34" s="545">
        <v>6.4</v>
      </c>
      <c r="MA34" s="81"/>
      <c r="MB34" s="586" t="s">
        <v>62</v>
      </c>
      <c r="MC34" s="587">
        <v>353.95</v>
      </c>
      <c r="MD34" s="588">
        <v>338.86</v>
      </c>
      <c r="ME34" s="589">
        <v>4.45</v>
      </c>
      <c r="MF34" s="587">
        <v>186.72</v>
      </c>
      <c r="MG34" s="588">
        <v>181.25</v>
      </c>
      <c r="MH34" s="589">
        <v>3.02</v>
      </c>
      <c r="MI34" s="587">
        <v>339.56</v>
      </c>
      <c r="MJ34" s="588">
        <v>324.48</v>
      </c>
      <c r="MK34" s="589">
        <v>4.6500000000000004</v>
      </c>
      <c r="ML34" s="102"/>
      <c r="MM34" s="102"/>
      <c r="MN34" s="102" t="s">
        <v>46</v>
      </c>
      <c r="MO34" s="613">
        <v>690186</v>
      </c>
      <c r="MP34" s="613">
        <v>603436</v>
      </c>
      <c r="MQ34" s="613">
        <v>672294</v>
      </c>
      <c r="MR34" s="613">
        <v>726335</v>
      </c>
      <c r="MS34" s="613">
        <v>2692251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6265170</v>
      </c>
      <c r="C35" s="855">
        <v>5728995</v>
      </c>
      <c r="D35" s="695">
        <v>9.36</v>
      </c>
      <c r="E35" s="319"/>
      <c r="F35" s="319"/>
      <c r="G35" s="527" t="s">
        <v>119</v>
      </c>
      <c r="H35" s="528">
        <v>103452</v>
      </c>
      <c r="I35" s="529">
        <v>72535</v>
      </c>
      <c r="J35" s="530">
        <v>62949</v>
      </c>
      <c r="K35" s="528">
        <v>238936</v>
      </c>
      <c r="L35" s="531">
        <v>247041</v>
      </c>
      <c r="M35" s="532">
        <v>-3.28</v>
      </c>
      <c r="N35" s="316"/>
      <c r="O35" s="586" t="s">
        <v>67</v>
      </c>
      <c r="P35" s="587">
        <v>451.81</v>
      </c>
      <c r="Q35" s="588">
        <v>430.25</v>
      </c>
      <c r="R35" s="589">
        <v>5.01</v>
      </c>
      <c r="S35" s="587">
        <v>328.79</v>
      </c>
      <c r="T35" s="588">
        <v>315.01</v>
      </c>
      <c r="U35" s="589">
        <v>4.37</v>
      </c>
      <c r="V35" s="587">
        <v>440.98</v>
      </c>
      <c r="W35" s="588">
        <v>420.39</v>
      </c>
      <c r="X35" s="589">
        <v>4.9000000000000004</v>
      </c>
      <c r="Y35" s="316"/>
      <c r="Z35" s="316"/>
      <c r="AA35" s="316" t="s">
        <v>52</v>
      </c>
      <c r="AB35" s="591">
        <v>2858682</v>
      </c>
      <c r="AC35" s="591">
        <v>2591695</v>
      </c>
      <c r="AD35" s="591">
        <v>2541444</v>
      </c>
      <c r="AE35" s="591">
        <v>7991821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5586891</v>
      </c>
      <c r="CG35" s="855">
        <v>5200818</v>
      </c>
      <c r="CH35" s="695">
        <v>7.42</v>
      </c>
      <c r="CI35" s="319"/>
      <c r="CJ35" s="319"/>
      <c r="CK35" s="527" t="s">
        <v>119</v>
      </c>
      <c r="CL35" s="528">
        <v>73255</v>
      </c>
      <c r="CM35" s="529">
        <v>58360</v>
      </c>
      <c r="CN35" s="530">
        <v>66091</v>
      </c>
      <c r="CO35" s="528">
        <v>197706</v>
      </c>
      <c r="CP35" s="531">
        <v>166985</v>
      </c>
      <c r="CQ35" s="532">
        <v>18.399999999999999</v>
      </c>
      <c r="CR35" s="316"/>
      <c r="CS35" s="586" t="s">
        <v>67</v>
      </c>
      <c r="CT35" s="587">
        <v>552.86</v>
      </c>
      <c r="CU35" s="588">
        <v>525.94000000000005</v>
      </c>
      <c r="CV35" s="589">
        <v>5.12</v>
      </c>
      <c r="CW35" s="587">
        <v>270.58</v>
      </c>
      <c r="CX35" s="588">
        <v>263.02999999999997</v>
      </c>
      <c r="CY35" s="589">
        <v>2.87</v>
      </c>
      <c r="CZ35" s="587">
        <v>530.04999999999995</v>
      </c>
      <c r="DA35" s="588">
        <v>501.51</v>
      </c>
      <c r="DB35" s="589">
        <v>5.69</v>
      </c>
      <c r="DC35" s="316"/>
      <c r="DD35" s="316"/>
      <c r="DE35" s="316" t="s">
        <v>52</v>
      </c>
      <c r="DF35" s="591">
        <v>2818504</v>
      </c>
      <c r="DG35" s="591">
        <v>2681000</v>
      </c>
      <c r="DH35" s="591">
        <v>2480168</v>
      </c>
      <c r="DI35" s="591">
        <v>7979672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5707596</v>
      </c>
      <c r="FK35" s="855">
        <v>5590435</v>
      </c>
      <c r="FL35" s="695">
        <v>2.1</v>
      </c>
      <c r="FM35" s="319"/>
      <c r="FN35" s="319"/>
      <c r="FO35" s="527" t="s">
        <v>119</v>
      </c>
      <c r="FP35" s="528">
        <v>51360</v>
      </c>
      <c r="FQ35" s="529">
        <v>59712</v>
      </c>
      <c r="FR35" s="530">
        <v>60651</v>
      </c>
      <c r="FS35" s="528">
        <v>171723</v>
      </c>
      <c r="FT35" s="531">
        <v>137769</v>
      </c>
      <c r="FU35" s="532">
        <v>24.65</v>
      </c>
      <c r="FV35" s="316"/>
      <c r="FW35" s="586" t="s">
        <v>67</v>
      </c>
      <c r="FX35" s="587">
        <v>510.86</v>
      </c>
      <c r="FY35" s="588">
        <v>487.96</v>
      </c>
      <c r="FZ35" s="589">
        <v>4.6900000000000004</v>
      </c>
      <c r="GA35" s="587">
        <v>228.28</v>
      </c>
      <c r="GB35" s="588">
        <v>218.28</v>
      </c>
      <c r="GC35" s="589">
        <v>4.58</v>
      </c>
      <c r="GD35" s="587">
        <v>489.81</v>
      </c>
      <c r="GE35" s="588">
        <v>467.22</v>
      </c>
      <c r="GF35" s="589">
        <v>4.83</v>
      </c>
      <c r="GG35" s="316"/>
      <c r="GH35" s="316"/>
      <c r="GI35" s="316" t="s">
        <v>52</v>
      </c>
      <c r="GJ35" s="591">
        <v>2561705</v>
      </c>
      <c r="GK35" s="591">
        <v>2654774</v>
      </c>
      <c r="GL35" s="591">
        <v>2435001</v>
      </c>
      <c r="GM35" s="591">
        <v>7651480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4161417</v>
      </c>
      <c r="IO35" s="855">
        <v>4054924</v>
      </c>
      <c r="IP35" s="695">
        <v>2.63</v>
      </c>
      <c r="IQ35" s="319"/>
      <c r="IR35" s="319"/>
      <c r="IS35" s="527" t="s">
        <v>119</v>
      </c>
      <c r="IT35" s="528">
        <v>67152</v>
      </c>
      <c r="IU35" s="529">
        <v>51252</v>
      </c>
      <c r="IV35" s="530">
        <v>66936</v>
      </c>
      <c r="IW35" s="528">
        <v>185340</v>
      </c>
      <c r="IX35" s="531">
        <v>197191</v>
      </c>
      <c r="IY35" s="532">
        <v>-6.01</v>
      </c>
      <c r="IZ35" s="316"/>
      <c r="JA35" s="586" t="s">
        <v>67</v>
      </c>
      <c r="JB35" s="587">
        <v>409.59</v>
      </c>
      <c r="JC35" s="588">
        <v>395.36</v>
      </c>
      <c r="JD35" s="589">
        <v>3.6</v>
      </c>
      <c r="JE35" s="587">
        <v>230.28</v>
      </c>
      <c r="JF35" s="588">
        <v>211.68</v>
      </c>
      <c r="JG35" s="589">
        <v>8.7899999999999991</v>
      </c>
      <c r="JH35" s="587">
        <v>391.34</v>
      </c>
      <c r="JI35" s="588">
        <v>374.87</v>
      </c>
      <c r="JJ35" s="589">
        <v>4.3899999999999997</v>
      </c>
      <c r="JK35" s="316"/>
      <c r="JL35" s="316"/>
      <c r="JM35" s="316" t="s">
        <v>52</v>
      </c>
      <c r="JN35" s="591">
        <v>2463311</v>
      </c>
      <c r="JO35" s="591">
        <v>2642882</v>
      </c>
      <c r="JP35" s="591">
        <v>2996272</v>
      </c>
      <c r="JQ35" s="591">
        <v>8102465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21721074</v>
      </c>
      <c r="LS35" s="861">
        <v>20575172</v>
      </c>
      <c r="LT35" s="708">
        <v>5.57</v>
      </c>
      <c r="LU35" s="319"/>
      <c r="LV35" s="319"/>
      <c r="LW35" s="527" t="s">
        <v>119</v>
      </c>
      <c r="LX35" s="11">
        <v>793705</v>
      </c>
      <c r="LY35" s="544">
        <v>748986</v>
      </c>
      <c r="LZ35" s="545">
        <v>5.97</v>
      </c>
      <c r="MA35" s="81"/>
      <c r="MB35" s="586" t="s">
        <v>67</v>
      </c>
      <c r="MC35" s="587">
        <v>481.74</v>
      </c>
      <c r="MD35" s="588">
        <v>459.61</v>
      </c>
      <c r="ME35" s="589">
        <v>4.8099999999999996</v>
      </c>
      <c r="MF35" s="587">
        <v>263.55</v>
      </c>
      <c r="MG35" s="588">
        <v>248.83</v>
      </c>
      <c r="MH35" s="589">
        <v>5.92</v>
      </c>
      <c r="MI35" s="587">
        <v>462.96</v>
      </c>
      <c r="MJ35" s="588">
        <v>440.38</v>
      </c>
      <c r="MK35" s="589">
        <v>5.13</v>
      </c>
      <c r="ML35" s="102"/>
      <c r="MM35" s="102"/>
      <c r="MN35" s="102" t="s">
        <v>52</v>
      </c>
      <c r="MO35" s="613">
        <v>7991821</v>
      </c>
      <c r="MP35" s="613">
        <v>7979672</v>
      </c>
      <c r="MQ35" s="613">
        <v>7651480</v>
      </c>
      <c r="MR35" s="613">
        <v>8102465</v>
      </c>
      <c r="MS35" s="613">
        <v>31725438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91088</v>
      </c>
      <c r="I36" s="529">
        <v>73261</v>
      </c>
      <c r="J36" s="530">
        <v>63243</v>
      </c>
      <c r="K36" s="528">
        <v>227592</v>
      </c>
      <c r="L36" s="531">
        <v>224507</v>
      </c>
      <c r="M36" s="532">
        <v>1.37</v>
      </c>
      <c r="N36" s="316"/>
      <c r="O36" s="696" t="s">
        <v>72</v>
      </c>
      <c r="P36" s="587">
        <v>203.46</v>
      </c>
      <c r="Q36" s="588">
        <v>187.74</v>
      </c>
      <c r="R36" s="864">
        <v>8.3699999999999992</v>
      </c>
      <c r="S36" s="587">
        <v>128.6</v>
      </c>
      <c r="T36" s="588">
        <v>122.04</v>
      </c>
      <c r="U36" s="864">
        <v>5.38</v>
      </c>
      <c r="V36" s="587">
        <v>196.86</v>
      </c>
      <c r="W36" s="588">
        <v>182.12</v>
      </c>
      <c r="X36" s="864">
        <v>8.09</v>
      </c>
      <c r="Y36" s="316"/>
      <c r="Z36" s="316"/>
      <c r="AA36" s="316" t="s">
        <v>57</v>
      </c>
      <c r="AB36" s="591">
        <v>1478630</v>
      </c>
      <c r="AC36" s="591">
        <v>1382545</v>
      </c>
      <c r="AD36" s="591">
        <v>1412388</v>
      </c>
      <c r="AE36" s="591">
        <v>4273563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83871</v>
      </c>
      <c r="CM36" s="529">
        <v>75908</v>
      </c>
      <c r="CN36" s="530">
        <v>103936</v>
      </c>
      <c r="CO36" s="528">
        <v>263715</v>
      </c>
      <c r="CP36" s="531">
        <v>231427</v>
      </c>
      <c r="CQ36" s="532">
        <v>13.95</v>
      </c>
      <c r="CR36" s="316"/>
      <c r="CS36" s="696" t="s">
        <v>72</v>
      </c>
      <c r="CT36" s="587">
        <v>115.22</v>
      </c>
      <c r="CU36" s="588">
        <v>108.08</v>
      </c>
      <c r="CV36" s="864">
        <v>6.61</v>
      </c>
      <c r="CW36" s="587">
        <v>76.38</v>
      </c>
      <c r="CX36" s="588">
        <v>72.37</v>
      </c>
      <c r="CY36" s="864">
        <v>5.54</v>
      </c>
      <c r="CZ36" s="587">
        <v>112.08</v>
      </c>
      <c r="DA36" s="588">
        <v>104.76</v>
      </c>
      <c r="DB36" s="864">
        <v>6.99</v>
      </c>
      <c r="DC36" s="316"/>
      <c r="DD36" s="316"/>
      <c r="DE36" s="316" t="s">
        <v>57</v>
      </c>
      <c r="DF36" s="591">
        <v>1479968</v>
      </c>
      <c r="DG36" s="591">
        <v>1396797</v>
      </c>
      <c r="DH36" s="591">
        <v>1320274</v>
      </c>
      <c r="DI36" s="591">
        <v>4197039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83571</v>
      </c>
      <c r="FQ36" s="529">
        <v>87254</v>
      </c>
      <c r="FR36" s="530">
        <v>81463</v>
      </c>
      <c r="FS36" s="528">
        <v>252288</v>
      </c>
      <c r="FT36" s="531">
        <v>209720</v>
      </c>
      <c r="FU36" s="532">
        <v>20.3</v>
      </c>
      <c r="FV36" s="316"/>
      <c r="FW36" s="696" t="s">
        <v>72</v>
      </c>
      <c r="FX36" s="587">
        <v>92.1</v>
      </c>
      <c r="FY36" s="588">
        <v>88.43</v>
      </c>
      <c r="FZ36" s="864">
        <v>4.1500000000000004</v>
      </c>
      <c r="GA36" s="587">
        <v>68.989999999999995</v>
      </c>
      <c r="GB36" s="588">
        <v>65.55</v>
      </c>
      <c r="GC36" s="864">
        <v>5.25</v>
      </c>
      <c r="GD36" s="587">
        <v>90.38</v>
      </c>
      <c r="GE36" s="588">
        <v>86.67</v>
      </c>
      <c r="GF36" s="864">
        <v>4.28</v>
      </c>
      <c r="GG36" s="316"/>
      <c r="GH36" s="316"/>
      <c r="GI36" s="316" t="s">
        <v>57</v>
      </c>
      <c r="GJ36" s="591">
        <v>1398428</v>
      </c>
      <c r="GK36" s="591">
        <v>1469930</v>
      </c>
      <c r="GL36" s="591">
        <v>1303360</v>
      </c>
      <c r="GM36" s="591">
        <v>4171718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45413</v>
      </c>
      <c r="IU36" s="529">
        <v>45363</v>
      </c>
      <c r="IV36" s="530">
        <v>62475</v>
      </c>
      <c r="IW36" s="528">
        <v>153251</v>
      </c>
      <c r="IX36" s="531">
        <v>133775</v>
      </c>
      <c r="IY36" s="532">
        <v>14.56</v>
      </c>
      <c r="IZ36" s="316"/>
      <c r="JA36" s="696" t="s">
        <v>72</v>
      </c>
      <c r="JB36" s="587">
        <v>120.22</v>
      </c>
      <c r="JC36" s="588">
        <v>115.97</v>
      </c>
      <c r="JD36" s="864">
        <v>3.66</v>
      </c>
      <c r="JE36" s="587">
        <v>103.63</v>
      </c>
      <c r="JF36" s="588">
        <v>99.27</v>
      </c>
      <c r="JG36" s="864">
        <v>4.3899999999999997</v>
      </c>
      <c r="JH36" s="587">
        <v>118.53</v>
      </c>
      <c r="JI36" s="588">
        <v>114.1</v>
      </c>
      <c r="JJ36" s="864">
        <v>3.88</v>
      </c>
      <c r="JK36" s="316"/>
      <c r="JL36" s="316"/>
      <c r="JM36" s="316" t="s">
        <v>57</v>
      </c>
      <c r="JN36" s="591">
        <v>1304358</v>
      </c>
      <c r="JO36" s="591">
        <v>1395614</v>
      </c>
      <c r="JP36" s="591">
        <v>1625500</v>
      </c>
      <c r="JQ36" s="591">
        <v>4325472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896846</v>
      </c>
      <c r="LY36" s="544">
        <v>799429</v>
      </c>
      <c r="LZ36" s="545">
        <v>12.19</v>
      </c>
      <c r="MA36" s="81"/>
      <c r="MB36" s="696" t="s">
        <v>72</v>
      </c>
      <c r="MC36" s="587">
        <v>131.69999999999999</v>
      </c>
      <c r="MD36" s="588">
        <v>124</v>
      </c>
      <c r="ME36" s="589">
        <v>6.21</v>
      </c>
      <c r="MF36" s="587">
        <v>95.73</v>
      </c>
      <c r="MG36" s="588">
        <v>90.35</v>
      </c>
      <c r="MH36" s="589">
        <v>5.95</v>
      </c>
      <c r="MI36" s="587">
        <v>128.6</v>
      </c>
      <c r="MJ36" s="588">
        <v>120.93</v>
      </c>
      <c r="MK36" s="589">
        <v>6.34</v>
      </c>
      <c r="ML36" s="102"/>
      <c r="MM36" s="102"/>
      <c r="MN36" s="102" t="s">
        <v>57</v>
      </c>
      <c r="MO36" s="613">
        <v>4273563</v>
      </c>
      <c r="MP36" s="613">
        <v>4197039</v>
      </c>
      <c r="MQ36" s="613">
        <v>4171718</v>
      </c>
      <c r="MR36" s="613">
        <v>4325472</v>
      </c>
      <c r="MS36" s="613">
        <v>16967792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58654</v>
      </c>
      <c r="I37" s="529">
        <v>51047</v>
      </c>
      <c r="J37" s="530">
        <v>47062</v>
      </c>
      <c r="K37" s="528">
        <v>156763</v>
      </c>
      <c r="L37" s="531">
        <v>143903</v>
      </c>
      <c r="M37" s="532">
        <v>8.94</v>
      </c>
      <c r="N37" s="316"/>
      <c r="O37" s="716" t="s">
        <v>76</v>
      </c>
      <c r="P37" s="717">
        <v>4815.01</v>
      </c>
      <c r="Q37" s="718">
        <v>4509.3599999999997</v>
      </c>
      <c r="R37" s="719">
        <v>6.78</v>
      </c>
      <c r="S37" s="720">
        <v>2832.87</v>
      </c>
      <c r="T37" s="718">
        <v>2692.55</v>
      </c>
      <c r="U37" s="719">
        <v>5.21</v>
      </c>
      <c r="V37" s="720">
        <v>4640.4099999999989</v>
      </c>
      <c r="W37" s="718">
        <v>4353.9399999999996</v>
      </c>
      <c r="X37" s="719">
        <v>6.58</v>
      </c>
      <c r="Y37" s="316"/>
      <c r="Z37" s="316"/>
      <c r="AA37" s="316" t="s">
        <v>63</v>
      </c>
      <c r="AB37" s="591">
        <v>708860</v>
      </c>
      <c r="AC37" s="591">
        <v>575252</v>
      </c>
      <c r="AD37" s="591">
        <v>523310</v>
      </c>
      <c r="AE37" s="591">
        <v>1807422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5307712</v>
      </c>
      <c r="BB37" s="640">
        <v>86713</v>
      </c>
      <c r="BC37" s="640">
        <v>212555</v>
      </c>
      <c r="BD37" s="639">
        <v>100304</v>
      </c>
      <c r="BE37" s="640"/>
      <c r="BF37" s="640"/>
      <c r="BG37" s="640"/>
      <c r="BH37" s="640"/>
      <c r="BI37" s="641">
        <v>5707284</v>
      </c>
      <c r="BJ37" s="869">
        <v>116464</v>
      </c>
      <c r="BK37" s="870">
        <v>5823748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44106</v>
      </c>
      <c r="CM37" s="529">
        <v>30078</v>
      </c>
      <c r="CN37" s="530">
        <v>42546</v>
      </c>
      <c r="CO37" s="528">
        <v>116730</v>
      </c>
      <c r="CP37" s="531">
        <v>147086</v>
      </c>
      <c r="CQ37" s="532">
        <v>-20.64</v>
      </c>
      <c r="CR37" s="316"/>
      <c r="CS37" s="716" t="s">
        <v>76</v>
      </c>
      <c r="CT37" s="717">
        <v>5424.27</v>
      </c>
      <c r="CU37" s="718">
        <v>5075.7700000000004</v>
      </c>
      <c r="CV37" s="719">
        <v>6.87</v>
      </c>
      <c r="CW37" s="720">
        <v>2622.78</v>
      </c>
      <c r="CX37" s="718">
        <v>2504.3999999999996</v>
      </c>
      <c r="CY37" s="719">
        <v>4.7300000000000004</v>
      </c>
      <c r="CZ37" s="720">
        <v>5197.82</v>
      </c>
      <c r="DA37" s="718">
        <v>4836.8400000000011</v>
      </c>
      <c r="DB37" s="719">
        <v>7.46</v>
      </c>
      <c r="DC37" s="316"/>
      <c r="DD37" s="316"/>
      <c r="DE37" s="316" t="s">
        <v>63</v>
      </c>
      <c r="DF37" s="591">
        <v>646285</v>
      </c>
      <c r="DG37" s="591">
        <v>652639</v>
      </c>
      <c r="DH37" s="591">
        <v>557458</v>
      </c>
      <c r="DI37" s="591">
        <v>1856382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4693188</v>
      </c>
      <c r="EF37" s="640">
        <v>102587</v>
      </c>
      <c r="EG37" s="640">
        <v>140820</v>
      </c>
      <c r="EH37" s="630">
        <v>169750</v>
      </c>
      <c r="EI37" s="628"/>
      <c r="EJ37" s="629"/>
      <c r="EK37" s="629"/>
      <c r="EL37" s="629"/>
      <c r="EM37" s="641">
        <v>5106345</v>
      </c>
      <c r="EN37" s="869">
        <v>163063</v>
      </c>
      <c r="EO37" s="870">
        <v>5269408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46942</v>
      </c>
      <c r="FQ37" s="529">
        <v>50126</v>
      </c>
      <c r="FR37" s="530">
        <v>49990</v>
      </c>
      <c r="FS37" s="528">
        <v>147058</v>
      </c>
      <c r="FT37" s="531">
        <v>122211</v>
      </c>
      <c r="FU37" s="532">
        <v>20.329999999999998</v>
      </c>
      <c r="FV37" s="316"/>
      <c r="FW37" s="716" t="s">
        <v>76</v>
      </c>
      <c r="FX37" s="717">
        <v>5497.1699999999992</v>
      </c>
      <c r="FY37" s="718">
        <v>5138.2000000000007</v>
      </c>
      <c r="FZ37" s="719">
        <v>6.99</v>
      </c>
      <c r="GA37" s="720">
        <v>2565.6</v>
      </c>
      <c r="GB37" s="718">
        <v>2420.5300000000002</v>
      </c>
      <c r="GC37" s="719">
        <v>5.99</v>
      </c>
      <c r="GD37" s="720">
        <v>5278.77</v>
      </c>
      <c r="GE37" s="718">
        <v>4929.12</v>
      </c>
      <c r="GF37" s="719">
        <v>7.09</v>
      </c>
      <c r="GG37" s="316"/>
      <c r="GH37" s="316"/>
      <c r="GI37" s="316" t="s">
        <v>63</v>
      </c>
      <c r="GJ37" s="591">
        <v>575382</v>
      </c>
      <c r="GK37" s="591">
        <v>577107</v>
      </c>
      <c r="GL37" s="591">
        <v>578033</v>
      </c>
      <c r="GM37" s="591">
        <v>1730522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4255676</v>
      </c>
      <c r="HJ37" s="640">
        <v>87260</v>
      </c>
      <c r="HK37" s="640">
        <v>317451</v>
      </c>
      <c r="HL37" s="630">
        <v>255505</v>
      </c>
      <c r="HM37" s="629"/>
      <c r="HN37" s="629"/>
      <c r="HO37" s="629"/>
      <c r="HP37" s="629"/>
      <c r="HQ37" s="641">
        <v>4915892</v>
      </c>
      <c r="HR37" s="869">
        <v>193380</v>
      </c>
      <c r="HS37" s="870">
        <v>5109272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28182</v>
      </c>
      <c r="IU37" s="529">
        <v>35525</v>
      </c>
      <c r="IV37" s="530">
        <v>42075</v>
      </c>
      <c r="IW37" s="528">
        <v>105782</v>
      </c>
      <c r="IX37" s="531">
        <v>107781</v>
      </c>
      <c r="IY37" s="532">
        <v>-1.85</v>
      </c>
      <c r="IZ37" s="316"/>
      <c r="JA37" s="716" t="s">
        <v>76</v>
      </c>
      <c r="JB37" s="717">
        <v>5705.1200000000008</v>
      </c>
      <c r="JC37" s="718">
        <v>5510.23</v>
      </c>
      <c r="JD37" s="719">
        <v>3.54</v>
      </c>
      <c r="JE37" s="720">
        <v>1971.1100000000001</v>
      </c>
      <c r="JF37" s="718">
        <v>1850.36</v>
      </c>
      <c r="JG37" s="719">
        <v>6.53</v>
      </c>
      <c r="JH37" s="720">
        <v>5325.0300000000007</v>
      </c>
      <c r="JI37" s="718">
        <v>5102.1099999999997</v>
      </c>
      <c r="JJ37" s="719">
        <v>4.37</v>
      </c>
      <c r="JK37" s="316"/>
      <c r="JL37" s="316"/>
      <c r="JM37" s="316" t="s">
        <v>63</v>
      </c>
      <c r="JN37" s="591">
        <v>598178</v>
      </c>
      <c r="JO37" s="591">
        <v>643347</v>
      </c>
      <c r="JP37" s="591">
        <v>659851</v>
      </c>
      <c r="JQ37" s="591">
        <v>1901376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3904494</v>
      </c>
      <c r="KN37" s="640">
        <v>107331</v>
      </c>
      <c r="KO37" s="640">
        <v>330096</v>
      </c>
      <c r="KP37" s="639">
        <v>312598</v>
      </c>
      <c r="KQ37" s="640">
        <v>0</v>
      </c>
      <c r="KR37" s="640">
        <v>0</v>
      </c>
      <c r="KS37" s="640">
        <v>0</v>
      </c>
      <c r="KT37" s="640">
        <v>0</v>
      </c>
      <c r="KU37" s="641">
        <v>4654519</v>
      </c>
      <c r="KV37" s="869">
        <v>176950</v>
      </c>
      <c r="KW37" s="870">
        <v>4831469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526333</v>
      </c>
      <c r="LY37" s="544">
        <v>520981</v>
      </c>
      <c r="LZ37" s="545">
        <v>1.03</v>
      </c>
      <c r="MA37" s="81"/>
      <c r="MB37" s="724" t="s">
        <v>76</v>
      </c>
      <c r="MC37" s="717">
        <v>5362.0299999999988</v>
      </c>
      <c r="MD37" s="725">
        <v>5057.3499999999995</v>
      </c>
      <c r="ME37" s="726">
        <v>6.02</v>
      </c>
      <c r="MF37" s="717">
        <v>2471.9700000000003</v>
      </c>
      <c r="MG37" s="725">
        <v>2328.86</v>
      </c>
      <c r="MH37" s="726">
        <v>6.15</v>
      </c>
      <c r="MI37" s="717">
        <v>5113.2800000000007</v>
      </c>
      <c r="MJ37" s="725">
        <v>4808.43</v>
      </c>
      <c r="MK37" s="726">
        <v>6.34</v>
      </c>
      <c r="ML37" s="102"/>
      <c r="MM37" s="102"/>
      <c r="MN37" s="102" t="s">
        <v>63</v>
      </c>
      <c r="MO37" s="613">
        <v>1807422</v>
      </c>
      <c r="MP37" s="613">
        <v>1856382</v>
      </c>
      <c r="MQ37" s="613">
        <v>1730522</v>
      </c>
      <c r="MR37" s="613">
        <v>1901376</v>
      </c>
      <c r="MS37" s="613">
        <v>7295702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18161070</v>
      </c>
      <c r="NP37" s="872">
        <v>383891</v>
      </c>
      <c r="NQ37" s="872">
        <v>1000922</v>
      </c>
      <c r="NR37" s="647">
        <v>838157</v>
      </c>
      <c r="NS37" s="646"/>
      <c r="NT37" s="646"/>
      <c r="NU37" s="646"/>
      <c r="NV37" s="646"/>
      <c r="NW37" s="648">
        <v>20384040</v>
      </c>
      <c r="NX37" s="873">
        <v>649857</v>
      </c>
      <c r="NY37" s="650">
        <v>21033897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3897</v>
      </c>
      <c r="I38" s="529">
        <v>3426</v>
      </c>
      <c r="J38" s="530">
        <v>3667</v>
      </c>
      <c r="K38" s="528">
        <v>10990</v>
      </c>
      <c r="L38" s="531">
        <v>14341</v>
      </c>
      <c r="M38" s="532">
        <v>-23.37</v>
      </c>
      <c r="N38" s="316"/>
      <c r="R38" s="21"/>
      <c r="U38" s="21"/>
      <c r="X38" s="21"/>
      <c r="Y38" s="316"/>
      <c r="Z38" s="316"/>
      <c r="AA38" s="316" t="s">
        <v>68</v>
      </c>
      <c r="AB38" s="591">
        <v>311066</v>
      </c>
      <c r="AC38" s="591">
        <v>300551</v>
      </c>
      <c r="AD38" s="591">
        <v>297591</v>
      </c>
      <c r="AE38" s="591">
        <v>909208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386790</v>
      </c>
      <c r="BB38" s="658">
        <v>25498</v>
      </c>
      <c r="BC38" s="658">
        <v>47539</v>
      </c>
      <c r="BD38" s="657">
        <v>39002</v>
      </c>
      <c r="BE38" s="658"/>
      <c r="BF38" s="658"/>
      <c r="BG38" s="658"/>
      <c r="BH38" s="658"/>
      <c r="BI38" s="659">
        <v>498829</v>
      </c>
      <c r="BJ38" s="874">
        <v>55303</v>
      </c>
      <c r="BK38" s="870">
        <v>554132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5875</v>
      </c>
      <c r="CM38" s="529">
        <v>5523</v>
      </c>
      <c r="CN38" s="530">
        <v>5124</v>
      </c>
      <c r="CO38" s="528">
        <v>16522</v>
      </c>
      <c r="CP38" s="531">
        <v>18473</v>
      </c>
      <c r="CQ38" s="532">
        <v>-10.56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327753</v>
      </c>
      <c r="DG38" s="591">
        <v>286255</v>
      </c>
      <c r="DH38" s="591">
        <v>284669</v>
      </c>
      <c r="DI38" s="591">
        <v>898677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466694</v>
      </c>
      <c r="EF38" s="658">
        <v>37275</v>
      </c>
      <c r="EG38" s="658">
        <v>37421</v>
      </c>
      <c r="EH38" s="654">
        <v>45372</v>
      </c>
      <c r="EI38" s="652"/>
      <c r="EJ38" s="653"/>
      <c r="EK38" s="653"/>
      <c r="EL38" s="653"/>
      <c r="EM38" s="659">
        <v>586762</v>
      </c>
      <c r="EN38" s="874">
        <v>118164</v>
      </c>
      <c r="EO38" s="870">
        <v>704926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5379</v>
      </c>
      <c r="FQ38" s="529">
        <v>5923</v>
      </c>
      <c r="FR38" s="530">
        <v>5518</v>
      </c>
      <c r="FS38" s="528">
        <v>16820</v>
      </c>
      <c r="FT38" s="531">
        <v>14867</v>
      </c>
      <c r="FU38" s="532">
        <v>13.14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272992</v>
      </c>
      <c r="GK38" s="591">
        <v>296263</v>
      </c>
      <c r="GL38" s="591">
        <v>265660</v>
      </c>
      <c r="GM38" s="591">
        <v>834915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474644</v>
      </c>
      <c r="HJ38" s="658">
        <v>26145</v>
      </c>
      <c r="HK38" s="658">
        <v>55878</v>
      </c>
      <c r="HL38" s="654">
        <v>79245</v>
      </c>
      <c r="HM38" s="653"/>
      <c r="HN38" s="653"/>
      <c r="HO38" s="653"/>
      <c r="HP38" s="653"/>
      <c r="HQ38" s="659">
        <v>635912</v>
      </c>
      <c r="HR38" s="874">
        <v>80210</v>
      </c>
      <c r="HS38" s="870">
        <v>716122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4125</v>
      </c>
      <c r="IU38" s="529">
        <v>3548</v>
      </c>
      <c r="IV38" s="530">
        <v>4362</v>
      </c>
      <c r="IW38" s="528">
        <v>12035</v>
      </c>
      <c r="IX38" s="531">
        <v>10788</v>
      </c>
      <c r="IY38" s="532">
        <v>11.56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244879</v>
      </c>
      <c r="JO38" s="591">
        <v>267182</v>
      </c>
      <c r="JP38" s="591">
        <v>318527</v>
      </c>
      <c r="JQ38" s="591">
        <v>830588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488589</v>
      </c>
      <c r="KN38" s="658">
        <v>23253</v>
      </c>
      <c r="KO38" s="658">
        <v>35057</v>
      </c>
      <c r="KP38" s="657">
        <v>138326</v>
      </c>
      <c r="KQ38" s="658">
        <v>0</v>
      </c>
      <c r="KR38" s="658">
        <v>0</v>
      </c>
      <c r="KS38" s="658">
        <v>0</v>
      </c>
      <c r="KT38" s="658">
        <v>0</v>
      </c>
      <c r="KU38" s="659">
        <v>685225</v>
      </c>
      <c r="KV38" s="874">
        <v>143027</v>
      </c>
      <c r="KW38" s="870">
        <v>828252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56367</v>
      </c>
      <c r="LY38" s="544">
        <v>58469</v>
      </c>
      <c r="LZ38" s="545">
        <v>-3.6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909208</v>
      </c>
      <c r="MP38" s="613">
        <v>898677</v>
      </c>
      <c r="MQ38" s="613">
        <v>834915</v>
      </c>
      <c r="MR38" s="613">
        <v>830588</v>
      </c>
      <c r="MS38" s="613">
        <v>3473388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1816717</v>
      </c>
      <c r="NP38" s="876">
        <v>112171</v>
      </c>
      <c r="NQ38" s="876">
        <v>175895</v>
      </c>
      <c r="NR38" s="662">
        <v>301945</v>
      </c>
      <c r="NS38" s="661"/>
      <c r="NT38" s="661"/>
      <c r="NU38" s="661"/>
      <c r="NV38" s="661"/>
      <c r="NW38" s="663">
        <v>2406728</v>
      </c>
      <c r="NX38" s="877">
        <v>396704</v>
      </c>
      <c r="NY38" s="665">
        <v>2803432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46352</v>
      </c>
      <c r="I39" s="529">
        <v>35771</v>
      </c>
      <c r="J39" s="530">
        <v>52056</v>
      </c>
      <c r="K39" s="528">
        <v>134179</v>
      </c>
      <c r="L39" s="531">
        <v>113644</v>
      </c>
      <c r="M39" s="532">
        <v>18.07</v>
      </c>
      <c r="N39" s="316"/>
      <c r="R39" s="21"/>
      <c r="U39" s="21"/>
      <c r="X39" s="21"/>
      <c r="Y39" s="316"/>
      <c r="Z39" s="316"/>
      <c r="AA39" s="316" t="s">
        <v>73</v>
      </c>
      <c r="AB39" s="591">
        <v>285861</v>
      </c>
      <c r="AC39" s="591">
        <v>260605</v>
      </c>
      <c r="AD39" s="591">
        <v>241196</v>
      </c>
      <c r="AE39" s="591">
        <v>787662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537404</v>
      </c>
      <c r="BB39" s="658">
        <v>89097</v>
      </c>
      <c r="BC39" s="658">
        <v>97632</v>
      </c>
      <c r="BD39" s="657">
        <v>660777</v>
      </c>
      <c r="BE39" s="658"/>
      <c r="BF39" s="658"/>
      <c r="BG39" s="658"/>
      <c r="BH39" s="658"/>
      <c r="BI39" s="659">
        <v>1384910</v>
      </c>
      <c r="BJ39" s="874">
        <v>1218083</v>
      </c>
      <c r="BK39" s="870">
        <v>2602993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42536</v>
      </c>
      <c r="CM39" s="529">
        <v>45749</v>
      </c>
      <c r="CN39" s="530">
        <v>22548</v>
      </c>
      <c r="CO39" s="528">
        <v>110833</v>
      </c>
      <c r="CP39" s="531">
        <v>98151</v>
      </c>
      <c r="CQ39" s="532">
        <v>12.92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290485</v>
      </c>
      <c r="DG39" s="591">
        <v>264867</v>
      </c>
      <c r="DH39" s="591">
        <v>255398</v>
      </c>
      <c r="DI39" s="591">
        <v>810750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844991</v>
      </c>
      <c r="EF39" s="658">
        <v>99342</v>
      </c>
      <c r="EG39" s="658">
        <v>161207</v>
      </c>
      <c r="EH39" s="654">
        <v>1062631</v>
      </c>
      <c r="EI39" s="652"/>
      <c r="EJ39" s="653"/>
      <c r="EK39" s="653"/>
      <c r="EL39" s="653"/>
      <c r="EM39" s="659">
        <v>2168171</v>
      </c>
      <c r="EN39" s="874">
        <v>1004090</v>
      </c>
      <c r="EO39" s="870">
        <v>3172261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72401</v>
      </c>
      <c r="FQ39" s="529">
        <v>92546</v>
      </c>
      <c r="FR39" s="530">
        <v>61037</v>
      </c>
      <c r="FS39" s="528">
        <v>225984</v>
      </c>
      <c r="FT39" s="531">
        <v>196142</v>
      </c>
      <c r="FU39" s="532">
        <v>15.21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255837</v>
      </c>
      <c r="GK39" s="591">
        <v>257609</v>
      </c>
      <c r="GL39" s="591">
        <v>231235</v>
      </c>
      <c r="GM39" s="591">
        <v>744681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752247</v>
      </c>
      <c r="HJ39" s="658">
        <v>63223</v>
      </c>
      <c r="HK39" s="658">
        <v>91485</v>
      </c>
      <c r="HL39" s="654">
        <v>1934539</v>
      </c>
      <c r="HM39" s="653"/>
      <c r="HN39" s="653"/>
      <c r="HO39" s="653"/>
      <c r="HP39" s="653"/>
      <c r="HQ39" s="659">
        <v>2841494</v>
      </c>
      <c r="HR39" s="874">
        <v>1656727</v>
      </c>
      <c r="HS39" s="870">
        <v>4498221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31252</v>
      </c>
      <c r="IU39" s="529">
        <v>34152</v>
      </c>
      <c r="IV39" s="530">
        <v>45252</v>
      </c>
      <c r="IW39" s="528">
        <v>110656</v>
      </c>
      <c r="IX39" s="531">
        <v>113341</v>
      </c>
      <c r="IY39" s="532">
        <v>-2.37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253883</v>
      </c>
      <c r="JO39" s="591">
        <v>270694</v>
      </c>
      <c r="JP39" s="591">
        <v>314960</v>
      </c>
      <c r="JQ39" s="591">
        <v>839537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1029368</v>
      </c>
      <c r="KN39" s="658">
        <v>65115</v>
      </c>
      <c r="KO39" s="658">
        <v>103208</v>
      </c>
      <c r="KP39" s="657">
        <v>287709</v>
      </c>
      <c r="KQ39" s="658">
        <v>0</v>
      </c>
      <c r="KR39" s="658">
        <v>0</v>
      </c>
      <c r="KS39" s="658">
        <v>0</v>
      </c>
      <c r="KT39" s="658">
        <v>0</v>
      </c>
      <c r="KU39" s="659">
        <v>1485400</v>
      </c>
      <c r="KV39" s="874">
        <v>1577945</v>
      </c>
      <c r="KW39" s="870">
        <v>3063345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581652</v>
      </c>
      <c r="LY39" s="544">
        <v>521278</v>
      </c>
      <c r="LZ39" s="545">
        <v>11.58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787662</v>
      </c>
      <c r="MP39" s="613">
        <v>810750</v>
      </c>
      <c r="MQ39" s="613">
        <v>744681</v>
      </c>
      <c r="MR39" s="613">
        <v>839537</v>
      </c>
      <c r="MS39" s="613">
        <v>3182630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3164010</v>
      </c>
      <c r="NP39" s="876">
        <v>316777</v>
      </c>
      <c r="NQ39" s="876">
        <v>453532</v>
      </c>
      <c r="NR39" s="662">
        <v>3945656</v>
      </c>
      <c r="NS39" s="661"/>
      <c r="NT39" s="661"/>
      <c r="NU39" s="661"/>
      <c r="NV39" s="661"/>
      <c r="NW39" s="663">
        <v>7879975</v>
      </c>
      <c r="NX39" s="877">
        <v>5456845</v>
      </c>
      <c r="NY39" s="665">
        <v>13336820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12361</v>
      </c>
      <c r="I40" s="529">
        <v>14865</v>
      </c>
      <c r="J40" s="530">
        <v>11461</v>
      </c>
      <c r="K40" s="528">
        <v>38687</v>
      </c>
      <c r="L40" s="531">
        <v>33560</v>
      </c>
      <c r="M40" s="532">
        <v>15.28</v>
      </c>
      <c r="N40" s="316"/>
      <c r="R40" s="21"/>
      <c r="U40" s="21"/>
      <c r="X40" s="21"/>
      <c r="Y40" s="316"/>
      <c r="Z40" s="316"/>
      <c r="AA40" s="316" t="s">
        <v>77</v>
      </c>
      <c r="AB40" s="591">
        <v>74265</v>
      </c>
      <c r="AC40" s="591">
        <v>72742</v>
      </c>
      <c r="AD40" s="591">
        <v>66959</v>
      </c>
      <c r="AE40" s="591">
        <v>213966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1756535</v>
      </c>
      <c r="BB40" s="658">
        <v>161405</v>
      </c>
      <c r="BC40" s="658">
        <v>332460</v>
      </c>
      <c r="BD40" s="657">
        <v>1829759</v>
      </c>
      <c r="BE40" s="658"/>
      <c r="BF40" s="658"/>
      <c r="BG40" s="658"/>
      <c r="BH40" s="658"/>
      <c r="BI40" s="659">
        <v>4080159</v>
      </c>
      <c r="BJ40" s="874">
        <v>2988997</v>
      </c>
      <c r="BK40" s="870">
        <v>7069156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11464</v>
      </c>
      <c r="CM40" s="529">
        <v>6284</v>
      </c>
      <c r="CN40" s="530">
        <v>4628</v>
      </c>
      <c r="CO40" s="528">
        <v>22376</v>
      </c>
      <c r="CP40" s="531">
        <v>26285</v>
      </c>
      <c r="CQ40" s="532">
        <v>-14.87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74013</v>
      </c>
      <c r="DG40" s="591">
        <v>80442</v>
      </c>
      <c r="DH40" s="591">
        <v>62369</v>
      </c>
      <c r="DI40" s="591">
        <v>216824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1967656</v>
      </c>
      <c r="EF40" s="658">
        <v>120712</v>
      </c>
      <c r="EG40" s="658">
        <v>254562</v>
      </c>
      <c r="EH40" s="654">
        <v>1845155</v>
      </c>
      <c r="EI40" s="652"/>
      <c r="EJ40" s="653"/>
      <c r="EK40" s="653"/>
      <c r="EL40" s="653"/>
      <c r="EM40" s="659">
        <v>4188085</v>
      </c>
      <c r="EN40" s="874">
        <v>2599482</v>
      </c>
      <c r="EO40" s="870">
        <v>6787567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15288</v>
      </c>
      <c r="FQ40" s="529">
        <v>21865</v>
      </c>
      <c r="FR40" s="530">
        <v>18396</v>
      </c>
      <c r="FS40" s="528">
        <v>55549</v>
      </c>
      <c r="FT40" s="531">
        <v>48565</v>
      </c>
      <c r="FU40" s="532">
        <v>14.38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59066</v>
      </c>
      <c r="GK40" s="591">
        <v>53865</v>
      </c>
      <c r="GL40" s="591">
        <v>56713</v>
      </c>
      <c r="GM40" s="591">
        <v>169644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2166300</v>
      </c>
      <c r="HJ40" s="658">
        <v>156020</v>
      </c>
      <c r="HK40" s="658">
        <v>199714</v>
      </c>
      <c r="HL40" s="654">
        <v>2432622</v>
      </c>
      <c r="HM40" s="653"/>
      <c r="HN40" s="653"/>
      <c r="HO40" s="653"/>
      <c r="HP40" s="653"/>
      <c r="HQ40" s="659">
        <v>4954656</v>
      </c>
      <c r="HR40" s="874">
        <v>2145703</v>
      </c>
      <c r="HS40" s="870">
        <v>7100359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13298</v>
      </c>
      <c r="IU40" s="529">
        <v>9758</v>
      </c>
      <c r="IV40" s="530">
        <v>10643</v>
      </c>
      <c r="IW40" s="528">
        <v>33699</v>
      </c>
      <c r="IX40" s="531">
        <v>38698</v>
      </c>
      <c r="IY40" s="532">
        <v>-12.92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62013</v>
      </c>
      <c r="JO40" s="591">
        <v>66045</v>
      </c>
      <c r="JP40" s="591">
        <v>77434</v>
      </c>
      <c r="JQ40" s="591">
        <v>205492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2677740</v>
      </c>
      <c r="KN40" s="658">
        <v>141902</v>
      </c>
      <c r="KO40" s="658">
        <v>246776</v>
      </c>
      <c r="KP40" s="657">
        <v>1015334</v>
      </c>
      <c r="KQ40" s="658">
        <v>0</v>
      </c>
      <c r="KR40" s="658">
        <v>0</v>
      </c>
      <c r="KS40" s="658">
        <v>0</v>
      </c>
      <c r="KT40" s="658">
        <v>0</v>
      </c>
      <c r="KU40" s="659">
        <v>4081752</v>
      </c>
      <c r="KV40" s="874">
        <v>3175214</v>
      </c>
      <c r="KW40" s="870">
        <v>7256966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150311</v>
      </c>
      <c r="LY40" s="544">
        <v>147108</v>
      </c>
      <c r="LZ40" s="545">
        <v>2.1800000000000002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213966</v>
      </c>
      <c r="MP40" s="613">
        <v>216824</v>
      </c>
      <c r="MQ40" s="613">
        <v>169644</v>
      </c>
      <c r="MR40" s="613">
        <v>205492</v>
      </c>
      <c r="MS40" s="613">
        <v>805926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8568231</v>
      </c>
      <c r="NP40" s="876">
        <v>580039</v>
      </c>
      <c r="NQ40" s="876">
        <v>1033512</v>
      </c>
      <c r="NR40" s="662">
        <v>7122870</v>
      </c>
      <c r="NS40" s="661"/>
      <c r="NT40" s="661"/>
      <c r="NU40" s="661"/>
      <c r="NV40" s="661"/>
      <c r="NW40" s="663">
        <v>17304652</v>
      </c>
      <c r="NX40" s="877">
        <v>10909396</v>
      </c>
      <c r="NY40" s="665">
        <v>28214048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4678</v>
      </c>
      <c r="I41" s="529">
        <v>3074</v>
      </c>
      <c r="J41" s="530">
        <v>4213</v>
      </c>
      <c r="K41" s="528">
        <v>11965</v>
      </c>
      <c r="L41" s="531">
        <v>12605</v>
      </c>
      <c r="M41" s="532">
        <v>-5.08</v>
      </c>
      <c r="N41" s="316"/>
      <c r="R41" s="21"/>
      <c r="U41" s="21"/>
      <c r="X41" s="21"/>
      <c r="Y41" s="316"/>
      <c r="Z41" s="12" t="s">
        <v>58</v>
      </c>
      <c r="AA41" s="12"/>
      <c r="AB41" s="878">
        <v>2.41</v>
      </c>
      <c r="AC41" s="878">
        <v>2.44</v>
      </c>
      <c r="AD41" s="878">
        <v>2.63</v>
      </c>
      <c r="AE41" s="878">
        <v>2.4900000000000002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3380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3380</v>
      </c>
      <c r="BJ41" s="879">
        <v>22255</v>
      </c>
      <c r="BK41" s="870">
        <v>25635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6095</v>
      </c>
      <c r="CM41" s="529">
        <v>4068</v>
      </c>
      <c r="CN41" s="530">
        <v>5341</v>
      </c>
      <c r="CO41" s="528">
        <v>15504</v>
      </c>
      <c r="CP41" s="531">
        <v>13148</v>
      </c>
      <c r="CQ41" s="532">
        <v>17.920000000000002</v>
      </c>
      <c r="CR41" s="316"/>
      <c r="CV41" s="21"/>
      <c r="CY41" s="21"/>
      <c r="DB41" s="21"/>
      <c r="DC41" s="316"/>
      <c r="DD41" s="12" t="s">
        <v>58</v>
      </c>
      <c r="DE41" s="12"/>
      <c r="DF41" s="878">
        <v>2.5</v>
      </c>
      <c r="DG41" s="878">
        <v>2.44</v>
      </c>
      <c r="DH41" s="878">
        <v>2.42</v>
      </c>
      <c r="DI41" s="878">
        <v>2.4500000000000002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7143</v>
      </c>
      <c r="EF41" s="658">
        <v>0</v>
      </c>
      <c r="EG41" s="658">
        <v>9426</v>
      </c>
      <c r="EH41" s="679">
        <v>0</v>
      </c>
      <c r="EI41" s="677"/>
      <c r="EJ41" s="678"/>
      <c r="EK41" s="678"/>
      <c r="EL41" s="678"/>
      <c r="EM41" s="659">
        <v>16569</v>
      </c>
      <c r="EN41" s="879">
        <v>19335</v>
      </c>
      <c r="EO41" s="870">
        <v>35904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3924</v>
      </c>
      <c r="FQ41" s="529">
        <v>3284</v>
      </c>
      <c r="FR41" s="530">
        <v>4595</v>
      </c>
      <c r="FS41" s="528">
        <v>11803</v>
      </c>
      <c r="FT41" s="531">
        <v>9236</v>
      </c>
      <c r="FU41" s="532">
        <v>27.79</v>
      </c>
      <c r="FV41" s="316"/>
      <c r="FZ41" s="21"/>
      <c r="GC41" s="21"/>
      <c r="GF41" s="21"/>
      <c r="GG41" s="316"/>
      <c r="GH41" s="12" t="s">
        <v>58</v>
      </c>
      <c r="GI41" s="12"/>
      <c r="GJ41" s="878">
        <v>2.41</v>
      </c>
      <c r="GK41" s="878">
        <v>2.48</v>
      </c>
      <c r="GL41" s="878">
        <v>2.4300000000000002</v>
      </c>
      <c r="GM41" s="878">
        <v>2.44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2613</v>
      </c>
      <c r="HJ41" s="658">
        <v>0</v>
      </c>
      <c r="HK41" s="658">
        <v>7766</v>
      </c>
      <c r="HL41" s="679">
        <v>0</v>
      </c>
      <c r="HM41" s="678"/>
      <c r="HN41" s="678"/>
      <c r="HO41" s="678"/>
      <c r="HP41" s="678"/>
      <c r="HQ41" s="659">
        <v>10379</v>
      </c>
      <c r="HR41" s="879">
        <v>20669</v>
      </c>
      <c r="HS41" s="870">
        <v>31048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3125</v>
      </c>
      <c r="IU41" s="529">
        <v>3094</v>
      </c>
      <c r="IV41" s="530">
        <v>7344</v>
      </c>
      <c r="IW41" s="528">
        <v>13563</v>
      </c>
      <c r="IX41" s="531">
        <v>13932</v>
      </c>
      <c r="IY41" s="532">
        <v>-2.65</v>
      </c>
      <c r="IZ41" s="316"/>
      <c r="JD41" s="21"/>
      <c r="JG41" s="21"/>
      <c r="JJ41" s="21"/>
      <c r="JK41" s="316"/>
      <c r="JL41" s="12" t="s">
        <v>58</v>
      </c>
      <c r="JM41" s="12"/>
      <c r="JN41" s="878">
        <v>2.4300000000000002</v>
      </c>
      <c r="JO41" s="878">
        <v>2.4500000000000002</v>
      </c>
      <c r="JP41" s="878">
        <v>2.4300000000000002</v>
      </c>
      <c r="JQ41" s="878">
        <v>2.44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2274</v>
      </c>
      <c r="KN41" s="658">
        <v>0</v>
      </c>
      <c r="KO41" s="658">
        <v>11198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13472</v>
      </c>
      <c r="KV41" s="879">
        <v>40025</v>
      </c>
      <c r="KW41" s="870">
        <v>53497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52835</v>
      </c>
      <c r="LY41" s="544">
        <v>48921</v>
      </c>
      <c r="LZ41" s="545">
        <v>8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2.4900000000000002</v>
      </c>
      <c r="MP41" s="880">
        <v>2.4500000000000002</v>
      </c>
      <c r="MQ41" s="880">
        <v>2.44</v>
      </c>
      <c r="MR41" s="880">
        <v>2.44</v>
      </c>
      <c r="MS41" s="881">
        <v>2.46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15410</v>
      </c>
      <c r="NP41" s="883">
        <v>0</v>
      </c>
      <c r="NQ41" s="883">
        <v>28390</v>
      </c>
      <c r="NR41" s="688">
        <v>0</v>
      </c>
      <c r="NS41" s="687"/>
      <c r="NT41" s="687"/>
      <c r="NU41" s="687"/>
      <c r="NV41" s="687"/>
      <c r="NW41" s="689">
        <v>43800</v>
      </c>
      <c r="NX41" s="884">
        <v>102284</v>
      </c>
      <c r="NY41" s="665">
        <v>146084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17843</v>
      </c>
      <c r="I42" s="886">
        <v>24516</v>
      </c>
      <c r="J42" s="887">
        <v>19372</v>
      </c>
      <c r="K42" s="885">
        <v>61731</v>
      </c>
      <c r="L42" s="888">
        <v>56731</v>
      </c>
      <c r="M42" s="889">
        <v>8.81</v>
      </c>
      <c r="N42" s="316"/>
      <c r="R42" s="21"/>
      <c r="U42" s="21"/>
      <c r="X42" s="21"/>
      <c r="Y42" s="316"/>
      <c r="Z42" s="316"/>
      <c r="AA42" s="316" t="s">
        <v>32</v>
      </c>
      <c r="AB42" s="415">
        <v>2.33</v>
      </c>
      <c r="AC42" s="415">
        <v>2.25</v>
      </c>
      <c r="AD42" s="415">
        <v>2.42</v>
      </c>
      <c r="AE42" s="415">
        <v>2.33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7991821</v>
      </c>
      <c r="BB42" s="706">
        <v>362713</v>
      </c>
      <c r="BC42" s="706">
        <v>690186</v>
      </c>
      <c r="BD42" s="705">
        <v>2629842</v>
      </c>
      <c r="BE42" s="706"/>
      <c r="BF42" s="706"/>
      <c r="BG42" s="706"/>
      <c r="BH42" s="706"/>
      <c r="BI42" s="707">
        <v>11674562</v>
      </c>
      <c r="BJ42" s="706">
        <v>4401102</v>
      </c>
      <c r="BK42" s="890">
        <v>16075664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9158</v>
      </c>
      <c r="CM42" s="886">
        <v>9585</v>
      </c>
      <c r="CN42" s="887">
        <v>10574</v>
      </c>
      <c r="CO42" s="885">
        <v>29317</v>
      </c>
      <c r="CP42" s="888">
        <v>41199</v>
      </c>
      <c r="CQ42" s="889">
        <v>-28.84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2.2000000000000002</v>
      </c>
      <c r="DG42" s="415">
        <v>2.13</v>
      </c>
      <c r="DH42" s="415">
        <v>2.16</v>
      </c>
      <c r="DI42" s="415">
        <v>2.16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7979672</v>
      </c>
      <c r="EF42" s="706">
        <v>359916</v>
      </c>
      <c r="EG42" s="706">
        <v>603436</v>
      </c>
      <c r="EH42" s="700">
        <v>3122908</v>
      </c>
      <c r="EI42" s="699"/>
      <c r="EJ42" s="699"/>
      <c r="EK42" s="699"/>
      <c r="EL42" s="699"/>
      <c r="EM42" s="707">
        <v>12065932</v>
      </c>
      <c r="EN42" s="706">
        <v>3904134</v>
      </c>
      <c r="EO42" s="890">
        <v>15970066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11473</v>
      </c>
      <c r="FQ42" s="886">
        <v>17856</v>
      </c>
      <c r="FR42" s="887">
        <v>19473</v>
      </c>
      <c r="FS42" s="885">
        <v>48802</v>
      </c>
      <c r="FT42" s="888">
        <v>56818</v>
      </c>
      <c r="FU42" s="889">
        <v>-14.11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2.04</v>
      </c>
      <c r="GK42" s="415">
        <v>2.08</v>
      </c>
      <c r="GL42" s="415">
        <v>1.97</v>
      </c>
      <c r="GM42" s="415">
        <v>2.0299999999999998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7651480</v>
      </c>
      <c r="HJ42" s="706">
        <v>332648</v>
      </c>
      <c r="HK42" s="706">
        <v>672294</v>
      </c>
      <c r="HL42" s="700">
        <v>4701911</v>
      </c>
      <c r="HM42" s="699"/>
      <c r="HN42" s="699"/>
      <c r="HO42" s="699"/>
      <c r="HP42" s="699"/>
      <c r="HQ42" s="707">
        <v>13358333</v>
      </c>
      <c r="HR42" s="706">
        <v>4096689</v>
      </c>
      <c r="HS42" s="890">
        <v>17455022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13252</v>
      </c>
      <c r="IU42" s="886">
        <v>20252</v>
      </c>
      <c r="IV42" s="887">
        <v>24152</v>
      </c>
      <c r="IW42" s="885">
        <v>57656</v>
      </c>
      <c r="IX42" s="888">
        <v>79035</v>
      </c>
      <c r="IY42" s="889">
        <v>-27.05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2.17</v>
      </c>
      <c r="JO42" s="415">
        <v>2.08</v>
      </c>
      <c r="JP42" s="415">
        <v>2.15</v>
      </c>
      <c r="JQ42" s="415">
        <v>2.13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8102465</v>
      </c>
      <c r="KN42" s="706">
        <v>337601</v>
      </c>
      <c r="KO42" s="706">
        <v>726335</v>
      </c>
      <c r="KP42" s="705">
        <v>1753967</v>
      </c>
      <c r="KQ42" s="706">
        <v>0</v>
      </c>
      <c r="KR42" s="706">
        <v>0</v>
      </c>
      <c r="KS42" s="706">
        <v>0</v>
      </c>
      <c r="KT42" s="706">
        <v>0</v>
      </c>
      <c r="KU42" s="707">
        <v>10920368</v>
      </c>
      <c r="KV42" s="706">
        <v>5113161</v>
      </c>
      <c r="KW42" s="890">
        <v>16033529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197506</v>
      </c>
      <c r="LY42" s="544">
        <v>233783</v>
      </c>
      <c r="LZ42" s="545">
        <v>-15.52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2.33</v>
      </c>
      <c r="MP42" s="891">
        <v>2.16</v>
      </c>
      <c r="MQ42" s="891">
        <v>2.0299999999999998</v>
      </c>
      <c r="MR42" s="891">
        <v>2.13</v>
      </c>
      <c r="MS42" s="892">
        <v>2.17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31725438</v>
      </c>
      <c r="NP42" s="711">
        <v>1392878</v>
      </c>
      <c r="NQ42" s="711">
        <v>2692251</v>
      </c>
      <c r="NR42" s="712">
        <v>12208628</v>
      </c>
      <c r="NS42" s="711"/>
      <c r="NT42" s="711"/>
      <c r="NU42" s="711"/>
      <c r="NV42" s="711"/>
      <c r="NW42" s="713">
        <v>48019195</v>
      </c>
      <c r="NX42" s="713">
        <v>17515086</v>
      </c>
      <c r="NY42" s="713">
        <v>65534281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3228292</v>
      </c>
      <c r="I43" s="895">
        <v>2954974</v>
      </c>
      <c r="J43" s="896">
        <v>2861454</v>
      </c>
      <c r="K43" s="894">
        <v>9044720</v>
      </c>
      <c r="L43" s="897">
        <v>8328236</v>
      </c>
      <c r="M43" s="898">
        <v>8.6</v>
      </c>
      <c r="N43" s="12"/>
      <c r="R43" s="21"/>
      <c r="U43" s="21"/>
      <c r="X43" s="21"/>
      <c r="Y43" s="316"/>
      <c r="Z43" s="316"/>
      <c r="AA43" s="316" t="s">
        <v>46</v>
      </c>
      <c r="AB43" s="415">
        <v>2.23</v>
      </c>
      <c r="AC43" s="415">
        <v>2.14</v>
      </c>
      <c r="AD43" s="415">
        <v>2.4700000000000002</v>
      </c>
      <c r="AE43" s="415">
        <v>2.2799999999999998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3162105</v>
      </c>
      <c r="CM43" s="895">
        <v>3009025</v>
      </c>
      <c r="CN43" s="896">
        <v>2771894</v>
      </c>
      <c r="CO43" s="894">
        <v>8943024</v>
      </c>
      <c r="CP43" s="897">
        <v>8407248</v>
      </c>
      <c r="CQ43" s="898">
        <v>6.37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2.29</v>
      </c>
      <c r="DG43" s="415">
        <v>2.25</v>
      </c>
      <c r="DH43" s="415">
        <v>2.27</v>
      </c>
      <c r="DI43" s="415">
        <v>2.27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2919443</v>
      </c>
      <c r="FQ43" s="895">
        <v>2987907</v>
      </c>
      <c r="FR43" s="896">
        <v>2749072</v>
      </c>
      <c r="FS43" s="894">
        <v>8656422</v>
      </c>
      <c r="FT43" s="897">
        <v>8440544</v>
      </c>
      <c r="FU43" s="898">
        <v>2.56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2.13</v>
      </c>
      <c r="GK43" s="415">
        <v>2.19</v>
      </c>
      <c r="GL43" s="415">
        <v>2.04</v>
      </c>
      <c r="GM43" s="415">
        <v>2.12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2820220</v>
      </c>
      <c r="IU43" s="895">
        <v>2975565</v>
      </c>
      <c r="IV43" s="896">
        <v>3370616</v>
      </c>
      <c r="IW43" s="894">
        <v>9166401</v>
      </c>
      <c r="IX43" s="897">
        <v>8774264</v>
      </c>
      <c r="IY43" s="898">
        <v>4.47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2.15</v>
      </c>
      <c r="JO43" s="415">
        <v>2.2000000000000002</v>
      </c>
      <c r="JP43" s="415">
        <v>2.2799999999999998</v>
      </c>
      <c r="JQ43" s="415">
        <v>2.21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35810567</v>
      </c>
      <c r="LY43" s="900">
        <v>33950292</v>
      </c>
      <c r="LZ43" s="901">
        <v>5.48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2.2799999999999998</v>
      </c>
      <c r="MP43" s="891">
        <v>2.27</v>
      </c>
      <c r="MQ43" s="891">
        <v>2.12</v>
      </c>
      <c r="MR43" s="891">
        <v>2.21</v>
      </c>
      <c r="MS43" s="892">
        <v>2.2200000000000002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1034924</v>
      </c>
      <c r="I44" s="7">
        <v>859115</v>
      </c>
      <c r="J44" s="7">
        <v>885511</v>
      </c>
      <c r="K44" s="7">
        <v>2779550</v>
      </c>
      <c r="L44" s="903">
        <v>2599241</v>
      </c>
      <c r="M44" s="904">
        <v>6.94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2.4300000000000002</v>
      </c>
      <c r="AC44" s="415">
        <v>2.4700000000000002</v>
      </c>
      <c r="AD44" s="415">
        <v>2.65</v>
      </c>
      <c r="AE44" s="415">
        <v>2.52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1140372</v>
      </c>
      <c r="CM44" s="7">
        <v>1186058</v>
      </c>
      <c r="CN44" s="7">
        <v>1029703</v>
      </c>
      <c r="CO44" s="7">
        <v>3356133</v>
      </c>
      <c r="CP44" s="903">
        <v>3206430</v>
      </c>
      <c r="CQ44" s="904">
        <v>4.67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2.5299999999999998</v>
      </c>
      <c r="DG44" s="415">
        <v>2.4700000000000002</v>
      </c>
      <c r="DH44" s="415">
        <v>2.4500000000000002</v>
      </c>
      <c r="DI44" s="415">
        <v>2.48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966674</v>
      </c>
      <c r="FQ44" s="7">
        <v>865026</v>
      </c>
      <c r="FR44" s="7">
        <v>1117126</v>
      </c>
      <c r="FS44" s="7">
        <v>2948826</v>
      </c>
      <c r="FT44" s="903">
        <v>2850109</v>
      </c>
      <c r="FU44" s="904">
        <v>3.46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2.46</v>
      </c>
      <c r="GK44" s="415">
        <v>2.5299999999999998</v>
      </c>
      <c r="GL44" s="415">
        <v>2.4900000000000002</v>
      </c>
      <c r="GM44" s="415">
        <v>2.4900000000000002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1676596</v>
      </c>
      <c r="IU44" s="7">
        <v>1736761</v>
      </c>
      <c r="IV44" s="7">
        <v>1591627</v>
      </c>
      <c r="IW44" s="7">
        <v>5004984</v>
      </c>
      <c r="IX44" s="903">
        <v>4719340</v>
      </c>
      <c r="IY44" s="904">
        <v>6.05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2.4700000000000002</v>
      </c>
      <c r="JO44" s="415">
        <v>2.4900000000000002</v>
      </c>
      <c r="JP44" s="415">
        <v>2.4500000000000002</v>
      </c>
      <c r="JQ44" s="415">
        <v>2.4700000000000002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14089493</v>
      </c>
      <c r="LY44" s="905">
        <v>13375120</v>
      </c>
      <c r="LZ44" s="906">
        <v>5.34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2.52</v>
      </c>
      <c r="MP44" s="891">
        <v>2.48</v>
      </c>
      <c r="MQ44" s="891">
        <v>2.4900000000000002</v>
      </c>
      <c r="MR44" s="891">
        <v>2.4700000000000002</v>
      </c>
      <c r="MS44" s="892">
        <v>2.4900000000000002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2193368</v>
      </c>
      <c r="I45" s="7">
        <v>2095859</v>
      </c>
      <c r="J45" s="7">
        <v>1975943</v>
      </c>
      <c r="K45" s="7">
        <v>6265170</v>
      </c>
      <c r="L45" s="903">
        <v>5728995</v>
      </c>
      <c r="M45" s="907">
        <v>9.36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2.4</v>
      </c>
      <c r="AC45" s="415">
        <v>2.52</v>
      </c>
      <c r="AD45" s="415">
        <v>2.5299999999999998</v>
      </c>
      <c r="AE45" s="415">
        <v>2.48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2021733</v>
      </c>
      <c r="CM45" s="7">
        <v>1822967</v>
      </c>
      <c r="CN45" s="7">
        <v>1742191</v>
      </c>
      <c r="CO45" s="7">
        <v>5586891</v>
      </c>
      <c r="CP45" s="903">
        <v>5200818</v>
      </c>
      <c r="CQ45" s="907">
        <v>7.42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2.58</v>
      </c>
      <c r="DG45" s="415">
        <v>2.54</v>
      </c>
      <c r="DH45" s="415">
        <v>2.4900000000000002</v>
      </c>
      <c r="DI45" s="415">
        <v>2.54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1952769</v>
      </c>
      <c r="FQ45" s="7">
        <v>2122881</v>
      </c>
      <c r="FR45" s="7">
        <v>1631946</v>
      </c>
      <c r="FS45" s="7">
        <v>5707596</v>
      </c>
      <c r="FT45" s="903">
        <v>5590435</v>
      </c>
      <c r="FU45" s="907">
        <v>2.1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2.52</v>
      </c>
      <c r="GK45" s="415">
        <v>2.4900000000000002</v>
      </c>
      <c r="GL45" s="415">
        <v>2.56</v>
      </c>
      <c r="GM45" s="415">
        <v>2.52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1143624</v>
      </c>
      <c r="IU45" s="7">
        <v>1238804</v>
      </c>
      <c r="IV45" s="7">
        <v>1778989</v>
      </c>
      <c r="IW45" s="7">
        <v>4161417</v>
      </c>
      <c r="IX45" s="903">
        <v>4054924</v>
      </c>
      <c r="IY45" s="907">
        <v>2.63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2.4900000000000002</v>
      </c>
      <c r="JO45" s="415">
        <v>2.5299999999999998</v>
      </c>
      <c r="JP45" s="415">
        <v>2.4300000000000002</v>
      </c>
      <c r="JQ45" s="415">
        <v>2.48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21721074</v>
      </c>
      <c r="LY45" s="905">
        <v>20575172</v>
      </c>
      <c r="LZ45" s="906">
        <v>5.57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2.48</v>
      </c>
      <c r="MP45" s="891">
        <v>2.54</v>
      </c>
      <c r="MQ45" s="891">
        <v>2.52</v>
      </c>
      <c r="MR45" s="891">
        <v>2.48</v>
      </c>
      <c r="MS45" s="892">
        <v>2.5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2.5</v>
      </c>
      <c r="AC46" s="415">
        <v>2.54</v>
      </c>
      <c r="AD46" s="415">
        <v>3.15</v>
      </c>
      <c r="AE46" s="415">
        <v>2.73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2.6</v>
      </c>
      <c r="DG46" s="415">
        <v>2.4700000000000002</v>
      </c>
      <c r="DH46" s="415">
        <v>2.5099999999999998</v>
      </c>
      <c r="DI46" s="415">
        <v>2.5299999999999998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2.38</v>
      </c>
      <c r="GK46" s="415">
        <v>2.67</v>
      </c>
      <c r="GL46" s="415">
        <v>2.52</v>
      </c>
      <c r="GM46" s="415">
        <v>2.52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2.5499999999999998</v>
      </c>
      <c r="JO46" s="415">
        <v>2.5099999999999998</v>
      </c>
      <c r="JP46" s="415">
        <v>2.6</v>
      </c>
      <c r="JQ46" s="415">
        <v>2.5499999999999998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2.73</v>
      </c>
      <c r="MP46" s="891">
        <v>2.5299999999999998</v>
      </c>
      <c r="MQ46" s="891">
        <v>2.52</v>
      </c>
      <c r="MR46" s="891">
        <v>2.5499999999999998</v>
      </c>
      <c r="MS46" s="892">
        <v>2.58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2.52</v>
      </c>
      <c r="AC47" s="415">
        <v>2.41</v>
      </c>
      <c r="AD47" s="415">
        <v>2.52</v>
      </c>
      <c r="AE47" s="415">
        <v>2.48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2.46</v>
      </c>
      <c r="DG47" s="415">
        <v>2.39</v>
      </c>
      <c r="DH47" s="415">
        <v>2.34</v>
      </c>
      <c r="DI47" s="415">
        <v>2.4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2.4300000000000002</v>
      </c>
      <c r="GK47" s="415">
        <v>2.48</v>
      </c>
      <c r="GL47" s="415">
        <v>2.2999999999999998</v>
      </c>
      <c r="GM47" s="415">
        <v>2.4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2.52</v>
      </c>
      <c r="JO47" s="415">
        <v>2.4500000000000002</v>
      </c>
      <c r="JP47" s="415">
        <v>2.42</v>
      </c>
      <c r="JQ47" s="415">
        <v>2.46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2.48</v>
      </c>
      <c r="MP47" s="891">
        <v>2.4</v>
      </c>
      <c r="MQ47" s="891">
        <v>2.4</v>
      </c>
      <c r="MR47" s="891">
        <v>2.46</v>
      </c>
      <c r="MS47" s="892">
        <v>2.44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2.37</v>
      </c>
      <c r="AC48" s="415">
        <v>2.2200000000000002</v>
      </c>
      <c r="AD48" s="415">
        <v>2.38</v>
      </c>
      <c r="AE48" s="415">
        <v>2.3199999999999998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2.34</v>
      </c>
      <c r="DG48" s="415">
        <v>2.36</v>
      </c>
      <c r="DH48" s="415">
        <v>2.3199999999999998</v>
      </c>
      <c r="DI48" s="415">
        <v>2.34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2.39</v>
      </c>
      <c r="GK48" s="415">
        <v>2.46</v>
      </c>
      <c r="GL48" s="415">
        <v>2.38</v>
      </c>
      <c r="GM48" s="415">
        <v>2.41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2.23</v>
      </c>
      <c r="JO48" s="415">
        <v>2.34</v>
      </c>
      <c r="JP48" s="415">
        <v>2.35</v>
      </c>
      <c r="JQ48" s="415">
        <v>2.31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2.3199999999999998</v>
      </c>
      <c r="MP48" s="891">
        <v>2.34</v>
      </c>
      <c r="MQ48" s="891">
        <v>2.41</v>
      </c>
      <c r="MR48" s="891">
        <v>2.31</v>
      </c>
      <c r="MS48" s="892">
        <v>2.34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2.2400000000000002</v>
      </c>
      <c r="AC49" s="415">
        <v>2.19</v>
      </c>
      <c r="AD49" s="415">
        <v>2.15</v>
      </c>
      <c r="AE49" s="415">
        <v>2.19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2.08</v>
      </c>
      <c r="DG49" s="415">
        <v>2.0099999999999998</v>
      </c>
      <c r="DH49" s="415">
        <v>2.04</v>
      </c>
      <c r="DI49" s="415">
        <v>2.04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2.3199999999999998</v>
      </c>
      <c r="GK49" s="415">
        <v>2.39</v>
      </c>
      <c r="GL49" s="415">
        <v>2.0699999999999998</v>
      </c>
      <c r="GM49" s="415">
        <v>2.2599999999999998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2.17</v>
      </c>
      <c r="JO49" s="415">
        <v>2.2200000000000002</v>
      </c>
      <c r="JP49" s="415">
        <v>2.17</v>
      </c>
      <c r="JQ49" s="415">
        <v>2.19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2.19</v>
      </c>
      <c r="MP49" s="891">
        <v>2.04</v>
      </c>
      <c r="MQ49" s="891">
        <v>2.2599999999999998</v>
      </c>
      <c r="MR49" s="891">
        <v>2.19</v>
      </c>
      <c r="MS49" s="892">
        <v>2.16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1.81</v>
      </c>
      <c r="AC50" s="878">
        <v>1.91</v>
      </c>
      <c r="AD50" s="878">
        <v>1.85</v>
      </c>
      <c r="AE50" s="878">
        <v>1.86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1.92</v>
      </c>
      <c r="DG50" s="878">
        <v>1.92</v>
      </c>
      <c r="DH50" s="878">
        <v>1.93</v>
      </c>
      <c r="DI50" s="878">
        <v>1.92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1.91</v>
      </c>
      <c r="GK50" s="878">
        <v>1.95</v>
      </c>
      <c r="GL50" s="878">
        <v>1.9</v>
      </c>
      <c r="GM50" s="878">
        <v>1.92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1.94</v>
      </c>
      <c r="JO50" s="878">
        <v>1.99</v>
      </c>
      <c r="JP50" s="878">
        <v>1.98</v>
      </c>
      <c r="JQ50" s="878">
        <v>1.97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1.86</v>
      </c>
      <c r="MP50" s="880">
        <v>1.92</v>
      </c>
      <c r="MQ50" s="880">
        <v>1.92</v>
      </c>
      <c r="MR50" s="880">
        <v>1.97</v>
      </c>
      <c r="MS50" s="880">
        <v>1.92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1.75</v>
      </c>
      <c r="AC51" s="415">
        <v>1.92</v>
      </c>
      <c r="AD51" s="415">
        <v>1.78</v>
      </c>
      <c r="AE51" s="415">
        <v>1.82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1.84</v>
      </c>
      <c r="DG51" s="415">
        <v>1.86</v>
      </c>
      <c r="DH51" s="415">
        <v>1.87</v>
      </c>
      <c r="DI51" s="415">
        <v>1.86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1.82</v>
      </c>
      <c r="GK51" s="415">
        <v>1.86</v>
      </c>
      <c r="GL51" s="415">
        <v>1.9</v>
      </c>
      <c r="GM51" s="415">
        <v>1.86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1.87</v>
      </c>
      <c r="JO51" s="415">
        <v>1.91</v>
      </c>
      <c r="JP51" s="415">
        <v>1.85</v>
      </c>
      <c r="JQ51" s="415">
        <v>1.88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1.82</v>
      </c>
      <c r="MP51" s="891">
        <v>1.86</v>
      </c>
      <c r="MQ51" s="891">
        <v>1.86</v>
      </c>
      <c r="MR51" s="891">
        <v>1.88</v>
      </c>
      <c r="MS51" s="892">
        <v>1.85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1.9</v>
      </c>
      <c r="AC52" s="415">
        <v>1.98</v>
      </c>
      <c r="AD52" s="415">
        <v>1.84</v>
      </c>
      <c r="AE52" s="415">
        <v>1.91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1.91</v>
      </c>
      <c r="DG52" s="415">
        <v>1.89</v>
      </c>
      <c r="DH52" s="415">
        <v>1.96</v>
      </c>
      <c r="DI52" s="415">
        <v>1.92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1.99</v>
      </c>
      <c r="GK52" s="415">
        <v>2.0299999999999998</v>
      </c>
      <c r="GL52" s="415">
        <v>1.96</v>
      </c>
      <c r="GM52" s="415">
        <v>1.99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2.0299999999999998</v>
      </c>
      <c r="JO52" s="415">
        <v>1.93</v>
      </c>
      <c r="JP52" s="415">
        <v>1.98</v>
      </c>
      <c r="JQ52" s="415">
        <v>1.98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1.91</v>
      </c>
      <c r="MP52" s="891">
        <v>1.92</v>
      </c>
      <c r="MQ52" s="891">
        <v>1.99</v>
      </c>
      <c r="MR52" s="891">
        <v>1.98</v>
      </c>
      <c r="MS52" s="892">
        <v>1.95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1.81</v>
      </c>
      <c r="AC53" s="415">
        <v>1.9</v>
      </c>
      <c r="AD53" s="415">
        <v>1.85</v>
      </c>
      <c r="AE53" s="415">
        <v>1.85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1.93</v>
      </c>
      <c r="DG53" s="415">
        <v>1.92</v>
      </c>
      <c r="DH53" s="415">
        <v>1.93</v>
      </c>
      <c r="DI53" s="415">
        <v>1.93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1.91</v>
      </c>
      <c r="GK53" s="415">
        <v>1.95</v>
      </c>
      <c r="GL53" s="415">
        <v>1.9</v>
      </c>
      <c r="GM53" s="415">
        <v>1.92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1.93</v>
      </c>
      <c r="JO53" s="415">
        <v>1.99</v>
      </c>
      <c r="JP53" s="415">
        <v>1.99</v>
      </c>
      <c r="JQ53" s="415">
        <v>1.97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1.85</v>
      </c>
      <c r="MP53" s="891">
        <v>1.93</v>
      </c>
      <c r="MQ53" s="891">
        <v>1.92</v>
      </c>
      <c r="MR53" s="891">
        <v>1.97</v>
      </c>
      <c r="MS53" s="892">
        <v>1.92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1.73</v>
      </c>
      <c r="AC54" s="415">
        <v>1.95</v>
      </c>
      <c r="AD54" s="415">
        <v>1.85</v>
      </c>
      <c r="AE54" s="415">
        <v>1.84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1.95</v>
      </c>
      <c r="DG54" s="415">
        <v>1.92</v>
      </c>
      <c r="DH54" s="415">
        <v>1.94</v>
      </c>
      <c r="DI54" s="415">
        <v>1.94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1.94</v>
      </c>
      <c r="GK54" s="415">
        <v>1.97</v>
      </c>
      <c r="GL54" s="415">
        <v>1.91</v>
      </c>
      <c r="GM54" s="415">
        <v>1.94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1.93</v>
      </c>
      <c r="JO54" s="415">
        <v>1.99</v>
      </c>
      <c r="JP54" s="415">
        <v>2.04</v>
      </c>
      <c r="JQ54" s="415">
        <v>1.99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1.84</v>
      </c>
      <c r="MP54" s="891">
        <v>1.94</v>
      </c>
      <c r="MQ54" s="891">
        <v>1.94</v>
      </c>
      <c r="MR54" s="891">
        <v>1.99</v>
      </c>
      <c r="MS54" s="892">
        <v>1.93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1.93</v>
      </c>
      <c r="AC55" s="415">
        <v>1.85</v>
      </c>
      <c r="AD55" s="415">
        <v>1.87</v>
      </c>
      <c r="AE55" s="415">
        <v>1.88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1.89</v>
      </c>
      <c r="DG55" s="415">
        <v>1.94</v>
      </c>
      <c r="DH55" s="415">
        <v>1.9</v>
      </c>
      <c r="DI55" s="415">
        <v>1.91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1.8</v>
      </c>
      <c r="GK55" s="415">
        <v>1.85</v>
      </c>
      <c r="GL55" s="415">
        <v>1.89</v>
      </c>
      <c r="GM55" s="415">
        <v>1.85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1.95</v>
      </c>
      <c r="JO55" s="415">
        <v>2.0299999999999998</v>
      </c>
      <c r="JP55" s="415">
        <v>1.96</v>
      </c>
      <c r="JQ55" s="415">
        <v>1.98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1.88</v>
      </c>
      <c r="MP55" s="891">
        <v>1.91</v>
      </c>
      <c r="MQ55" s="891">
        <v>1.85</v>
      </c>
      <c r="MR55" s="891">
        <v>1.98</v>
      </c>
      <c r="MS55" s="892">
        <v>1.91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1.84</v>
      </c>
      <c r="AC56" s="415">
        <v>1.84</v>
      </c>
      <c r="AD56" s="415">
        <v>1.86</v>
      </c>
      <c r="AE56" s="415">
        <v>1.85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1.92</v>
      </c>
      <c r="DG56" s="415">
        <v>1.87</v>
      </c>
      <c r="DH56" s="415">
        <v>1.89</v>
      </c>
      <c r="DI56" s="415">
        <v>1.89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1.92</v>
      </c>
      <c r="GK56" s="415">
        <v>1.98</v>
      </c>
      <c r="GL56" s="415">
        <v>1.86</v>
      </c>
      <c r="GM56" s="415">
        <v>1.92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1.93</v>
      </c>
      <c r="JO56" s="415">
        <v>1.97</v>
      </c>
      <c r="JP56" s="415">
        <v>1.88</v>
      </c>
      <c r="JQ56" s="415">
        <v>1.93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1.85</v>
      </c>
      <c r="MP56" s="891">
        <v>1.89</v>
      </c>
      <c r="MQ56" s="891">
        <v>1.92</v>
      </c>
      <c r="MR56" s="891">
        <v>1.93</v>
      </c>
      <c r="MS56" s="892">
        <v>1.9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1.86</v>
      </c>
      <c r="AC57" s="415">
        <v>1.84</v>
      </c>
      <c r="AD57" s="415">
        <v>1.78</v>
      </c>
      <c r="AE57" s="415">
        <v>1.83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1.94</v>
      </c>
      <c r="DG57" s="415">
        <v>1.93</v>
      </c>
      <c r="DH57" s="415">
        <v>1.96</v>
      </c>
      <c r="DI57" s="415">
        <v>1.94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1.99</v>
      </c>
      <c r="GK57" s="415">
        <v>2.02</v>
      </c>
      <c r="GL57" s="415">
        <v>1.93</v>
      </c>
      <c r="GM57" s="415">
        <v>1.98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1.89</v>
      </c>
      <c r="JO57" s="415">
        <v>1.96</v>
      </c>
      <c r="JP57" s="415">
        <v>1.95</v>
      </c>
      <c r="JQ57" s="415">
        <v>1.93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1.83</v>
      </c>
      <c r="MP57" s="891">
        <v>1.94</v>
      </c>
      <c r="MQ57" s="891">
        <v>1.98</v>
      </c>
      <c r="MR57" s="891">
        <v>1.93</v>
      </c>
      <c r="MS57" s="892">
        <v>1.92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1.89</v>
      </c>
      <c r="AC58" s="415">
        <v>1.94</v>
      </c>
      <c r="AD58" s="415">
        <v>1.95</v>
      </c>
      <c r="AE58" s="415">
        <v>1.93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1.91</v>
      </c>
      <c r="DG58" s="415">
        <v>1.96</v>
      </c>
      <c r="DH58" s="415">
        <v>1.93</v>
      </c>
      <c r="DI58" s="415">
        <v>1.93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1.87</v>
      </c>
      <c r="GK58" s="415">
        <v>1.91</v>
      </c>
      <c r="GL58" s="415">
        <v>1.87</v>
      </c>
      <c r="GM58" s="415">
        <v>1.88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2</v>
      </c>
      <c r="JO58" s="415">
        <v>1.98</v>
      </c>
      <c r="JP58" s="415">
        <v>1.98</v>
      </c>
      <c r="JQ58" s="415">
        <v>1.99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1.93</v>
      </c>
      <c r="MP58" s="891">
        <v>1.93</v>
      </c>
      <c r="MQ58" s="891">
        <v>1.88</v>
      </c>
      <c r="MR58" s="891">
        <v>1.99</v>
      </c>
      <c r="MS58" s="892">
        <v>1.93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28:X28"/>
    <mergeCell ref="BA35:BI35"/>
    <mergeCell ref="EE35:EM35"/>
    <mergeCell ref="NO35:NW35"/>
    <mergeCell ref="AM33:AP34"/>
    <mergeCell ref="AM35:AP35"/>
    <mergeCell ref="JY15:KG15"/>
    <mergeCell ref="KM15:KU15"/>
    <mergeCell ref="NA5:NI5"/>
    <mergeCell ref="NA15:NI15"/>
    <mergeCell ref="NO15:NW15"/>
    <mergeCell ref="NO5:NW5"/>
    <mergeCell ref="HI35:HQ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CZ28:DB28"/>
    <mergeCell ref="GD28:GF28"/>
    <mergeCell ref="JH28:JJ28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MB1:MK1"/>
    <mergeCell ref="MM1:MS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MB2:MK2"/>
    <mergeCell ref="MM2:MS2"/>
    <mergeCell ref="JL1:JQ1"/>
    <mergeCell ref="MU1:MX1"/>
    <mergeCell ref="MZ1:NK1"/>
    <mergeCell ref="NN1:NY1"/>
    <mergeCell ref="JY5:KG5"/>
    <mergeCell ref="KM5:KU5"/>
    <mergeCell ref="KM35:KU35"/>
    <mergeCell ref="NA25:NI25"/>
    <mergeCell ref="NO25:NW25"/>
    <mergeCell ref="FS2:FT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L2:JQ2"/>
    <mergeCell ref="JS2:JV2"/>
    <mergeCell ref="JX2:KI2"/>
    <mergeCell ref="KL2:KW2"/>
    <mergeCell ref="LC2:LE2"/>
    <mergeCell ref="KL1:KW1"/>
    <mergeCell ref="JS1:JV1"/>
    <mergeCell ref="JX1:KI1"/>
    <mergeCell ref="FP2:FR2"/>
    <mergeCell ref="LJ2:LK2"/>
    <mergeCell ref="LR2:LT2"/>
    <mergeCell ref="LX2:LY2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LW1:LZ1"/>
    <mergeCell ref="V4:X4"/>
    <mergeCell ref="AM5:AU5"/>
    <mergeCell ref="BA5:BI5"/>
    <mergeCell ref="DQ5:DY5"/>
    <mergeCell ref="EE5:EM5"/>
    <mergeCell ref="GU5:HC5"/>
    <mergeCell ref="HI5:HQ5"/>
    <mergeCell ref="DK1:DN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AM15:AU15"/>
    <mergeCell ref="O2:X2"/>
    <mergeCell ref="CS2:DB2"/>
    <mergeCell ref="FW2:GF2"/>
    <mergeCell ref="JA2:JJ2"/>
    <mergeCell ref="CZ4:DB4"/>
    <mergeCell ref="GD4:GF4"/>
    <mergeCell ref="JH4:JJ4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CZ16:DB16"/>
    <mergeCell ref="GD16:GF16"/>
    <mergeCell ref="JH16:JJ16"/>
    <mergeCell ref="BA15:BI15"/>
    <mergeCell ref="DQ15:DY15"/>
    <mergeCell ref="EE15:EM15"/>
    <mergeCell ref="GU15:HC15"/>
    <mergeCell ref="HI15:HQ15"/>
    <mergeCell ref="JA1:JJ1"/>
  </mergeCells>
  <pageMargins left="0" right="0" top="0" bottom="0" header="0.31496062992125984" footer="0.31496062992125984"/>
  <pageSetup scale="55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NZ110"/>
  <sheetViews>
    <sheetView tabSelected="1" topLeftCell="LF1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145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145</v>
      </c>
      <c r="AA1" s="440"/>
      <c r="AB1" s="440"/>
      <c r="AC1" s="440"/>
      <c r="AD1" s="440"/>
      <c r="AE1" s="440"/>
      <c r="AF1" s="333"/>
      <c r="AG1" s="441" t="s">
        <v>145</v>
      </c>
      <c r="AH1" s="441"/>
      <c r="AI1" s="441"/>
      <c r="AJ1" s="441"/>
      <c r="AK1" s="333"/>
      <c r="AL1" s="439" t="s">
        <v>145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145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145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145</v>
      </c>
      <c r="DE1" s="440"/>
      <c r="DF1" s="440"/>
      <c r="DG1" s="440"/>
      <c r="DH1" s="440"/>
      <c r="DI1" s="440"/>
      <c r="DJ1" s="333"/>
      <c r="DK1" s="441" t="s">
        <v>145</v>
      </c>
      <c r="DL1" s="441"/>
      <c r="DM1" s="441"/>
      <c r="DN1" s="441"/>
      <c r="DO1" s="333"/>
      <c r="DP1" s="439" t="s">
        <v>145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145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145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145</v>
      </c>
      <c r="GI1" s="440"/>
      <c r="GJ1" s="440"/>
      <c r="GK1" s="440"/>
      <c r="GL1" s="440"/>
      <c r="GM1" s="440"/>
      <c r="GN1" s="333"/>
      <c r="GO1" s="441" t="s">
        <v>145</v>
      </c>
      <c r="GP1" s="441"/>
      <c r="GQ1" s="441"/>
      <c r="GR1" s="441"/>
      <c r="GS1" s="333"/>
      <c r="GT1" s="439" t="s">
        <v>145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145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145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145</v>
      </c>
      <c r="JM1" s="440"/>
      <c r="JN1" s="440"/>
      <c r="JO1" s="440"/>
      <c r="JP1" s="440"/>
      <c r="JQ1" s="440"/>
      <c r="JR1" s="333"/>
      <c r="JS1" s="441" t="s">
        <v>145</v>
      </c>
      <c r="JT1" s="441"/>
      <c r="JU1" s="441"/>
      <c r="JV1" s="441"/>
      <c r="JW1" s="333"/>
      <c r="JX1" s="439" t="s">
        <v>145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145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145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145</v>
      </c>
      <c r="MN1" s="447"/>
      <c r="MO1" s="447"/>
      <c r="MP1" s="447"/>
      <c r="MQ1" s="447"/>
      <c r="MR1" s="447"/>
      <c r="MS1" s="447"/>
      <c r="MT1" s="345"/>
      <c r="MU1" s="441" t="s">
        <v>145</v>
      </c>
      <c r="MV1" s="441"/>
      <c r="MW1" s="441"/>
      <c r="MX1" s="441"/>
      <c r="MY1" s="346"/>
      <c r="MZ1" s="444" t="s">
        <v>145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145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146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146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146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146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146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223775</v>
      </c>
      <c r="C4" s="525">
        <v>216446</v>
      </c>
      <c r="D4" s="526">
        <v>3.39</v>
      </c>
      <c r="E4" s="319"/>
      <c r="F4" s="319"/>
      <c r="G4" s="527" t="s">
        <v>16</v>
      </c>
      <c r="H4" s="528">
        <v>24690</v>
      </c>
      <c r="I4" s="529">
        <v>23535</v>
      </c>
      <c r="J4" s="530">
        <v>24289</v>
      </c>
      <c r="K4" s="528">
        <v>72514</v>
      </c>
      <c r="L4" s="531">
        <v>72688</v>
      </c>
      <c r="M4" s="532">
        <v>-0.24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245516</v>
      </c>
      <c r="CG4" s="525">
        <v>237417</v>
      </c>
      <c r="CH4" s="526">
        <v>3.41</v>
      </c>
      <c r="CI4" s="319"/>
      <c r="CJ4" s="319"/>
      <c r="CK4" s="527" t="s">
        <v>16</v>
      </c>
      <c r="CL4" s="528">
        <v>24932</v>
      </c>
      <c r="CM4" s="529">
        <v>24062</v>
      </c>
      <c r="CN4" s="530">
        <v>23126</v>
      </c>
      <c r="CO4" s="528">
        <v>72120</v>
      </c>
      <c r="CP4" s="531">
        <v>71836</v>
      </c>
      <c r="CQ4" s="532">
        <v>0.4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196891</v>
      </c>
      <c r="FK4" s="525">
        <v>191783</v>
      </c>
      <c r="FL4" s="526">
        <v>2.66</v>
      </c>
      <c r="FM4" s="319"/>
      <c r="FN4" s="319"/>
      <c r="FO4" s="527" t="s">
        <v>16</v>
      </c>
      <c r="FP4" s="528">
        <v>22286</v>
      </c>
      <c r="FQ4" s="529">
        <v>20868</v>
      </c>
      <c r="FR4" s="530">
        <v>23089</v>
      </c>
      <c r="FS4" s="528">
        <v>66243</v>
      </c>
      <c r="FT4" s="531">
        <v>65730</v>
      </c>
      <c r="FU4" s="532">
        <v>0.78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184657</v>
      </c>
      <c r="IO4" s="525">
        <v>179950</v>
      </c>
      <c r="IP4" s="526">
        <v>2.62</v>
      </c>
      <c r="IQ4" s="319"/>
      <c r="IR4" s="319"/>
      <c r="IS4" s="527" t="s">
        <v>16</v>
      </c>
      <c r="IT4" s="528">
        <v>21514</v>
      </c>
      <c r="IU4" s="529">
        <v>22521</v>
      </c>
      <c r="IV4" s="530">
        <v>24766</v>
      </c>
      <c r="IW4" s="528">
        <v>68801</v>
      </c>
      <c r="IX4" s="531">
        <v>68410</v>
      </c>
      <c r="IY4" s="532">
        <v>0.56999999999999995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850839</v>
      </c>
      <c r="LS4" s="525">
        <v>825596</v>
      </c>
      <c r="LT4" s="543">
        <v>3.06</v>
      </c>
      <c r="LU4" s="319"/>
      <c r="LV4" s="319"/>
      <c r="LW4" s="527" t="s">
        <v>16</v>
      </c>
      <c r="LX4" s="11">
        <v>279678</v>
      </c>
      <c r="LY4" s="544">
        <v>278664</v>
      </c>
      <c r="LZ4" s="545">
        <v>0.36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222510</v>
      </c>
      <c r="C5" s="552">
        <v>215175</v>
      </c>
      <c r="D5" s="553">
        <v>3.41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38</v>
      </c>
      <c r="AC5" s="558">
        <v>38</v>
      </c>
      <c r="AD5" s="558">
        <v>38</v>
      </c>
      <c r="AE5" s="558">
        <v>38</v>
      </c>
      <c r="AF5" s="316"/>
      <c r="AG5" s="559" t="s">
        <v>26</v>
      </c>
      <c r="AH5" s="560">
        <v>38</v>
      </c>
      <c r="AI5" s="561">
        <v>40</v>
      </c>
      <c r="AJ5" s="562">
        <v>-5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244660</v>
      </c>
      <c r="CG5" s="552">
        <v>236583</v>
      </c>
      <c r="CH5" s="553">
        <v>3.41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38</v>
      </c>
      <c r="DG5" s="558">
        <v>38</v>
      </c>
      <c r="DH5" s="558">
        <v>38</v>
      </c>
      <c r="DI5" s="558">
        <v>38</v>
      </c>
      <c r="DJ5" s="316"/>
      <c r="DK5" s="559" t="s">
        <v>26</v>
      </c>
      <c r="DL5" s="560">
        <v>38</v>
      </c>
      <c r="DM5" s="561">
        <v>40</v>
      </c>
      <c r="DN5" s="562">
        <v>-5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195647</v>
      </c>
      <c r="FK5" s="552">
        <v>190557</v>
      </c>
      <c r="FL5" s="553">
        <v>2.67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0</v>
      </c>
      <c r="FU5" s="532">
        <v>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38</v>
      </c>
      <c r="GK5" s="558">
        <v>38</v>
      </c>
      <c r="GL5" s="558">
        <v>38</v>
      </c>
      <c r="GM5" s="558">
        <v>38</v>
      </c>
      <c r="GN5" s="316"/>
      <c r="GO5" s="559" t="s">
        <v>26</v>
      </c>
      <c r="GP5" s="560">
        <v>38</v>
      </c>
      <c r="GQ5" s="561">
        <v>40</v>
      </c>
      <c r="GR5" s="562">
        <v>-5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183585</v>
      </c>
      <c r="IO5" s="552">
        <v>178916</v>
      </c>
      <c r="IP5" s="553">
        <v>2.61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38</v>
      </c>
      <c r="JO5" s="558">
        <v>38</v>
      </c>
      <c r="JP5" s="558">
        <v>38</v>
      </c>
      <c r="JQ5" s="558">
        <v>38</v>
      </c>
      <c r="JR5" s="316"/>
      <c r="JS5" s="559" t="s">
        <v>26</v>
      </c>
      <c r="JT5" s="560">
        <v>38</v>
      </c>
      <c r="JU5" s="561">
        <v>40</v>
      </c>
      <c r="JV5" s="562">
        <v>-5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846402</v>
      </c>
      <c r="LS5" s="552">
        <v>821231</v>
      </c>
      <c r="LT5" s="572">
        <v>3.07</v>
      </c>
      <c r="LU5" s="319"/>
      <c r="LV5" s="319"/>
      <c r="LW5" s="554" t="s">
        <v>25</v>
      </c>
      <c r="LX5" s="11">
        <v>0</v>
      </c>
      <c r="LY5" s="544">
        <v>0</v>
      </c>
      <c r="LZ5" s="545">
        <v>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38</v>
      </c>
      <c r="MP5" s="574">
        <v>38</v>
      </c>
      <c r="MQ5" s="574">
        <v>38</v>
      </c>
      <c r="MR5" s="574">
        <v>38</v>
      </c>
      <c r="MS5" s="574">
        <v>38</v>
      </c>
      <c r="MT5" s="218"/>
      <c r="MU5" s="575" t="s">
        <v>26</v>
      </c>
      <c r="MV5" s="576">
        <v>38</v>
      </c>
      <c r="MW5" s="577">
        <v>40</v>
      </c>
      <c r="MX5" s="578">
        <v>-5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1265</v>
      </c>
      <c r="C6" s="584">
        <v>1271</v>
      </c>
      <c r="D6" s="585">
        <v>-0.47</v>
      </c>
      <c r="E6" s="319"/>
      <c r="F6" s="319"/>
      <c r="G6" s="554" t="s">
        <v>30</v>
      </c>
      <c r="H6" s="528">
        <v>0</v>
      </c>
      <c r="I6" s="529">
        <v>0</v>
      </c>
      <c r="J6" s="530">
        <v>0</v>
      </c>
      <c r="K6" s="528">
        <v>0</v>
      </c>
      <c r="L6" s="531">
        <v>0</v>
      </c>
      <c r="M6" s="532">
        <v>0</v>
      </c>
      <c r="N6" s="316"/>
      <c r="O6" s="586" t="s">
        <v>31</v>
      </c>
      <c r="P6" s="587">
        <v>298.56</v>
      </c>
      <c r="Q6" s="588">
        <v>284.97000000000003</v>
      </c>
      <c r="R6" s="589">
        <v>4.7699999999999996</v>
      </c>
      <c r="S6" s="587">
        <v>0</v>
      </c>
      <c r="T6" s="588">
        <v>0</v>
      </c>
      <c r="U6" s="589">
        <v>0</v>
      </c>
      <c r="V6" s="587">
        <v>143.94999999999999</v>
      </c>
      <c r="W6" s="588">
        <v>140.58000000000001</v>
      </c>
      <c r="X6" s="589">
        <v>2.4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927</v>
      </c>
      <c r="AI6" s="593">
        <v>964</v>
      </c>
      <c r="AJ6" s="562">
        <v>-3.84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856</v>
      </c>
      <c r="CG6" s="584">
        <v>834</v>
      </c>
      <c r="CH6" s="585">
        <v>2.64</v>
      </c>
      <c r="CI6" s="319"/>
      <c r="CJ6" s="319"/>
      <c r="CK6" s="554" t="s">
        <v>30</v>
      </c>
      <c r="CL6" s="528">
        <v>0</v>
      </c>
      <c r="CM6" s="529">
        <v>0</v>
      </c>
      <c r="CN6" s="530">
        <v>0</v>
      </c>
      <c r="CO6" s="528">
        <v>0</v>
      </c>
      <c r="CP6" s="531">
        <v>0</v>
      </c>
      <c r="CQ6" s="532">
        <v>0</v>
      </c>
      <c r="CR6" s="316"/>
      <c r="CS6" s="586" t="s">
        <v>31</v>
      </c>
      <c r="CT6" s="587">
        <v>445.93</v>
      </c>
      <c r="CU6" s="588">
        <v>430.33</v>
      </c>
      <c r="CV6" s="589">
        <v>3.63</v>
      </c>
      <c r="CW6" s="587">
        <v>0</v>
      </c>
      <c r="CX6" s="588">
        <v>0</v>
      </c>
      <c r="CY6" s="589">
        <v>0</v>
      </c>
      <c r="CZ6" s="587">
        <v>294.86</v>
      </c>
      <c r="DA6" s="588">
        <v>287.10000000000002</v>
      </c>
      <c r="DB6" s="589">
        <v>2.7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927</v>
      </c>
      <c r="DM6" s="593">
        <v>964</v>
      </c>
      <c r="DN6" s="562">
        <v>-3.84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1244</v>
      </c>
      <c r="FK6" s="584">
        <v>1226</v>
      </c>
      <c r="FL6" s="585">
        <v>1.47</v>
      </c>
      <c r="FM6" s="319"/>
      <c r="FN6" s="319"/>
      <c r="FO6" s="554" t="s">
        <v>30</v>
      </c>
      <c r="FP6" s="528">
        <v>0</v>
      </c>
      <c r="FQ6" s="529">
        <v>0</v>
      </c>
      <c r="FR6" s="530">
        <v>0</v>
      </c>
      <c r="FS6" s="528">
        <v>0</v>
      </c>
      <c r="FT6" s="531">
        <v>0</v>
      </c>
      <c r="FU6" s="532">
        <v>0</v>
      </c>
      <c r="FV6" s="316"/>
      <c r="FW6" s="586" t="s">
        <v>31</v>
      </c>
      <c r="FX6" s="587">
        <v>357.26</v>
      </c>
      <c r="FY6" s="588">
        <v>345.58</v>
      </c>
      <c r="FZ6" s="589">
        <v>3.38</v>
      </c>
      <c r="GA6" s="587">
        <v>0</v>
      </c>
      <c r="GB6" s="588">
        <v>0</v>
      </c>
      <c r="GC6" s="589">
        <v>0</v>
      </c>
      <c r="GD6" s="587">
        <v>242.59</v>
      </c>
      <c r="GE6" s="588">
        <v>235.33</v>
      </c>
      <c r="GF6" s="589">
        <v>3.09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927</v>
      </c>
      <c r="GQ6" s="593">
        <v>964</v>
      </c>
      <c r="GR6" s="562">
        <v>-3.84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1072</v>
      </c>
      <c r="IO6" s="584">
        <v>1034</v>
      </c>
      <c r="IP6" s="585">
        <v>3.68</v>
      </c>
      <c r="IQ6" s="319"/>
      <c r="IR6" s="319"/>
      <c r="IS6" s="554" t="s">
        <v>30</v>
      </c>
      <c r="IT6" s="528">
        <v>0</v>
      </c>
      <c r="IU6" s="529">
        <v>0</v>
      </c>
      <c r="IV6" s="530">
        <v>0</v>
      </c>
      <c r="IW6" s="528">
        <v>0</v>
      </c>
      <c r="IX6" s="531">
        <v>0</v>
      </c>
      <c r="IY6" s="532">
        <v>0</v>
      </c>
      <c r="IZ6" s="316"/>
      <c r="JA6" s="586" t="s">
        <v>31</v>
      </c>
      <c r="JB6" s="587">
        <v>395.43</v>
      </c>
      <c r="JC6" s="588">
        <v>385.29</v>
      </c>
      <c r="JD6" s="589">
        <v>2.63</v>
      </c>
      <c r="JE6" s="587">
        <v>0</v>
      </c>
      <c r="JF6" s="588">
        <v>0</v>
      </c>
      <c r="JG6" s="589">
        <v>0</v>
      </c>
      <c r="JH6" s="587">
        <v>236.95</v>
      </c>
      <c r="JI6" s="588">
        <v>234.31</v>
      </c>
      <c r="JJ6" s="589">
        <v>1.1299999999999999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927</v>
      </c>
      <c r="JU6" s="593">
        <v>964</v>
      </c>
      <c r="JV6" s="562">
        <v>-3.84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4437</v>
      </c>
      <c r="LS6" s="584">
        <v>4365</v>
      </c>
      <c r="LT6" s="612">
        <v>1.65</v>
      </c>
      <c r="LU6" s="319"/>
      <c r="LV6" s="319"/>
      <c r="LW6" s="554" t="s">
        <v>30</v>
      </c>
      <c r="LX6" s="11">
        <v>0</v>
      </c>
      <c r="LY6" s="544">
        <v>0</v>
      </c>
      <c r="LZ6" s="545">
        <v>0</v>
      </c>
      <c r="MA6" s="81"/>
      <c r="MB6" s="586" t="s">
        <v>31</v>
      </c>
      <c r="MC6" s="587">
        <v>383.06</v>
      </c>
      <c r="MD6" s="588">
        <v>369.45</v>
      </c>
      <c r="ME6" s="589">
        <v>3.68</v>
      </c>
      <c r="MF6" s="587">
        <v>0</v>
      </c>
      <c r="MG6" s="588">
        <v>0</v>
      </c>
      <c r="MH6" s="589">
        <v>0</v>
      </c>
      <c r="MI6" s="587">
        <v>233.78</v>
      </c>
      <c r="MJ6" s="588">
        <v>227.79</v>
      </c>
      <c r="MK6" s="589">
        <v>2.63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927</v>
      </c>
      <c r="MW6" s="577">
        <v>964</v>
      </c>
      <c r="MX6" s="615">
        <v>-3.84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75294</v>
      </c>
      <c r="C7" s="525">
        <v>74540</v>
      </c>
      <c r="D7" s="526">
        <v>1.01</v>
      </c>
      <c r="E7" s="319"/>
      <c r="F7" s="319"/>
      <c r="G7" s="554" t="s">
        <v>44</v>
      </c>
      <c r="H7" s="528">
        <v>0</v>
      </c>
      <c r="I7" s="529">
        <v>0</v>
      </c>
      <c r="J7" s="530">
        <v>0</v>
      </c>
      <c r="K7" s="528">
        <v>0</v>
      </c>
      <c r="L7" s="531">
        <v>0</v>
      </c>
      <c r="M7" s="532">
        <v>0</v>
      </c>
      <c r="N7" s="316"/>
      <c r="O7" s="586" t="s">
        <v>45</v>
      </c>
      <c r="P7" s="587">
        <v>272.57</v>
      </c>
      <c r="Q7" s="588">
        <v>255.72</v>
      </c>
      <c r="R7" s="589">
        <v>6.59</v>
      </c>
      <c r="S7" s="587">
        <v>250.35</v>
      </c>
      <c r="T7" s="588">
        <v>239.77</v>
      </c>
      <c r="U7" s="589">
        <v>4.41</v>
      </c>
      <c r="V7" s="587">
        <v>261.06</v>
      </c>
      <c r="W7" s="588">
        <v>247.64</v>
      </c>
      <c r="X7" s="589">
        <v>5.42</v>
      </c>
      <c r="Y7" s="316"/>
      <c r="Z7" s="316"/>
      <c r="AA7" s="316" t="s">
        <v>46</v>
      </c>
      <c r="AB7" s="7">
        <v>29</v>
      </c>
      <c r="AC7" s="7">
        <v>29</v>
      </c>
      <c r="AD7" s="7">
        <v>29</v>
      </c>
      <c r="AE7" s="591">
        <v>29</v>
      </c>
      <c r="AF7" s="316"/>
      <c r="AG7" s="559" t="s">
        <v>201</v>
      </c>
      <c r="AH7" s="624">
        <v>80.010000000000005</v>
      </c>
      <c r="AI7" s="625">
        <v>79.87</v>
      </c>
      <c r="AJ7" s="626">
        <v>0.14000000000000001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122434</v>
      </c>
      <c r="CG7" s="525">
        <v>121414</v>
      </c>
      <c r="CH7" s="526">
        <v>0.84</v>
      </c>
      <c r="CI7" s="319"/>
      <c r="CJ7" s="319"/>
      <c r="CK7" s="554" t="s">
        <v>44</v>
      </c>
      <c r="CL7" s="528">
        <v>0</v>
      </c>
      <c r="CM7" s="529">
        <v>0</v>
      </c>
      <c r="CN7" s="530">
        <v>0</v>
      </c>
      <c r="CO7" s="528">
        <v>0</v>
      </c>
      <c r="CP7" s="531">
        <v>0</v>
      </c>
      <c r="CQ7" s="532">
        <v>0</v>
      </c>
      <c r="CR7" s="316"/>
      <c r="CS7" s="586" t="s">
        <v>45</v>
      </c>
      <c r="CT7" s="587">
        <v>310.33999999999997</v>
      </c>
      <c r="CU7" s="588">
        <v>294.25</v>
      </c>
      <c r="CV7" s="589">
        <v>5.47</v>
      </c>
      <c r="CW7" s="587">
        <v>242.36</v>
      </c>
      <c r="CX7" s="588">
        <v>231.29</v>
      </c>
      <c r="CY7" s="589">
        <v>4.79</v>
      </c>
      <c r="CZ7" s="587">
        <v>287.31</v>
      </c>
      <c r="DA7" s="588">
        <v>273.29000000000002</v>
      </c>
      <c r="DB7" s="589">
        <v>5.13</v>
      </c>
      <c r="DC7" s="316"/>
      <c r="DD7" s="316"/>
      <c r="DE7" s="316" t="s">
        <v>46</v>
      </c>
      <c r="DF7" s="7">
        <v>29</v>
      </c>
      <c r="DG7" s="7">
        <v>29</v>
      </c>
      <c r="DH7" s="7">
        <v>29</v>
      </c>
      <c r="DI7" s="591">
        <v>29</v>
      </c>
      <c r="DJ7" s="316"/>
      <c r="DK7" s="559" t="s">
        <v>201</v>
      </c>
      <c r="DL7" s="624">
        <v>79.47</v>
      </c>
      <c r="DM7" s="625">
        <v>79.33</v>
      </c>
      <c r="DN7" s="626">
        <v>0.14000000000000001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100062</v>
      </c>
      <c r="FK7" s="525">
        <v>98795</v>
      </c>
      <c r="FL7" s="526">
        <v>1.28</v>
      </c>
      <c r="FM7" s="319"/>
      <c r="FN7" s="319"/>
      <c r="FO7" s="554" t="s">
        <v>44</v>
      </c>
      <c r="FP7" s="528">
        <v>0</v>
      </c>
      <c r="FQ7" s="529">
        <v>0</v>
      </c>
      <c r="FR7" s="530">
        <v>0</v>
      </c>
      <c r="FS7" s="528">
        <v>0</v>
      </c>
      <c r="FT7" s="531">
        <v>0</v>
      </c>
      <c r="FU7" s="532">
        <v>0</v>
      </c>
      <c r="FV7" s="316"/>
      <c r="FW7" s="586" t="s">
        <v>45</v>
      </c>
      <c r="FX7" s="587">
        <v>311.01</v>
      </c>
      <c r="FY7" s="588">
        <v>297.93</v>
      </c>
      <c r="FZ7" s="589">
        <v>4.3899999999999997</v>
      </c>
      <c r="GA7" s="587">
        <v>242.03</v>
      </c>
      <c r="GB7" s="588">
        <v>228.48</v>
      </c>
      <c r="GC7" s="589">
        <v>5.93</v>
      </c>
      <c r="GD7" s="587">
        <v>288.87</v>
      </c>
      <c r="GE7" s="588">
        <v>275.77</v>
      </c>
      <c r="GF7" s="589">
        <v>4.75</v>
      </c>
      <c r="GG7" s="316"/>
      <c r="GH7" s="316"/>
      <c r="GI7" s="316" t="s">
        <v>46</v>
      </c>
      <c r="GJ7" s="7">
        <v>29</v>
      </c>
      <c r="GK7" s="7">
        <v>29</v>
      </c>
      <c r="GL7" s="7">
        <v>29</v>
      </c>
      <c r="GM7" s="591">
        <v>29</v>
      </c>
      <c r="GN7" s="316"/>
      <c r="GO7" s="559" t="s">
        <v>47</v>
      </c>
      <c r="GP7" s="624">
        <v>73.69</v>
      </c>
      <c r="GQ7" s="625">
        <v>74.03</v>
      </c>
      <c r="GR7" s="626">
        <v>-0.34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80336</v>
      </c>
      <c r="IO7" s="525">
        <v>79677</v>
      </c>
      <c r="IP7" s="526">
        <v>0.83</v>
      </c>
      <c r="IQ7" s="319"/>
      <c r="IR7" s="319"/>
      <c r="IS7" s="554" t="s">
        <v>44</v>
      </c>
      <c r="IT7" s="528">
        <v>0</v>
      </c>
      <c r="IU7" s="529">
        <v>0</v>
      </c>
      <c r="IV7" s="530">
        <v>0</v>
      </c>
      <c r="IW7" s="528">
        <v>0</v>
      </c>
      <c r="IX7" s="531">
        <v>0</v>
      </c>
      <c r="IY7" s="532">
        <v>0</v>
      </c>
      <c r="IZ7" s="316"/>
      <c r="JA7" s="586" t="s">
        <v>45</v>
      </c>
      <c r="JB7" s="587">
        <v>389.03</v>
      </c>
      <c r="JC7" s="588">
        <v>368.89</v>
      </c>
      <c r="JD7" s="589">
        <v>5.46</v>
      </c>
      <c r="JE7" s="587">
        <v>289.01</v>
      </c>
      <c r="JF7" s="588">
        <v>281.60000000000002</v>
      </c>
      <c r="JG7" s="589">
        <v>2.63</v>
      </c>
      <c r="JH7" s="587">
        <v>348.94</v>
      </c>
      <c r="JI7" s="588">
        <v>334.69</v>
      </c>
      <c r="JJ7" s="589">
        <v>4.26</v>
      </c>
      <c r="JK7" s="316"/>
      <c r="JL7" s="316"/>
      <c r="JM7" s="316" t="s">
        <v>46</v>
      </c>
      <c r="JN7" s="7">
        <v>29</v>
      </c>
      <c r="JO7" s="7">
        <v>29</v>
      </c>
      <c r="JP7" s="7">
        <v>29</v>
      </c>
      <c r="JQ7" s="591">
        <v>29</v>
      </c>
      <c r="JR7" s="316"/>
      <c r="JS7" s="559" t="s">
        <v>201</v>
      </c>
      <c r="JT7" s="624">
        <v>73.319999999999993</v>
      </c>
      <c r="JU7" s="625">
        <v>72.73</v>
      </c>
      <c r="JV7" s="626">
        <v>0.59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378126</v>
      </c>
      <c r="LS7" s="525">
        <v>374426</v>
      </c>
      <c r="LT7" s="543">
        <v>0.99</v>
      </c>
      <c r="LU7" s="319"/>
      <c r="LV7" s="319"/>
      <c r="LW7" s="554" t="s">
        <v>44</v>
      </c>
      <c r="LX7" s="11">
        <v>0</v>
      </c>
      <c r="LY7" s="544">
        <v>0</v>
      </c>
      <c r="LZ7" s="545">
        <v>0</v>
      </c>
      <c r="MA7" s="81"/>
      <c r="MB7" s="586" t="s">
        <v>45</v>
      </c>
      <c r="MC7" s="587">
        <v>319.88</v>
      </c>
      <c r="MD7" s="588">
        <v>303.62</v>
      </c>
      <c r="ME7" s="589">
        <v>5.36</v>
      </c>
      <c r="MF7" s="587">
        <v>255.08</v>
      </c>
      <c r="MG7" s="588">
        <v>244.53</v>
      </c>
      <c r="MH7" s="589">
        <v>4.3099999999999996</v>
      </c>
      <c r="MI7" s="587">
        <v>294.63</v>
      </c>
      <c r="MJ7" s="588">
        <v>280.97000000000003</v>
      </c>
      <c r="MK7" s="589">
        <v>4.8600000000000003</v>
      </c>
      <c r="ML7" s="102"/>
      <c r="MM7" s="102"/>
      <c r="MN7" s="102" t="s">
        <v>46</v>
      </c>
      <c r="MO7" s="613">
        <v>29</v>
      </c>
      <c r="MP7" s="613">
        <v>29</v>
      </c>
      <c r="MQ7" s="613">
        <v>29</v>
      </c>
      <c r="MR7" s="613">
        <v>29</v>
      </c>
      <c r="MS7" s="613">
        <v>29</v>
      </c>
      <c r="MT7" s="218"/>
      <c r="MU7" s="575" t="s">
        <v>201</v>
      </c>
      <c r="MV7" s="642">
        <v>76.62</v>
      </c>
      <c r="MW7" s="643">
        <v>76.489999999999995</v>
      </c>
      <c r="MX7" s="615">
        <v>0.13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74665</v>
      </c>
      <c r="C8" s="552">
        <v>73890</v>
      </c>
      <c r="D8" s="553">
        <v>1.05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219.73</v>
      </c>
      <c r="Q8" s="588">
        <v>210.39</v>
      </c>
      <c r="R8" s="589">
        <v>4.4400000000000004</v>
      </c>
      <c r="S8" s="587">
        <v>169.13</v>
      </c>
      <c r="T8" s="588">
        <v>163.38999999999999</v>
      </c>
      <c r="U8" s="589">
        <v>3.51</v>
      </c>
      <c r="V8" s="587">
        <v>193.53</v>
      </c>
      <c r="W8" s="588">
        <v>186.57</v>
      </c>
      <c r="X8" s="589">
        <v>3.73</v>
      </c>
      <c r="Y8" s="316"/>
      <c r="Z8" s="316"/>
      <c r="AA8" s="316" t="s">
        <v>52</v>
      </c>
      <c r="AB8" s="7">
        <v>9</v>
      </c>
      <c r="AC8" s="7">
        <v>9</v>
      </c>
      <c r="AD8" s="7">
        <v>9</v>
      </c>
      <c r="AE8" s="591">
        <v>9</v>
      </c>
      <c r="AF8" s="316"/>
      <c r="AG8" s="559" t="s">
        <v>53</v>
      </c>
      <c r="AH8" s="560">
        <v>73143</v>
      </c>
      <c r="AI8" s="561">
        <v>73338</v>
      </c>
      <c r="AJ8" s="562">
        <v>-0.27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121841</v>
      </c>
      <c r="CG8" s="552">
        <v>120829</v>
      </c>
      <c r="CH8" s="553">
        <v>0.84</v>
      </c>
      <c r="CI8" s="319"/>
      <c r="CJ8" s="319"/>
      <c r="CK8" s="554" t="s">
        <v>50</v>
      </c>
      <c r="CL8" s="528">
        <v>0</v>
      </c>
      <c r="CM8" s="529">
        <v>0</v>
      </c>
      <c r="CN8" s="530">
        <v>0</v>
      </c>
      <c r="CO8" s="528">
        <v>0</v>
      </c>
      <c r="CP8" s="531">
        <v>0</v>
      </c>
      <c r="CQ8" s="532">
        <v>0</v>
      </c>
      <c r="CR8" s="316"/>
      <c r="CS8" s="586" t="s">
        <v>51</v>
      </c>
      <c r="CT8" s="587">
        <v>188.73</v>
      </c>
      <c r="CU8" s="588">
        <v>177.22</v>
      </c>
      <c r="CV8" s="589">
        <v>6.49</v>
      </c>
      <c r="CW8" s="587">
        <v>161.82</v>
      </c>
      <c r="CX8" s="588">
        <v>155.87</v>
      </c>
      <c r="CY8" s="589">
        <v>3.82</v>
      </c>
      <c r="CZ8" s="587">
        <v>179.61</v>
      </c>
      <c r="DA8" s="588">
        <v>170.12</v>
      </c>
      <c r="DB8" s="589">
        <v>5.58</v>
      </c>
      <c r="DC8" s="316"/>
      <c r="DD8" s="316"/>
      <c r="DE8" s="316" t="s">
        <v>52</v>
      </c>
      <c r="DF8" s="7">
        <v>9</v>
      </c>
      <c r="DG8" s="7">
        <v>9</v>
      </c>
      <c r="DH8" s="7">
        <v>9</v>
      </c>
      <c r="DI8" s="591">
        <v>9</v>
      </c>
      <c r="DJ8" s="316"/>
      <c r="DK8" s="559" t="s">
        <v>53</v>
      </c>
      <c r="DL8" s="560">
        <v>72629</v>
      </c>
      <c r="DM8" s="561">
        <v>72348</v>
      </c>
      <c r="DN8" s="562">
        <v>0.39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99430</v>
      </c>
      <c r="FK8" s="552">
        <v>98156</v>
      </c>
      <c r="FL8" s="553">
        <v>1.3</v>
      </c>
      <c r="FM8" s="319"/>
      <c r="FN8" s="319"/>
      <c r="FO8" s="554" t="s">
        <v>50</v>
      </c>
      <c r="FP8" s="528">
        <v>0</v>
      </c>
      <c r="FQ8" s="529">
        <v>0</v>
      </c>
      <c r="FR8" s="530">
        <v>0</v>
      </c>
      <c r="FS8" s="528">
        <v>0</v>
      </c>
      <c r="FT8" s="531">
        <v>0</v>
      </c>
      <c r="FU8" s="532">
        <v>0</v>
      </c>
      <c r="FV8" s="316"/>
      <c r="FW8" s="586" t="s">
        <v>51</v>
      </c>
      <c r="FX8" s="587">
        <v>164.42</v>
      </c>
      <c r="FY8" s="588">
        <v>156.80000000000001</v>
      </c>
      <c r="FZ8" s="589">
        <v>4.8600000000000003</v>
      </c>
      <c r="GA8" s="587">
        <v>164.44</v>
      </c>
      <c r="GB8" s="588">
        <v>153.11000000000001</v>
      </c>
      <c r="GC8" s="589">
        <v>7.4</v>
      </c>
      <c r="GD8" s="587">
        <v>164.43</v>
      </c>
      <c r="GE8" s="588">
        <v>155.62</v>
      </c>
      <c r="GF8" s="589">
        <v>5.66</v>
      </c>
      <c r="GG8" s="316"/>
      <c r="GH8" s="316"/>
      <c r="GI8" s="316" t="s">
        <v>52</v>
      </c>
      <c r="GJ8" s="7">
        <v>9</v>
      </c>
      <c r="GK8" s="7">
        <v>9</v>
      </c>
      <c r="GL8" s="7">
        <v>9</v>
      </c>
      <c r="GM8" s="591">
        <v>9</v>
      </c>
      <c r="GN8" s="316"/>
      <c r="GO8" s="559" t="s">
        <v>53</v>
      </c>
      <c r="GP8" s="560">
        <v>66875</v>
      </c>
      <c r="GQ8" s="561">
        <v>66369</v>
      </c>
      <c r="GR8" s="562">
        <v>0.76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79983</v>
      </c>
      <c r="IO8" s="552">
        <v>79329</v>
      </c>
      <c r="IP8" s="553">
        <v>0.82</v>
      </c>
      <c r="IQ8" s="319"/>
      <c r="IR8" s="319"/>
      <c r="IS8" s="554" t="s">
        <v>50</v>
      </c>
      <c r="IT8" s="528">
        <v>0</v>
      </c>
      <c r="IU8" s="529">
        <v>0</v>
      </c>
      <c r="IV8" s="530">
        <v>0</v>
      </c>
      <c r="IW8" s="528">
        <v>0</v>
      </c>
      <c r="IX8" s="531">
        <v>0</v>
      </c>
      <c r="IY8" s="532">
        <v>0</v>
      </c>
      <c r="IZ8" s="316"/>
      <c r="JA8" s="586" t="s">
        <v>51</v>
      </c>
      <c r="JB8" s="587">
        <v>319.55</v>
      </c>
      <c r="JC8" s="588">
        <v>305.57</v>
      </c>
      <c r="JD8" s="589">
        <v>4.58</v>
      </c>
      <c r="JE8" s="587">
        <v>186.15</v>
      </c>
      <c r="JF8" s="588">
        <v>179.19</v>
      </c>
      <c r="JG8" s="589">
        <v>3.88</v>
      </c>
      <c r="JH8" s="587">
        <v>266.08</v>
      </c>
      <c r="JI8" s="588">
        <v>256.04000000000002</v>
      </c>
      <c r="JJ8" s="589">
        <v>3.92</v>
      </c>
      <c r="JK8" s="316"/>
      <c r="JL8" s="316"/>
      <c r="JM8" s="316" t="s">
        <v>52</v>
      </c>
      <c r="JN8" s="7">
        <v>9</v>
      </c>
      <c r="JO8" s="7">
        <v>9</v>
      </c>
      <c r="JP8" s="7">
        <v>9</v>
      </c>
      <c r="JQ8" s="591">
        <v>9</v>
      </c>
      <c r="JR8" s="316"/>
      <c r="JS8" s="559" t="s">
        <v>53</v>
      </c>
      <c r="JT8" s="560">
        <v>69154</v>
      </c>
      <c r="JU8" s="561">
        <v>68758</v>
      </c>
      <c r="JV8" s="562">
        <v>0.57999999999999996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375919</v>
      </c>
      <c r="LS8" s="552">
        <v>372204</v>
      </c>
      <c r="LT8" s="572">
        <v>1</v>
      </c>
      <c r="LU8" s="319"/>
      <c r="LV8" s="319"/>
      <c r="LW8" s="554" t="s">
        <v>50</v>
      </c>
      <c r="LX8" s="11">
        <v>0</v>
      </c>
      <c r="LY8" s="544">
        <v>0</v>
      </c>
      <c r="LZ8" s="545">
        <v>0</v>
      </c>
      <c r="MA8" s="81"/>
      <c r="MB8" s="586" t="s">
        <v>51</v>
      </c>
      <c r="MC8" s="587">
        <v>215.23</v>
      </c>
      <c r="MD8" s="588">
        <v>205.3</v>
      </c>
      <c r="ME8" s="589">
        <v>4.84</v>
      </c>
      <c r="MF8" s="587">
        <v>170.02</v>
      </c>
      <c r="MG8" s="588">
        <v>162.82</v>
      </c>
      <c r="MH8" s="589">
        <v>4.42</v>
      </c>
      <c r="MI8" s="587">
        <v>197.61</v>
      </c>
      <c r="MJ8" s="588">
        <v>189.01</v>
      </c>
      <c r="MK8" s="589">
        <v>4.55</v>
      </c>
      <c r="ML8" s="102"/>
      <c r="MM8" s="102"/>
      <c r="MN8" s="102" t="s">
        <v>52</v>
      </c>
      <c r="MO8" s="613">
        <v>9</v>
      </c>
      <c r="MP8" s="613">
        <v>9</v>
      </c>
      <c r="MQ8" s="613">
        <v>9</v>
      </c>
      <c r="MR8" s="613">
        <v>9</v>
      </c>
      <c r="MS8" s="613">
        <v>9</v>
      </c>
      <c r="MT8" s="218"/>
      <c r="MU8" s="575" t="s">
        <v>53</v>
      </c>
      <c r="MV8" s="576">
        <v>281801</v>
      </c>
      <c r="MW8" s="577">
        <v>280813</v>
      </c>
      <c r="MX8" s="615">
        <v>0.35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629</v>
      </c>
      <c r="C9" s="584">
        <v>650</v>
      </c>
      <c r="D9" s="585">
        <v>-3.23</v>
      </c>
      <c r="E9" s="319"/>
      <c r="F9" s="319"/>
      <c r="G9" s="554" t="s">
        <v>55</v>
      </c>
      <c r="H9" s="528">
        <v>0</v>
      </c>
      <c r="I9" s="529">
        <v>0</v>
      </c>
      <c r="J9" s="530">
        <v>0</v>
      </c>
      <c r="K9" s="528">
        <v>0</v>
      </c>
      <c r="L9" s="531">
        <v>4</v>
      </c>
      <c r="M9" s="532">
        <v>-100</v>
      </c>
      <c r="N9" s="316"/>
      <c r="O9" s="586" t="s">
        <v>56</v>
      </c>
      <c r="P9" s="587">
        <v>137.43</v>
      </c>
      <c r="Q9" s="588">
        <v>133.94999999999999</v>
      </c>
      <c r="R9" s="589">
        <v>2.6</v>
      </c>
      <c r="S9" s="587">
        <v>63.38</v>
      </c>
      <c r="T9" s="588">
        <v>61.64</v>
      </c>
      <c r="U9" s="589">
        <v>2.82</v>
      </c>
      <c r="V9" s="587">
        <v>99.08</v>
      </c>
      <c r="W9" s="588">
        <v>97.31</v>
      </c>
      <c r="X9" s="589">
        <v>1.82</v>
      </c>
      <c r="Y9" s="316"/>
      <c r="Z9" s="316"/>
      <c r="AA9" s="316" t="s">
        <v>57</v>
      </c>
      <c r="AB9" s="7">
        <v>0</v>
      </c>
      <c r="AC9" s="7">
        <v>0</v>
      </c>
      <c r="AD9" s="7">
        <v>0</v>
      </c>
      <c r="AE9" s="591">
        <v>0</v>
      </c>
      <c r="AF9" s="316"/>
      <c r="AG9" s="559" t="s">
        <v>202</v>
      </c>
      <c r="AH9" s="666">
        <v>1.75</v>
      </c>
      <c r="AI9" s="625">
        <v>1.8</v>
      </c>
      <c r="AJ9" s="626">
        <v>-0.05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593</v>
      </c>
      <c r="CG9" s="584">
        <v>585</v>
      </c>
      <c r="CH9" s="585">
        <v>1.37</v>
      </c>
      <c r="CI9" s="319"/>
      <c r="CJ9" s="319"/>
      <c r="CK9" s="554" t="s">
        <v>55</v>
      </c>
      <c r="CL9" s="528">
        <v>0</v>
      </c>
      <c r="CM9" s="529">
        <v>0</v>
      </c>
      <c r="CN9" s="530">
        <v>0</v>
      </c>
      <c r="CO9" s="528">
        <v>0</v>
      </c>
      <c r="CP9" s="531">
        <v>0</v>
      </c>
      <c r="CQ9" s="532">
        <v>0</v>
      </c>
      <c r="CR9" s="316"/>
      <c r="CS9" s="586" t="s">
        <v>56</v>
      </c>
      <c r="CT9" s="587">
        <v>113.22</v>
      </c>
      <c r="CU9" s="588">
        <v>108.91</v>
      </c>
      <c r="CV9" s="589">
        <v>3.96</v>
      </c>
      <c r="CW9" s="587">
        <v>58.18</v>
      </c>
      <c r="CX9" s="588">
        <v>56.66</v>
      </c>
      <c r="CY9" s="589">
        <v>2.68</v>
      </c>
      <c r="CZ9" s="587">
        <v>94.57</v>
      </c>
      <c r="DA9" s="588">
        <v>91.52</v>
      </c>
      <c r="DB9" s="589">
        <v>3.33</v>
      </c>
      <c r="DC9" s="316"/>
      <c r="DD9" s="316"/>
      <c r="DE9" s="316" t="s">
        <v>57</v>
      </c>
      <c r="DF9" s="7">
        <v>0</v>
      </c>
      <c r="DG9" s="7">
        <v>0</v>
      </c>
      <c r="DH9" s="7">
        <v>0</v>
      </c>
      <c r="DI9" s="591">
        <v>0</v>
      </c>
      <c r="DJ9" s="316"/>
      <c r="DK9" s="559" t="s">
        <v>202</v>
      </c>
      <c r="DL9" s="666">
        <v>1.84</v>
      </c>
      <c r="DM9" s="625">
        <v>1.88</v>
      </c>
      <c r="DN9" s="626">
        <v>-0.04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632</v>
      </c>
      <c r="FK9" s="584">
        <v>639</v>
      </c>
      <c r="FL9" s="585">
        <v>-1.1000000000000001</v>
      </c>
      <c r="FM9" s="319"/>
      <c r="FN9" s="319"/>
      <c r="FO9" s="554" t="s">
        <v>55</v>
      </c>
      <c r="FP9" s="528">
        <v>0</v>
      </c>
      <c r="FQ9" s="529">
        <v>5</v>
      </c>
      <c r="FR9" s="530">
        <v>7</v>
      </c>
      <c r="FS9" s="528">
        <v>12</v>
      </c>
      <c r="FT9" s="531">
        <v>13</v>
      </c>
      <c r="FU9" s="532">
        <v>-7.69</v>
      </c>
      <c r="FV9" s="316"/>
      <c r="FW9" s="586" t="s">
        <v>56</v>
      </c>
      <c r="FX9" s="587">
        <v>89.61</v>
      </c>
      <c r="FY9" s="588">
        <v>85.59</v>
      </c>
      <c r="FZ9" s="589">
        <v>4.7</v>
      </c>
      <c r="GA9" s="587">
        <v>74.36</v>
      </c>
      <c r="GB9" s="588">
        <v>71.319999999999993</v>
      </c>
      <c r="GC9" s="589">
        <v>4.26</v>
      </c>
      <c r="GD9" s="587">
        <v>84.72</v>
      </c>
      <c r="GE9" s="588">
        <v>81.040000000000006</v>
      </c>
      <c r="GF9" s="589">
        <v>4.54</v>
      </c>
      <c r="GG9" s="316"/>
      <c r="GH9" s="316"/>
      <c r="GI9" s="316" t="s">
        <v>57</v>
      </c>
      <c r="GJ9" s="7">
        <v>0</v>
      </c>
      <c r="GK9" s="7">
        <v>0</v>
      </c>
      <c r="GL9" s="7">
        <v>0</v>
      </c>
      <c r="GM9" s="591">
        <v>0</v>
      </c>
      <c r="GN9" s="316"/>
      <c r="GO9" s="559" t="s">
        <v>58</v>
      </c>
      <c r="GP9" s="666">
        <v>1.86</v>
      </c>
      <c r="GQ9" s="625">
        <v>1.87</v>
      </c>
      <c r="GR9" s="626">
        <v>-0.01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353</v>
      </c>
      <c r="IO9" s="584">
        <v>348</v>
      </c>
      <c r="IP9" s="585">
        <v>1.44</v>
      </c>
      <c r="IQ9" s="319"/>
      <c r="IR9" s="319"/>
      <c r="IS9" s="554" t="s">
        <v>55</v>
      </c>
      <c r="IT9" s="528">
        <v>0</v>
      </c>
      <c r="IU9" s="529">
        <v>0</v>
      </c>
      <c r="IV9" s="530">
        <v>0</v>
      </c>
      <c r="IW9" s="528">
        <v>0</v>
      </c>
      <c r="IX9" s="531">
        <v>0</v>
      </c>
      <c r="IY9" s="532">
        <v>0</v>
      </c>
      <c r="IZ9" s="316"/>
      <c r="JA9" s="586" t="s">
        <v>56</v>
      </c>
      <c r="JB9" s="587">
        <v>82.63</v>
      </c>
      <c r="JC9" s="588">
        <v>80.12</v>
      </c>
      <c r="JD9" s="589">
        <v>3.13</v>
      </c>
      <c r="JE9" s="587">
        <v>62.09</v>
      </c>
      <c r="JF9" s="588">
        <v>59.92</v>
      </c>
      <c r="JG9" s="589">
        <v>3.62</v>
      </c>
      <c r="JH9" s="587">
        <v>74.400000000000006</v>
      </c>
      <c r="JI9" s="588">
        <v>72.209999999999994</v>
      </c>
      <c r="JJ9" s="589">
        <v>3.03</v>
      </c>
      <c r="JK9" s="316"/>
      <c r="JL9" s="316"/>
      <c r="JM9" s="316" t="s">
        <v>57</v>
      </c>
      <c r="JN9" s="7">
        <v>0</v>
      </c>
      <c r="JO9" s="7">
        <v>0</v>
      </c>
      <c r="JP9" s="7">
        <v>0</v>
      </c>
      <c r="JQ9" s="591">
        <v>0</v>
      </c>
      <c r="JR9" s="316"/>
      <c r="JS9" s="559" t="s">
        <v>202</v>
      </c>
      <c r="JT9" s="666">
        <v>1.84</v>
      </c>
      <c r="JU9" s="625">
        <v>1.87</v>
      </c>
      <c r="JV9" s="626">
        <v>-0.03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2207</v>
      </c>
      <c r="LS9" s="584">
        <v>2222</v>
      </c>
      <c r="LT9" s="612">
        <v>-0.68</v>
      </c>
      <c r="LU9" s="319"/>
      <c r="LV9" s="319"/>
      <c r="LW9" s="554" t="s">
        <v>55</v>
      </c>
      <c r="LX9" s="11">
        <v>12</v>
      </c>
      <c r="LY9" s="544">
        <v>17</v>
      </c>
      <c r="LZ9" s="545">
        <v>-29.41</v>
      </c>
      <c r="MA9" s="81"/>
      <c r="MB9" s="586" t="s">
        <v>56</v>
      </c>
      <c r="MC9" s="587">
        <v>104.71</v>
      </c>
      <c r="MD9" s="588">
        <v>101.04</v>
      </c>
      <c r="ME9" s="589">
        <v>3.63</v>
      </c>
      <c r="MF9" s="587">
        <v>63.98</v>
      </c>
      <c r="MG9" s="588">
        <v>61.98</v>
      </c>
      <c r="MH9" s="589">
        <v>3.23</v>
      </c>
      <c r="MI9" s="587">
        <v>88.84</v>
      </c>
      <c r="MJ9" s="588">
        <v>86.06</v>
      </c>
      <c r="MK9" s="589">
        <v>3.23</v>
      </c>
      <c r="ML9" s="102"/>
      <c r="MM9" s="102"/>
      <c r="MN9" s="102" t="s">
        <v>57</v>
      </c>
      <c r="MO9" s="613">
        <v>0</v>
      </c>
      <c r="MP9" s="613">
        <v>0</v>
      </c>
      <c r="MQ9" s="613">
        <v>0</v>
      </c>
      <c r="MR9" s="613">
        <v>0</v>
      </c>
      <c r="MS9" s="613">
        <v>0</v>
      </c>
      <c r="MT9" s="218"/>
      <c r="MU9" s="575" t="s">
        <v>202</v>
      </c>
      <c r="MV9" s="667">
        <v>1.82</v>
      </c>
      <c r="MW9" s="643">
        <v>1.85</v>
      </c>
      <c r="MX9" s="615">
        <v>-0.03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148481</v>
      </c>
      <c r="C10" s="525">
        <v>141906</v>
      </c>
      <c r="D10" s="526">
        <v>4.63</v>
      </c>
      <c r="E10" s="319"/>
      <c r="F10" s="319"/>
      <c r="G10" s="554" t="s">
        <v>61</v>
      </c>
      <c r="H10" s="528">
        <v>0</v>
      </c>
      <c r="I10" s="529">
        <v>0</v>
      </c>
      <c r="J10" s="530">
        <v>0</v>
      </c>
      <c r="K10" s="528">
        <v>0</v>
      </c>
      <c r="L10" s="531">
        <v>0</v>
      </c>
      <c r="M10" s="532">
        <v>0</v>
      </c>
      <c r="N10" s="316"/>
      <c r="O10" s="586" t="s">
        <v>62</v>
      </c>
      <c r="P10" s="587">
        <v>56.16</v>
      </c>
      <c r="Q10" s="588">
        <v>54.86</v>
      </c>
      <c r="R10" s="589">
        <v>2.37</v>
      </c>
      <c r="S10" s="587">
        <v>44.05</v>
      </c>
      <c r="T10" s="588">
        <v>43.25</v>
      </c>
      <c r="U10" s="589">
        <v>1.85</v>
      </c>
      <c r="V10" s="587">
        <v>49.89</v>
      </c>
      <c r="W10" s="588">
        <v>48.98</v>
      </c>
      <c r="X10" s="589">
        <v>1.86</v>
      </c>
      <c r="Y10" s="316"/>
      <c r="Z10" s="316"/>
      <c r="AA10" s="316" t="s">
        <v>63</v>
      </c>
      <c r="AB10" s="7">
        <v>0</v>
      </c>
      <c r="AC10" s="7">
        <v>0</v>
      </c>
      <c r="AD10" s="7">
        <v>0</v>
      </c>
      <c r="AE10" s="591">
        <v>0</v>
      </c>
      <c r="AF10" s="316"/>
      <c r="AG10" s="669" t="s">
        <v>203</v>
      </c>
      <c r="AH10" s="670">
        <v>1.92</v>
      </c>
      <c r="AI10" s="671">
        <v>1.9</v>
      </c>
      <c r="AJ10" s="672">
        <v>0.02</v>
      </c>
      <c r="AK10" s="16"/>
      <c r="AL10" s="627" t="s">
        <v>65</v>
      </c>
      <c r="AM10" s="652">
        <v>1809</v>
      </c>
      <c r="AN10" s="653">
        <v>0</v>
      </c>
      <c r="AO10" s="653">
        <v>0</v>
      </c>
      <c r="AP10" s="654">
        <v>0</v>
      </c>
      <c r="AQ10" s="653"/>
      <c r="AR10" s="653"/>
      <c r="AS10" s="653"/>
      <c r="AT10" s="653"/>
      <c r="AU10" s="655">
        <v>1809</v>
      </c>
      <c r="AV10" s="632">
        <v>8442</v>
      </c>
      <c r="AW10" s="633">
        <v>10251</v>
      </c>
      <c r="AX10" s="634"/>
      <c r="AY10" s="316"/>
      <c r="AZ10" s="627" t="s">
        <v>65</v>
      </c>
      <c r="BA10" s="652">
        <v>189</v>
      </c>
      <c r="BB10" s="653">
        <v>0</v>
      </c>
      <c r="BC10" s="656">
        <v>0</v>
      </c>
      <c r="BD10" s="654">
        <v>0</v>
      </c>
      <c r="BE10" s="653"/>
      <c r="BF10" s="653"/>
      <c r="BG10" s="653"/>
      <c r="BH10" s="653"/>
      <c r="BI10" s="632">
        <v>189</v>
      </c>
      <c r="BJ10" s="632">
        <v>425</v>
      </c>
      <c r="BK10" s="633">
        <v>614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123082</v>
      </c>
      <c r="CG10" s="525">
        <v>116003</v>
      </c>
      <c r="CH10" s="526">
        <v>6.1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56.93</v>
      </c>
      <c r="CU10" s="588">
        <v>55.76</v>
      </c>
      <c r="CV10" s="589">
        <v>2.1</v>
      </c>
      <c r="CW10" s="587">
        <v>36.950000000000003</v>
      </c>
      <c r="CX10" s="588">
        <v>36.28</v>
      </c>
      <c r="CY10" s="589">
        <v>1.85</v>
      </c>
      <c r="CZ10" s="587">
        <v>50.16</v>
      </c>
      <c r="DA10" s="588">
        <v>49.28</v>
      </c>
      <c r="DB10" s="589">
        <v>1.79</v>
      </c>
      <c r="DC10" s="316"/>
      <c r="DD10" s="316"/>
      <c r="DE10" s="316" t="s">
        <v>63</v>
      </c>
      <c r="DF10" s="7">
        <v>0</v>
      </c>
      <c r="DG10" s="7">
        <v>0</v>
      </c>
      <c r="DH10" s="7">
        <v>0</v>
      </c>
      <c r="DI10" s="591">
        <v>0</v>
      </c>
      <c r="DJ10" s="316"/>
      <c r="DK10" s="669" t="s">
        <v>203</v>
      </c>
      <c r="DL10" s="670">
        <v>1.99</v>
      </c>
      <c r="DM10" s="671">
        <v>1.95</v>
      </c>
      <c r="DN10" s="672">
        <v>0.04</v>
      </c>
      <c r="DO10" s="16"/>
      <c r="DP10" s="627" t="s">
        <v>65</v>
      </c>
      <c r="DQ10" s="652">
        <v>1036</v>
      </c>
      <c r="DR10" s="653">
        <v>0</v>
      </c>
      <c r="DS10" s="653">
        <v>0</v>
      </c>
      <c r="DT10" s="654">
        <v>0</v>
      </c>
      <c r="DU10" s="652"/>
      <c r="DV10" s="653"/>
      <c r="DW10" s="653"/>
      <c r="DX10" s="653"/>
      <c r="DY10" s="632">
        <v>1036</v>
      </c>
      <c r="DZ10" s="632">
        <v>2417</v>
      </c>
      <c r="EA10" s="633">
        <v>3453</v>
      </c>
      <c r="EB10" s="634"/>
      <c r="EC10" s="316"/>
      <c r="ED10" s="627" t="s">
        <v>65</v>
      </c>
      <c r="EE10" s="652">
        <v>155</v>
      </c>
      <c r="EF10" s="653">
        <v>0</v>
      </c>
      <c r="EG10" s="656">
        <v>0</v>
      </c>
      <c r="EH10" s="654">
        <v>0</v>
      </c>
      <c r="EI10" s="652"/>
      <c r="EJ10" s="653"/>
      <c r="EK10" s="653"/>
      <c r="EL10" s="653"/>
      <c r="EM10" s="632">
        <v>155</v>
      </c>
      <c r="EN10" s="632">
        <v>89</v>
      </c>
      <c r="EO10" s="633">
        <v>244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96829</v>
      </c>
      <c r="FK10" s="525">
        <v>92988</v>
      </c>
      <c r="FL10" s="526">
        <v>4.13</v>
      </c>
      <c r="FM10" s="319"/>
      <c r="FN10" s="319"/>
      <c r="FO10" s="554" t="s">
        <v>61</v>
      </c>
      <c r="FP10" s="528">
        <v>0</v>
      </c>
      <c r="FQ10" s="529">
        <v>9</v>
      </c>
      <c r="FR10" s="530">
        <v>8</v>
      </c>
      <c r="FS10" s="528">
        <v>17</v>
      </c>
      <c r="FT10" s="531">
        <v>14</v>
      </c>
      <c r="FU10" s="532">
        <v>21.43</v>
      </c>
      <c r="FV10" s="316"/>
      <c r="FW10" s="586" t="s">
        <v>62</v>
      </c>
      <c r="FX10" s="587">
        <v>81.2</v>
      </c>
      <c r="FY10" s="588">
        <v>78.64</v>
      </c>
      <c r="FZ10" s="589">
        <v>3.26</v>
      </c>
      <c r="GA10" s="587">
        <v>60.54</v>
      </c>
      <c r="GB10" s="588">
        <v>58.28</v>
      </c>
      <c r="GC10" s="589">
        <v>3.88</v>
      </c>
      <c r="GD10" s="587">
        <v>74.569999999999993</v>
      </c>
      <c r="GE10" s="588">
        <v>72.14</v>
      </c>
      <c r="GF10" s="589">
        <v>3.37</v>
      </c>
      <c r="GG10" s="316"/>
      <c r="GH10" s="316"/>
      <c r="GI10" s="316" t="s">
        <v>63</v>
      </c>
      <c r="GJ10" s="7">
        <v>0</v>
      </c>
      <c r="GK10" s="7">
        <v>0</v>
      </c>
      <c r="GL10" s="7">
        <v>0</v>
      </c>
      <c r="GM10" s="591">
        <v>0</v>
      </c>
      <c r="GN10" s="316"/>
      <c r="GO10" s="669" t="s">
        <v>64</v>
      </c>
      <c r="GP10" s="670">
        <v>1.97</v>
      </c>
      <c r="GQ10" s="671">
        <v>1.88</v>
      </c>
      <c r="GR10" s="672">
        <v>0.09</v>
      </c>
      <c r="GS10" s="16"/>
      <c r="GT10" s="627" t="s">
        <v>65</v>
      </c>
      <c r="GU10" s="652">
        <v>837</v>
      </c>
      <c r="GV10" s="653">
        <v>0</v>
      </c>
      <c r="GW10" s="653">
        <v>0</v>
      </c>
      <c r="GX10" s="654">
        <v>0</v>
      </c>
      <c r="GY10" s="653"/>
      <c r="GZ10" s="653"/>
      <c r="HA10" s="653"/>
      <c r="HB10" s="653"/>
      <c r="HC10" s="632">
        <v>837</v>
      </c>
      <c r="HD10" s="632">
        <v>5859</v>
      </c>
      <c r="HE10" s="633">
        <v>6696</v>
      </c>
      <c r="HF10" s="634"/>
      <c r="HG10" s="316"/>
      <c r="HH10" s="627" t="s">
        <v>65</v>
      </c>
      <c r="HI10" s="652">
        <v>103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103</v>
      </c>
      <c r="HR10" s="632">
        <v>26</v>
      </c>
      <c r="HS10" s="633">
        <v>129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104321</v>
      </c>
      <c r="IO10" s="525">
        <v>100273</v>
      </c>
      <c r="IP10" s="526">
        <v>4.04</v>
      </c>
      <c r="IQ10" s="319"/>
      <c r="IR10" s="319"/>
      <c r="IS10" s="554" t="s">
        <v>61</v>
      </c>
      <c r="IT10" s="528">
        <v>0</v>
      </c>
      <c r="IU10" s="529">
        <v>0</v>
      </c>
      <c r="IV10" s="530">
        <v>0</v>
      </c>
      <c r="IW10" s="528">
        <v>0</v>
      </c>
      <c r="IX10" s="531">
        <v>0</v>
      </c>
      <c r="IY10" s="532">
        <v>0</v>
      </c>
      <c r="IZ10" s="316"/>
      <c r="JA10" s="586" t="s">
        <v>62</v>
      </c>
      <c r="JB10" s="587">
        <v>127.12</v>
      </c>
      <c r="JC10" s="588">
        <v>125.46</v>
      </c>
      <c r="JD10" s="589">
        <v>1.32</v>
      </c>
      <c r="JE10" s="587">
        <v>54.07</v>
      </c>
      <c r="JF10" s="588">
        <v>53.62</v>
      </c>
      <c r="JG10" s="589">
        <v>0.84</v>
      </c>
      <c r="JH10" s="587">
        <v>97.84</v>
      </c>
      <c r="JI10" s="588">
        <v>97.31</v>
      </c>
      <c r="JJ10" s="589">
        <v>0.54</v>
      </c>
      <c r="JK10" s="316"/>
      <c r="JL10" s="316"/>
      <c r="JM10" s="316" t="s">
        <v>63</v>
      </c>
      <c r="JN10" s="7">
        <v>0</v>
      </c>
      <c r="JO10" s="7">
        <v>0</v>
      </c>
      <c r="JP10" s="7">
        <v>0</v>
      </c>
      <c r="JQ10" s="591">
        <v>0</v>
      </c>
      <c r="JR10" s="316"/>
      <c r="JS10" s="669" t="s">
        <v>203</v>
      </c>
      <c r="JT10" s="670">
        <v>2.02</v>
      </c>
      <c r="JU10" s="671">
        <v>1.99</v>
      </c>
      <c r="JV10" s="672">
        <v>0.03</v>
      </c>
      <c r="JW10" s="16"/>
      <c r="JX10" s="627" t="s">
        <v>65</v>
      </c>
      <c r="JY10" s="652">
        <v>1175</v>
      </c>
      <c r="JZ10" s="653">
        <v>0</v>
      </c>
      <c r="KA10" s="653">
        <v>0</v>
      </c>
      <c r="KB10" s="657">
        <v>0</v>
      </c>
      <c r="KC10" s="658"/>
      <c r="KD10" s="658"/>
      <c r="KE10" s="658"/>
      <c r="KF10" s="658"/>
      <c r="KG10" s="659">
        <v>1175</v>
      </c>
      <c r="KH10" s="632">
        <v>4308</v>
      </c>
      <c r="KI10" s="633">
        <v>5483</v>
      </c>
      <c r="KJ10" s="634"/>
      <c r="KK10" s="316"/>
      <c r="KL10" s="627" t="s">
        <v>65</v>
      </c>
      <c r="KM10" s="652">
        <v>109</v>
      </c>
      <c r="KN10" s="653">
        <v>0</v>
      </c>
      <c r="KO10" s="656">
        <v>0</v>
      </c>
      <c r="KP10" s="657">
        <v>0</v>
      </c>
      <c r="KQ10" s="658"/>
      <c r="KR10" s="658"/>
      <c r="KS10" s="658"/>
      <c r="KT10" s="658"/>
      <c r="KU10" s="659">
        <v>109</v>
      </c>
      <c r="KV10" s="632">
        <v>264</v>
      </c>
      <c r="KW10" s="633">
        <v>373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472713</v>
      </c>
      <c r="LS10" s="525">
        <v>451170</v>
      </c>
      <c r="LT10" s="543">
        <v>4.7699999999999996</v>
      </c>
      <c r="LU10" s="319"/>
      <c r="LV10" s="319"/>
      <c r="LW10" s="554" t="s">
        <v>61</v>
      </c>
      <c r="LX10" s="11">
        <v>17</v>
      </c>
      <c r="LY10" s="544">
        <v>14</v>
      </c>
      <c r="LZ10" s="545">
        <v>21.43</v>
      </c>
      <c r="MA10" s="81"/>
      <c r="MB10" s="586" t="s">
        <v>62</v>
      </c>
      <c r="MC10" s="587">
        <v>78.239999999999995</v>
      </c>
      <c r="MD10" s="588">
        <v>76.739999999999995</v>
      </c>
      <c r="ME10" s="589">
        <v>1.95</v>
      </c>
      <c r="MF10" s="587">
        <v>47.76</v>
      </c>
      <c r="MG10" s="588">
        <v>46.86</v>
      </c>
      <c r="MH10" s="589">
        <v>1.92</v>
      </c>
      <c r="MI10" s="587">
        <v>66.36</v>
      </c>
      <c r="MJ10" s="588">
        <v>65.28</v>
      </c>
      <c r="MK10" s="589">
        <v>1.65</v>
      </c>
      <c r="ML10" s="102"/>
      <c r="MM10" s="102"/>
      <c r="MN10" s="102" t="s">
        <v>63</v>
      </c>
      <c r="MO10" s="613">
        <v>0</v>
      </c>
      <c r="MP10" s="613">
        <v>0</v>
      </c>
      <c r="MQ10" s="613">
        <v>0</v>
      </c>
      <c r="MR10" s="613">
        <v>0</v>
      </c>
      <c r="MS10" s="613">
        <v>0</v>
      </c>
      <c r="MT10" s="218"/>
      <c r="MU10" s="673" t="s">
        <v>203</v>
      </c>
      <c r="MV10" s="674">
        <v>1.98</v>
      </c>
      <c r="MW10" s="675">
        <v>1.93</v>
      </c>
      <c r="MX10" s="676">
        <v>0.05</v>
      </c>
      <c r="MY10" s="393"/>
      <c r="MZ10" s="644" t="s">
        <v>65</v>
      </c>
      <c r="NA10" s="660">
        <v>4857</v>
      </c>
      <c r="NB10" s="661">
        <v>0</v>
      </c>
      <c r="NC10" s="661">
        <v>0</v>
      </c>
      <c r="ND10" s="662">
        <v>0</v>
      </c>
      <c r="NE10" s="661"/>
      <c r="NF10" s="661"/>
      <c r="NG10" s="661"/>
      <c r="NH10" s="661"/>
      <c r="NI10" s="663">
        <v>4857</v>
      </c>
      <c r="NJ10" s="664">
        <v>21026</v>
      </c>
      <c r="NK10" s="665">
        <v>25883</v>
      </c>
      <c r="NL10" s="406"/>
      <c r="NM10" s="406"/>
      <c r="NN10" s="651" t="s">
        <v>65</v>
      </c>
      <c r="NO10" s="660">
        <v>556</v>
      </c>
      <c r="NP10" s="661">
        <v>0</v>
      </c>
      <c r="NQ10" s="661">
        <v>0</v>
      </c>
      <c r="NR10" s="662">
        <v>0</v>
      </c>
      <c r="NS10" s="661"/>
      <c r="NT10" s="661"/>
      <c r="NU10" s="661"/>
      <c r="NV10" s="661"/>
      <c r="NW10" s="663">
        <v>556</v>
      </c>
      <c r="NX10" s="664">
        <v>804</v>
      </c>
      <c r="NY10" s="665">
        <v>1360</v>
      </c>
    </row>
    <row r="11" spans="1:390" ht="23.25" customHeight="1" thickTop="1" thickBot="1" x14ac:dyDescent="0.3">
      <c r="A11" s="551" t="s">
        <v>49</v>
      </c>
      <c r="B11" s="11">
        <v>147845</v>
      </c>
      <c r="C11" s="552">
        <v>141285</v>
      </c>
      <c r="D11" s="553">
        <v>4.6399999999999997</v>
      </c>
      <c r="E11" s="319"/>
      <c r="F11" s="319"/>
      <c r="G11" s="554" t="s">
        <v>66</v>
      </c>
      <c r="H11" s="528">
        <v>5</v>
      </c>
      <c r="I11" s="529">
        <v>0</v>
      </c>
      <c r="J11" s="530">
        <v>8</v>
      </c>
      <c r="K11" s="528">
        <v>13</v>
      </c>
      <c r="L11" s="531">
        <v>15</v>
      </c>
      <c r="M11" s="532">
        <v>-13.33</v>
      </c>
      <c r="N11" s="316"/>
      <c r="O11" s="586" t="s">
        <v>67</v>
      </c>
      <c r="P11" s="587">
        <v>171.02</v>
      </c>
      <c r="Q11" s="588">
        <v>165.32</v>
      </c>
      <c r="R11" s="589">
        <v>3.45</v>
      </c>
      <c r="S11" s="587">
        <v>152.71</v>
      </c>
      <c r="T11" s="588">
        <v>147.77000000000001</v>
      </c>
      <c r="U11" s="589">
        <v>3.34</v>
      </c>
      <c r="V11" s="587">
        <v>161.54</v>
      </c>
      <c r="W11" s="588">
        <v>156.41999999999999</v>
      </c>
      <c r="X11" s="589">
        <v>3.27</v>
      </c>
      <c r="Y11" s="316"/>
      <c r="Z11" s="316"/>
      <c r="AA11" s="316" t="s">
        <v>68</v>
      </c>
      <c r="AB11" s="7">
        <v>0</v>
      </c>
      <c r="AC11" s="7">
        <v>0</v>
      </c>
      <c r="AD11" s="7">
        <v>0</v>
      </c>
      <c r="AE11" s="591">
        <v>0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122819</v>
      </c>
      <c r="CG11" s="552">
        <v>115754</v>
      </c>
      <c r="CH11" s="553">
        <v>6.1</v>
      </c>
      <c r="CI11" s="319"/>
      <c r="CJ11" s="319"/>
      <c r="CK11" s="554" t="s">
        <v>66</v>
      </c>
      <c r="CL11" s="528">
        <v>2</v>
      </c>
      <c r="CM11" s="529">
        <v>0</v>
      </c>
      <c r="CN11" s="530">
        <v>0</v>
      </c>
      <c r="CO11" s="528">
        <v>2</v>
      </c>
      <c r="CP11" s="531">
        <v>3</v>
      </c>
      <c r="CQ11" s="532">
        <v>-33.33</v>
      </c>
      <c r="CR11" s="316"/>
      <c r="CS11" s="586" t="s">
        <v>67</v>
      </c>
      <c r="CT11" s="587">
        <v>117.28</v>
      </c>
      <c r="CU11" s="588">
        <v>113.52</v>
      </c>
      <c r="CV11" s="589">
        <v>3.31</v>
      </c>
      <c r="CW11" s="587">
        <v>103.12</v>
      </c>
      <c r="CX11" s="588">
        <v>100.38</v>
      </c>
      <c r="CY11" s="589">
        <v>2.73</v>
      </c>
      <c r="CZ11" s="587">
        <v>112.48</v>
      </c>
      <c r="DA11" s="588">
        <v>109.15</v>
      </c>
      <c r="DB11" s="589">
        <v>3.05</v>
      </c>
      <c r="DC11" s="316"/>
      <c r="DD11" s="316"/>
      <c r="DE11" s="316" t="s">
        <v>68</v>
      </c>
      <c r="DF11" s="7">
        <v>0</v>
      </c>
      <c r="DG11" s="7">
        <v>0</v>
      </c>
      <c r="DH11" s="7">
        <v>0</v>
      </c>
      <c r="DI11" s="591">
        <v>0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96217</v>
      </c>
      <c r="FK11" s="552">
        <v>92401</v>
      </c>
      <c r="FL11" s="553">
        <v>4.13</v>
      </c>
      <c r="FM11" s="319"/>
      <c r="FN11" s="319"/>
      <c r="FO11" s="554" t="s">
        <v>66</v>
      </c>
      <c r="FP11" s="528">
        <v>0</v>
      </c>
      <c r="FQ11" s="529">
        <v>0</v>
      </c>
      <c r="FR11" s="530">
        <v>0</v>
      </c>
      <c r="FS11" s="528">
        <v>0</v>
      </c>
      <c r="FT11" s="531">
        <v>0</v>
      </c>
      <c r="FU11" s="532">
        <v>0</v>
      </c>
      <c r="FV11" s="316"/>
      <c r="FW11" s="586" t="s">
        <v>67</v>
      </c>
      <c r="FX11" s="587">
        <v>125.38</v>
      </c>
      <c r="FY11" s="588">
        <v>121.49</v>
      </c>
      <c r="FZ11" s="589">
        <v>3.2</v>
      </c>
      <c r="GA11" s="587">
        <v>85.71</v>
      </c>
      <c r="GB11" s="588">
        <v>82.83</v>
      </c>
      <c r="GC11" s="589">
        <v>3.48</v>
      </c>
      <c r="GD11" s="587">
        <v>112.64</v>
      </c>
      <c r="GE11" s="588">
        <v>109.16</v>
      </c>
      <c r="GF11" s="589">
        <v>3.19</v>
      </c>
      <c r="GG11" s="316"/>
      <c r="GH11" s="316"/>
      <c r="GI11" s="316" t="s">
        <v>68</v>
      </c>
      <c r="GJ11" s="7">
        <v>0</v>
      </c>
      <c r="GK11" s="7">
        <v>0</v>
      </c>
      <c r="GL11" s="7">
        <v>0</v>
      </c>
      <c r="GM11" s="591">
        <v>0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103602</v>
      </c>
      <c r="IO11" s="552">
        <v>99587</v>
      </c>
      <c r="IP11" s="553">
        <v>4.03</v>
      </c>
      <c r="IQ11" s="319"/>
      <c r="IR11" s="319"/>
      <c r="IS11" s="554" t="s">
        <v>66</v>
      </c>
      <c r="IT11" s="528">
        <v>0</v>
      </c>
      <c r="IU11" s="529">
        <v>0</v>
      </c>
      <c r="IV11" s="530">
        <v>0</v>
      </c>
      <c r="IW11" s="528">
        <v>0</v>
      </c>
      <c r="IX11" s="531">
        <v>0</v>
      </c>
      <c r="IY11" s="532">
        <v>0</v>
      </c>
      <c r="IZ11" s="316"/>
      <c r="JA11" s="586" t="s">
        <v>67</v>
      </c>
      <c r="JB11" s="587">
        <v>185.37</v>
      </c>
      <c r="JC11" s="588">
        <v>178.38</v>
      </c>
      <c r="JD11" s="589">
        <v>3.92</v>
      </c>
      <c r="JE11" s="587">
        <v>160.94999999999999</v>
      </c>
      <c r="JF11" s="588">
        <v>156.66</v>
      </c>
      <c r="JG11" s="589">
        <v>2.74</v>
      </c>
      <c r="JH11" s="587">
        <v>175.58</v>
      </c>
      <c r="JI11" s="588">
        <v>169.87</v>
      </c>
      <c r="JJ11" s="589">
        <v>3.36</v>
      </c>
      <c r="JK11" s="316"/>
      <c r="JL11" s="316"/>
      <c r="JM11" s="316" t="s">
        <v>68</v>
      </c>
      <c r="JN11" s="7">
        <v>0</v>
      </c>
      <c r="JO11" s="7">
        <v>0</v>
      </c>
      <c r="JP11" s="7">
        <v>0</v>
      </c>
      <c r="JQ11" s="591">
        <v>0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470483</v>
      </c>
      <c r="LS11" s="552">
        <v>449027</v>
      </c>
      <c r="LT11" s="572">
        <v>4.78</v>
      </c>
      <c r="LU11" s="319"/>
      <c r="LV11" s="319"/>
      <c r="LW11" s="554" t="s">
        <v>66</v>
      </c>
      <c r="LX11" s="11">
        <v>15</v>
      </c>
      <c r="LY11" s="544">
        <v>18</v>
      </c>
      <c r="LZ11" s="545">
        <v>-16.670000000000002</v>
      </c>
      <c r="MA11" s="81"/>
      <c r="MB11" s="586" t="s">
        <v>67</v>
      </c>
      <c r="MC11" s="587">
        <v>143.82</v>
      </c>
      <c r="MD11" s="588">
        <v>139.35</v>
      </c>
      <c r="ME11" s="589">
        <v>3.21</v>
      </c>
      <c r="MF11" s="587">
        <v>127.89</v>
      </c>
      <c r="MG11" s="588">
        <v>124.16</v>
      </c>
      <c r="MH11" s="589">
        <v>3</v>
      </c>
      <c r="MI11" s="587">
        <v>137.61000000000001</v>
      </c>
      <c r="MJ11" s="588">
        <v>133.52000000000001</v>
      </c>
      <c r="MK11" s="589">
        <v>3.06</v>
      </c>
      <c r="ML11" s="102"/>
      <c r="MM11" s="102"/>
      <c r="MN11" s="102" t="s">
        <v>68</v>
      </c>
      <c r="MO11" s="613">
        <v>0</v>
      </c>
      <c r="MP11" s="613">
        <v>0</v>
      </c>
      <c r="MQ11" s="613">
        <v>0</v>
      </c>
      <c r="MR11" s="613">
        <v>0</v>
      </c>
      <c r="MS11" s="613">
        <v>0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636</v>
      </c>
      <c r="C12" s="694">
        <v>621</v>
      </c>
      <c r="D12" s="695">
        <v>2.42</v>
      </c>
      <c r="E12" s="319"/>
      <c r="F12" s="319"/>
      <c r="G12" s="554" t="s">
        <v>71</v>
      </c>
      <c r="H12" s="528">
        <v>7</v>
      </c>
      <c r="I12" s="529">
        <v>10</v>
      </c>
      <c r="J12" s="530">
        <v>6</v>
      </c>
      <c r="K12" s="528">
        <v>23</v>
      </c>
      <c r="L12" s="531">
        <v>33</v>
      </c>
      <c r="M12" s="532">
        <v>-30.3</v>
      </c>
      <c r="N12" s="316"/>
      <c r="O12" s="696" t="s">
        <v>72</v>
      </c>
      <c r="P12" s="587">
        <v>52.55</v>
      </c>
      <c r="Q12" s="588">
        <v>50.24</v>
      </c>
      <c r="R12" s="589">
        <v>4.5999999999999996</v>
      </c>
      <c r="S12" s="587">
        <v>58.42</v>
      </c>
      <c r="T12" s="588">
        <v>55.72</v>
      </c>
      <c r="U12" s="589">
        <v>4.8499999999999996</v>
      </c>
      <c r="V12" s="587">
        <v>55.59</v>
      </c>
      <c r="W12" s="588">
        <v>53.02</v>
      </c>
      <c r="X12" s="589">
        <v>4.8499999999999996</v>
      </c>
      <c r="Y12" s="316"/>
      <c r="Z12" s="316"/>
      <c r="AA12" s="316" t="s">
        <v>73</v>
      </c>
      <c r="AB12" s="7">
        <v>3</v>
      </c>
      <c r="AC12" s="7">
        <v>3</v>
      </c>
      <c r="AD12" s="7">
        <v>3</v>
      </c>
      <c r="AE12" s="591">
        <v>3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1809</v>
      </c>
      <c r="AN12" s="699">
        <v>0</v>
      </c>
      <c r="AO12" s="699">
        <v>0</v>
      </c>
      <c r="AP12" s="700">
        <v>0</v>
      </c>
      <c r="AQ12" s="699"/>
      <c r="AR12" s="699"/>
      <c r="AS12" s="699"/>
      <c r="AT12" s="699"/>
      <c r="AU12" s="700">
        <v>1809</v>
      </c>
      <c r="AV12" s="699">
        <v>8442</v>
      </c>
      <c r="AW12" s="701">
        <v>10251</v>
      </c>
      <c r="AX12" s="702"/>
      <c r="AY12" s="12"/>
      <c r="AZ12" s="697" t="s">
        <v>42</v>
      </c>
      <c r="BA12" s="698">
        <v>189</v>
      </c>
      <c r="BB12" s="699">
        <v>0</v>
      </c>
      <c r="BC12" s="699">
        <v>0</v>
      </c>
      <c r="BD12" s="700">
        <v>0</v>
      </c>
      <c r="BE12" s="699"/>
      <c r="BF12" s="699"/>
      <c r="BG12" s="699"/>
      <c r="BH12" s="699"/>
      <c r="BI12" s="703">
        <v>189</v>
      </c>
      <c r="BJ12" s="699">
        <v>425</v>
      </c>
      <c r="BK12" s="701">
        <v>614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263</v>
      </c>
      <c r="CG12" s="694">
        <v>249</v>
      </c>
      <c r="CH12" s="695">
        <v>5.62</v>
      </c>
      <c r="CI12" s="319"/>
      <c r="CJ12" s="319"/>
      <c r="CK12" s="554" t="s">
        <v>71</v>
      </c>
      <c r="CL12" s="528">
        <v>5</v>
      </c>
      <c r="CM12" s="529">
        <v>0</v>
      </c>
      <c r="CN12" s="530">
        <v>0</v>
      </c>
      <c r="CO12" s="528">
        <v>5</v>
      </c>
      <c r="CP12" s="531">
        <v>7</v>
      </c>
      <c r="CQ12" s="532">
        <v>-28.57</v>
      </c>
      <c r="CR12" s="316"/>
      <c r="CS12" s="696" t="s">
        <v>72</v>
      </c>
      <c r="CT12" s="587">
        <v>59.71</v>
      </c>
      <c r="CU12" s="588">
        <v>58.15</v>
      </c>
      <c r="CV12" s="589">
        <v>2.68</v>
      </c>
      <c r="CW12" s="587">
        <v>53.9</v>
      </c>
      <c r="CX12" s="588">
        <v>52.13</v>
      </c>
      <c r="CY12" s="589">
        <v>3.4</v>
      </c>
      <c r="CZ12" s="587">
        <v>57.74</v>
      </c>
      <c r="DA12" s="588">
        <v>56.15</v>
      </c>
      <c r="DB12" s="589">
        <v>2.83</v>
      </c>
      <c r="DC12" s="316"/>
      <c r="DD12" s="316"/>
      <c r="DE12" s="316" t="s">
        <v>73</v>
      </c>
      <c r="DF12" s="7">
        <v>3</v>
      </c>
      <c r="DG12" s="7">
        <v>3</v>
      </c>
      <c r="DH12" s="7">
        <v>3</v>
      </c>
      <c r="DI12" s="591">
        <v>3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1036</v>
      </c>
      <c r="DR12" s="699">
        <v>0</v>
      </c>
      <c r="DS12" s="699">
        <v>0</v>
      </c>
      <c r="DT12" s="700">
        <v>0</v>
      </c>
      <c r="DU12" s="699"/>
      <c r="DV12" s="699"/>
      <c r="DW12" s="699"/>
      <c r="DX12" s="699"/>
      <c r="DY12" s="703">
        <v>1036</v>
      </c>
      <c r="DZ12" s="699">
        <v>2417</v>
      </c>
      <c r="EA12" s="701">
        <v>3453</v>
      </c>
      <c r="EB12" s="702"/>
      <c r="EC12" s="12"/>
      <c r="ED12" s="697" t="s">
        <v>42</v>
      </c>
      <c r="EE12" s="698">
        <v>155</v>
      </c>
      <c r="EF12" s="699">
        <v>0</v>
      </c>
      <c r="EG12" s="699">
        <v>0</v>
      </c>
      <c r="EH12" s="700">
        <v>0</v>
      </c>
      <c r="EI12" s="699"/>
      <c r="EJ12" s="699"/>
      <c r="EK12" s="699"/>
      <c r="EL12" s="699"/>
      <c r="EM12" s="703">
        <v>155</v>
      </c>
      <c r="EN12" s="699">
        <v>89</v>
      </c>
      <c r="EO12" s="701">
        <v>244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612</v>
      </c>
      <c r="FK12" s="694">
        <v>587</v>
      </c>
      <c r="FL12" s="695">
        <v>4.26</v>
      </c>
      <c r="FM12" s="319"/>
      <c r="FN12" s="319"/>
      <c r="FO12" s="554" t="s">
        <v>71</v>
      </c>
      <c r="FP12" s="528">
        <v>10</v>
      </c>
      <c r="FQ12" s="529">
        <v>5</v>
      </c>
      <c r="FR12" s="530">
        <v>6</v>
      </c>
      <c r="FS12" s="528">
        <v>21</v>
      </c>
      <c r="FT12" s="531">
        <v>17</v>
      </c>
      <c r="FU12" s="532">
        <v>23.53</v>
      </c>
      <c r="FV12" s="316"/>
      <c r="FW12" s="696" t="s">
        <v>72</v>
      </c>
      <c r="FX12" s="587">
        <v>82.13</v>
      </c>
      <c r="FY12" s="588">
        <v>79.150000000000006</v>
      </c>
      <c r="FZ12" s="589">
        <v>3.77</v>
      </c>
      <c r="GA12" s="587">
        <v>84.66</v>
      </c>
      <c r="GB12" s="588">
        <v>81.319999999999993</v>
      </c>
      <c r="GC12" s="589">
        <v>4.1100000000000003</v>
      </c>
      <c r="GD12" s="587">
        <v>82.94</v>
      </c>
      <c r="GE12" s="588">
        <v>79.84</v>
      </c>
      <c r="GF12" s="589">
        <v>3.88</v>
      </c>
      <c r="GG12" s="316"/>
      <c r="GH12" s="316"/>
      <c r="GI12" s="316" t="s">
        <v>73</v>
      </c>
      <c r="GJ12" s="7">
        <v>3</v>
      </c>
      <c r="GK12" s="7">
        <v>3</v>
      </c>
      <c r="GL12" s="7">
        <v>3</v>
      </c>
      <c r="GM12" s="591">
        <v>3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837</v>
      </c>
      <c r="GV12" s="699">
        <v>0</v>
      </c>
      <c r="GW12" s="699">
        <v>0</v>
      </c>
      <c r="GX12" s="700">
        <v>0</v>
      </c>
      <c r="GY12" s="699"/>
      <c r="GZ12" s="699"/>
      <c r="HA12" s="699"/>
      <c r="HB12" s="699"/>
      <c r="HC12" s="703">
        <v>837</v>
      </c>
      <c r="HD12" s="699">
        <v>5859</v>
      </c>
      <c r="HE12" s="701">
        <v>6696</v>
      </c>
      <c r="HF12" s="702"/>
      <c r="HG12" s="12"/>
      <c r="HH12" s="697" t="s">
        <v>42</v>
      </c>
      <c r="HI12" s="698">
        <v>103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103</v>
      </c>
      <c r="HR12" s="699">
        <v>26</v>
      </c>
      <c r="HS12" s="701">
        <v>129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719</v>
      </c>
      <c r="IO12" s="694">
        <v>686</v>
      </c>
      <c r="IP12" s="695">
        <v>4.8099999999999996</v>
      </c>
      <c r="IQ12" s="319"/>
      <c r="IR12" s="319"/>
      <c r="IS12" s="554" t="s">
        <v>71</v>
      </c>
      <c r="IT12" s="528">
        <v>0</v>
      </c>
      <c r="IU12" s="529">
        <v>4</v>
      </c>
      <c r="IV12" s="530">
        <v>7</v>
      </c>
      <c r="IW12" s="528">
        <v>11</v>
      </c>
      <c r="IX12" s="531">
        <v>8</v>
      </c>
      <c r="IY12" s="532">
        <v>37.5</v>
      </c>
      <c r="IZ12" s="316"/>
      <c r="JA12" s="696" t="s">
        <v>72</v>
      </c>
      <c r="JB12" s="587">
        <v>91.03</v>
      </c>
      <c r="JC12" s="588">
        <v>87.35</v>
      </c>
      <c r="JD12" s="589">
        <v>4.21</v>
      </c>
      <c r="JE12" s="587">
        <v>75.709999999999994</v>
      </c>
      <c r="JF12" s="588">
        <v>73.67</v>
      </c>
      <c r="JG12" s="589">
        <v>2.77</v>
      </c>
      <c r="JH12" s="587">
        <v>84.89</v>
      </c>
      <c r="JI12" s="588">
        <v>81.99</v>
      </c>
      <c r="JJ12" s="589">
        <v>3.54</v>
      </c>
      <c r="JK12" s="316"/>
      <c r="JL12" s="316"/>
      <c r="JM12" s="316" t="s">
        <v>73</v>
      </c>
      <c r="JN12" s="7">
        <v>3</v>
      </c>
      <c r="JO12" s="7">
        <v>3</v>
      </c>
      <c r="JP12" s="7">
        <v>3</v>
      </c>
      <c r="JQ12" s="591">
        <v>3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1175</v>
      </c>
      <c r="JZ12" s="699">
        <v>0</v>
      </c>
      <c r="KA12" s="699">
        <v>0</v>
      </c>
      <c r="KB12" s="705">
        <v>0</v>
      </c>
      <c r="KC12" s="706"/>
      <c r="KD12" s="706"/>
      <c r="KE12" s="706"/>
      <c r="KF12" s="706"/>
      <c r="KG12" s="707">
        <v>1175</v>
      </c>
      <c r="KH12" s="699">
        <v>4308</v>
      </c>
      <c r="KI12" s="701">
        <v>5483</v>
      </c>
      <c r="KJ12" s="702"/>
      <c r="KK12" s="12"/>
      <c r="KL12" s="697" t="s">
        <v>42</v>
      </c>
      <c r="KM12" s="698">
        <v>109</v>
      </c>
      <c r="KN12" s="699">
        <v>0</v>
      </c>
      <c r="KO12" s="699">
        <v>0</v>
      </c>
      <c r="KP12" s="705">
        <v>0</v>
      </c>
      <c r="KQ12" s="706"/>
      <c r="KR12" s="706"/>
      <c r="KS12" s="706"/>
      <c r="KT12" s="706"/>
      <c r="KU12" s="707">
        <v>109</v>
      </c>
      <c r="KV12" s="699">
        <v>264</v>
      </c>
      <c r="KW12" s="701">
        <v>373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2230</v>
      </c>
      <c r="LS12" s="694">
        <v>2143</v>
      </c>
      <c r="LT12" s="708">
        <v>4.0599999999999996</v>
      </c>
      <c r="LU12" s="319"/>
      <c r="LV12" s="319"/>
      <c r="LW12" s="554" t="s">
        <v>71</v>
      </c>
      <c r="LX12" s="11">
        <v>60</v>
      </c>
      <c r="LY12" s="544">
        <v>65</v>
      </c>
      <c r="LZ12" s="545">
        <v>-7.69</v>
      </c>
      <c r="MA12" s="81"/>
      <c r="MB12" s="696" t="s">
        <v>72</v>
      </c>
      <c r="MC12" s="587">
        <v>71.13</v>
      </c>
      <c r="MD12" s="588">
        <v>68.58</v>
      </c>
      <c r="ME12" s="589">
        <v>3.72</v>
      </c>
      <c r="MF12" s="587">
        <v>66.42</v>
      </c>
      <c r="MG12" s="588">
        <v>64.03</v>
      </c>
      <c r="MH12" s="589">
        <v>3.73</v>
      </c>
      <c r="MI12" s="587">
        <v>69.3</v>
      </c>
      <c r="MJ12" s="588">
        <v>66.83</v>
      </c>
      <c r="MK12" s="589">
        <v>3.7</v>
      </c>
      <c r="ML12" s="102"/>
      <c r="MM12" s="102"/>
      <c r="MN12" s="102" t="s">
        <v>73</v>
      </c>
      <c r="MO12" s="613">
        <v>3</v>
      </c>
      <c r="MP12" s="613">
        <v>3</v>
      </c>
      <c r="MQ12" s="613">
        <v>3</v>
      </c>
      <c r="MR12" s="613">
        <v>3</v>
      </c>
      <c r="MS12" s="613">
        <v>3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4857</v>
      </c>
      <c r="NB12" s="711">
        <v>0</v>
      </c>
      <c r="NC12" s="711">
        <v>0</v>
      </c>
      <c r="ND12" s="712">
        <v>0</v>
      </c>
      <c r="NE12" s="711"/>
      <c r="NF12" s="711"/>
      <c r="NG12" s="711"/>
      <c r="NH12" s="711"/>
      <c r="NI12" s="713">
        <v>4857</v>
      </c>
      <c r="NJ12" s="710">
        <v>21026</v>
      </c>
      <c r="NK12" s="713">
        <v>25883</v>
      </c>
      <c r="NL12" s="406"/>
      <c r="NM12" s="406"/>
      <c r="NN12" s="710" t="s">
        <v>42</v>
      </c>
      <c r="NO12" s="710">
        <v>556</v>
      </c>
      <c r="NP12" s="711">
        <v>0</v>
      </c>
      <c r="NQ12" s="711">
        <v>0</v>
      </c>
      <c r="NR12" s="712">
        <v>0</v>
      </c>
      <c r="NS12" s="711"/>
      <c r="NT12" s="711"/>
      <c r="NU12" s="711"/>
      <c r="NV12" s="711"/>
      <c r="NW12" s="713">
        <v>556</v>
      </c>
      <c r="NX12" s="710">
        <v>804</v>
      </c>
      <c r="NY12" s="713">
        <v>1360</v>
      </c>
    </row>
    <row r="13" spans="1:390" ht="23.25" customHeight="1" thickTop="1" thickBot="1" x14ac:dyDescent="0.3">
      <c r="A13" s="668" t="s">
        <v>74</v>
      </c>
      <c r="B13" s="714">
        <v>1.84</v>
      </c>
      <c r="C13" s="715">
        <v>1.86</v>
      </c>
      <c r="D13" s="526">
        <v>-0.02</v>
      </c>
      <c r="E13" s="319"/>
      <c r="F13" s="319"/>
      <c r="G13" s="554" t="s">
        <v>75</v>
      </c>
      <c r="H13" s="528">
        <v>0</v>
      </c>
      <c r="I13" s="529">
        <v>4</v>
      </c>
      <c r="J13" s="530">
        <v>0</v>
      </c>
      <c r="K13" s="528">
        <v>4</v>
      </c>
      <c r="L13" s="531">
        <v>13</v>
      </c>
      <c r="M13" s="532">
        <v>-69.23</v>
      </c>
      <c r="N13" s="316"/>
      <c r="O13" s="716" t="s">
        <v>76</v>
      </c>
      <c r="P13" s="717">
        <v>1208.02</v>
      </c>
      <c r="Q13" s="718">
        <v>1155.45</v>
      </c>
      <c r="R13" s="719">
        <v>4.55</v>
      </c>
      <c r="S13" s="720">
        <v>738.04</v>
      </c>
      <c r="T13" s="718">
        <v>711.54</v>
      </c>
      <c r="U13" s="719">
        <v>3.72</v>
      </c>
      <c r="V13" s="720">
        <v>964.64</v>
      </c>
      <c r="W13" s="718">
        <v>930.51999999999987</v>
      </c>
      <c r="X13" s="719">
        <v>3.67</v>
      </c>
      <c r="Y13" s="316"/>
      <c r="Z13" s="316"/>
      <c r="AA13" s="316" t="s">
        <v>77</v>
      </c>
      <c r="AB13" s="7">
        <v>6</v>
      </c>
      <c r="AC13" s="7">
        <v>6</v>
      </c>
      <c r="AD13" s="7">
        <v>6</v>
      </c>
      <c r="AE13" s="591">
        <v>6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1.97</v>
      </c>
      <c r="CG13" s="715">
        <v>1.92</v>
      </c>
      <c r="CH13" s="526">
        <v>0.05</v>
      </c>
      <c r="CI13" s="319"/>
      <c r="CJ13" s="319"/>
      <c r="CK13" s="554" t="s">
        <v>75</v>
      </c>
      <c r="CL13" s="528">
        <v>0</v>
      </c>
      <c r="CM13" s="529">
        <v>0</v>
      </c>
      <c r="CN13" s="530">
        <v>0</v>
      </c>
      <c r="CO13" s="528">
        <v>0</v>
      </c>
      <c r="CP13" s="531">
        <v>2</v>
      </c>
      <c r="CQ13" s="532">
        <v>-100</v>
      </c>
      <c r="CR13" s="316"/>
      <c r="CS13" s="716" t="s">
        <v>76</v>
      </c>
      <c r="CT13" s="717">
        <v>1292.1400000000001</v>
      </c>
      <c r="CU13" s="718">
        <v>1238.1400000000001</v>
      </c>
      <c r="CV13" s="719">
        <v>4.3600000000000003</v>
      </c>
      <c r="CW13" s="720">
        <v>656.33</v>
      </c>
      <c r="CX13" s="718">
        <v>632.6099999999999</v>
      </c>
      <c r="CY13" s="719">
        <v>3.75</v>
      </c>
      <c r="CZ13" s="720">
        <v>1076.73</v>
      </c>
      <c r="DA13" s="718">
        <v>1036.6100000000001</v>
      </c>
      <c r="DB13" s="719">
        <v>3.87</v>
      </c>
      <c r="DC13" s="316"/>
      <c r="DD13" s="316"/>
      <c r="DE13" s="316" t="s">
        <v>77</v>
      </c>
      <c r="DF13" s="7">
        <v>6</v>
      </c>
      <c r="DG13" s="7">
        <v>6</v>
      </c>
      <c r="DH13" s="7">
        <v>6</v>
      </c>
      <c r="DI13" s="591">
        <v>6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2.0499999999999998</v>
      </c>
      <c r="FK13" s="715">
        <v>2.0099999999999998</v>
      </c>
      <c r="FL13" s="526">
        <v>0.04</v>
      </c>
      <c r="FM13" s="319"/>
      <c r="FN13" s="319"/>
      <c r="FO13" s="554" t="s">
        <v>75</v>
      </c>
      <c r="FP13" s="528">
        <v>14</v>
      </c>
      <c r="FQ13" s="529">
        <v>19</v>
      </c>
      <c r="FR13" s="530">
        <v>0</v>
      </c>
      <c r="FS13" s="528">
        <v>33</v>
      </c>
      <c r="FT13" s="531">
        <v>29</v>
      </c>
      <c r="FU13" s="532">
        <v>13.79</v>
      </c>
      <c r="FV13" s="316"/>
      <c r="FW13" s="716" t="s">
        <v>76</v>
      </c>
      <c r="FX13" s="717">
        <v>1211.0100000000002</v>
      </c>
      <c r="FY13" s="718">
        <v>1165.18</v>
      </c>
      <c r="FZ13" s="719">
        <v>3.93</v>
      </c>
      <c r="GA13" s="720">
        <v>711.74</v>
      </c>
      <c r="GB13" s="718">
        <v>675.34000000000015</v>
      </c>
      <c r="GC13" s="719">
        <v>5.39</v>
      </c>
      <c r="GD13" s="720">
        <v>1050.76</v>
      </c>
      <c r="GE13" s="718">
        <v>1008.9</v>
      </c>
      <c r="GF13" s="719">
        <v>4.1500000000000004</v>
      </c>
      <c r="GG13" s="316"/>
      <c r="GH13" s="316"/>
      <c r="GI13" s="316" t="s">
        <v>77</v>
      </c>
      <c r="GJ13" s="7">
        <v>6</v>
      </c>
      <c r="GK13" s="7">
        <v>6</v>
      </c>
      <c r="GL13" s="7">
        <v>6</v>
      </c>
      <c r="GM13" s="591">
        <v>6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1.94</v>
      </c>
      <c r="IO13" s="715">
        <v>1.95</v>
      </c>
      <c r="IP13" s="526">
        <v>-0.01</v>
      </c>
      <c r="IQ13" s="319"/>
      <c r="IR13" s="319"/>
      <c r="IS13" s="554" t="s">
        <v>75</v>
      </c>
      <c r="IT13" s="528">
        <v>0</v>
      </c>
      <c r="IU13" s="529">
        <v>0</v>
      </c>
      <c r="IV13" s="530">
        <v>0</v>
      </c>
      <c r="IW13" s="528">
        <v>0</v>
      </c>
      <c r="IX13" s="531">
        <v>0</v>
      </c>
      <c r="IY13" s="532">
        <v>0</v>
      </c>
      <c r="IZ13" s="316"/>
      <c r="JA13" s="716" t="s">
        <v>76</v>
      </c>
      <c r="JB13" s="717">
        <v>1590.1599999999996</v>
      </c>
      <c r="JC13" s="718">
        <v>1531.06</v>
      </c>
      <c r="JD13" s="719">
        <v>3.86</v>
      </c>
      <c r="JE13" s="720">
        <v>827.98</v>
      </c>
      <c r="JF13" s="718">
        <v>804.66</v>
      </c>
      <c r="JG13" s="719">
        <v>2.9</v>
      </c>
      <c r="JH13" s="720">
        <v>1284.68</v>
      </c>
      <c r="JI13" s="718">
        <v>1246.4199999999998</v>
      </c>
      <c r="JJ13" s="719">
        <v>3.07</v>
      </c>
      <c r="JK13" s="316"/>
      <c r="JL13" s="316"/>
      <c r="JM13" s="316" t="s">
        <v>77</v>
      </c>
      <c r="JN13" s="7">
        <v>6</v>
      </c>
      <c r="JO13" s="7">
        <v>6</v>
      </c>
      <c r="JP13" s="7">
        <v>6</v>
      </c>
      <c r="JQ13" s="591">
        <v>6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1.96</v>
      </c>
      <c r="LS13" s="715">
        <v>1.94</v>
      </c>
      <c r="LT13" s="543">
        <v>0.02</v>
      </c>
      <c r="LU13" s="319"/>
      <c r="LV13" s="319"/>
      <c r="LW13" s="554" t="s">
        <v>75</v>
      </c>
      <c r="LX13" s="11">
        <v>37</v>
      </c>
      <c r="LY13" s="544">
        <v>44</v>
      </c>
      <c r="LZ13" s="545">
        <v>-15.91</v>
      </c>
      <c r="MA13" s="81"/>
      <c r="MB13" s="724" t="s">
        <v>76</v>
      </c>
      <c r="MC13" s="717">
        <v>1316.0700000000002</v>
      </c>
      <c r="MD13" s="725">
        <v>1264.0799999999997</v>
      </c>
      <c r="ME13" s="726">
        <v>4.1100000000000003</v>
      </c>
      <c r="MF13" s="717">
        <v>731.15</v>
      </c>
      <c r="MG13" s="725">
        <v>704.38</v>
      </c>
      <c r="MH13" s="726">
        <v>3.8</v>
      </c>
      <c r="MI13" s="717">
        <v>1088.1300000000001</v>
      </c>
      <c r="MJ13" s="725">
        <v>1049.4599999999998</v>
      </c>
      <c r="MK13" s="726">
        <v>3.68</v>
      </c>
      <c r="ML13" s="102"/>
      <c r="MM13" s="102"/>
      <c r="MN13" s="102" t="s">
        <v>77</v>
      </c>
      <c r="MO13" s="613">
        <v>6</v>
      </c>
      <c r="MP13" s="613">
        <v>6</v>
      </c>
      <c r="MQ13" s="613">
        <v>6</v>
      </c>
      <c r="MR13" s="613">
        <v>6</v>
      </c>
      <c r="MS13" s="613">
        <v>6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1.84</v>
      </c>
      <c r="C14" s="729">
        <v>1.86</v>
      </c>
      <c r="D14" s="553">
        <v>-0.02</v>
      </c>
      <c r="E14" s="319"/>
      <c r="F14" s="319"/>
      <c r="G14" s="554" t="s">
        <v>78</v>
      </c>
      <c r="H14" s="528">
        <v>13</v>
      </c>
      <c r="I14" s="529">
        <v>14</v>
      </c>
      <c r="J14" s="530">
        <v>13</v>
      </c>
      <c r="K14" s="528">
        <v>40</v>
      </c>
      <c r="L14" s="531">
        <v>30</v>
      </c>
      <c r="M14" s="532">
        <v>33.33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927</v>
      </c>
      <c r="AC14" s="730">
        <v>927</v>
      </c>
      <c r="AD14" s="730">
        <v>927</v>
      </c>
      <c r="AE14" s="730">
        <v>927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1.97</v>
      </c>
      <c r="CG14" s="729">
        <v>1.92</v>
      </c>
      <c r="CH14" s="553">
        <v>0.05</v>
      </c>
      <c r="CI14" s="319"/>
      <c r="CJ14" s="319"/>
      <c r="CK14" s="554" t="s">
        <v>78</v>
      </c>
      <c r="CL14" s="528">
        <v>10</v>
      </c>
      <c r="CM14" s="529">
        <v>3</v>
      </c>
      <c r="CN14" s="530">
        <v>0</v>
      </c>
      <c r="CO14" s="528">
        <v>13</v>
      </c>
      <c r="CP14" s="531">
        <v>10</v>
      </c>
      <c r="CQ14" s="532">
        <v>30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927</v>
      </c>
      <c r="DG14" s="730">
        <v>927</v>
      </c>
      <c r="DH14" s="730">
        <v>927</v>
      </c>
      <c r="DI14" s="730">
        <v>927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2.0499999999999998</v>
      </c>
      <c r="FK14" s="729">
        <v>2.0099999999999998</v>
      </c>
      <c r="FL14" s="553">
        <v>0.04</v>
      </c>
      <c r="FM14" s="319"/>
      <c r="FN14" s="319"/>
      <c r="FO14" s="554" t="s">
        <v>78</v>
      </c>
      <c r="FP14" s="528">
        <v>11</v>
      </c>
      <c r="FQ14" s="529">
        <v>4</v>
      </c>
      <c r="FR14" s="530">
        <v>7</v>
      </c>
      <c r="FS14" s="528">
        <v>22</v>
      </c>
      <c r="FT14" s="531">
        <v>27</v>
      </c>
      <c r="FU14" s="532">
        <v>-18.52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927</v>
      </c>
      <c r="GK14" s="730">
        <v>927</v>
      </c>
      <c r="GL14" s="730">
        <v>927</v>
      </c>
      <c r="GM14" s="730">
        <v>927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1.94</v>
      </c>
      <c r="IO14" s="729">
        <v>1.95</v>
      </c>
      <c r="IP14" s="553">
        <v>-0.01</v>
      </c>
      <c r="IQ14" s="319"/>
      <c r="IR14" s="319"/>
      <c r="IS14" s="554" t="s">
        <v>78</v>
      </c>
      <c r="IT14" s="528">
        <v>13</v>
      </c>
      <c r="IU14" s="529">
        <v>10</v>
      </c>
      <c r="IV14" s="530">
        <v>18</v>
      </c>
      <c r="IW14" s="528">
        <v>41</v>
      </c>
      <c r="IX14" s="531">
        <v>42</v>
      </c>
      <c r="IY14" s="532">
        <v>-2.38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927</v>
      </c>
      <c r="JO14" s="730">
        <v>927</v>
      </c>
      <c r="JP14" s="730">
        <v>927</v>
      </c>
      <c r="JQ14" s="730">
        <v>927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1.96</v>
      </c>
      <c r="LS14" s="729">
        <v>1.94</v>
      </c>
      <c r="LT14" s="572">
        <v>0.02</v>
      </c>
      <c r="LU14" s="319"/>
      <c r="LV14" s="319"/>
      <c r="LW14" s="554" t="s">
        <v>78</v>
      </c>
      <c r="LX14" s="11">
        <v>116</v>
      </c>
      <c r="LY14" s="544">
        <v>109</v>
      </c>
      <c r="LZ14" s="545">
        <v>6.42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927</v>
      </c>
      <c r="MP14" s="574">
        <v>927</v>
      </c>
      <c r="MQ14" s="574">
        <v>927</v>
      </c>
      <c r="MR14" s="574">
        <v>927</v>
      </c>
      <c r="MS14" s="574">
        <v>927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1.62</v>
      </c>
      <c r="C15" s="738">
        <v>1.55</v>
      </c>
      <c r="D15" s="695">
        <v>7.0000000000000007E-2</v>
      </c>
      <c r="E15" s="319"/>
      <c r="F15" s="319"/>
      <c r="G15" s="554" t="s">
        <v>81</v>
      </c>
      <c r="H15" s="528">
        <v>0</v>
      </c>
      <c r="I15" s="529">
        <v>0</v>
      </c>
      <c r="J15" s="530">
        <v>6</v>
      </c>
      <c r="K15" s="528">
        <v>6</v>
      </c>
      <c r="L15" s="531">
        <v>20</v>
      </c>
      <c r="M15" s="532">
        <v>-70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1.78</v>
      </c>
      <c r="CG15" s="738">
        <v>1.74</v>
      </c>
      <c r="CH15" s="695">
        <v>0.04</v>
      </c>
      <c r="CI15" s="319"/>
      <c r="CJ15" s="319"/>
      <c r="CK15" s="554" t="s">
        <v>81</v>
      </c>
      <c r="CL15" s="528">
        <v>30</v>
      </c>
      <c r="CM15" s="529">
        <v>14</v>
      </c>
      <c r="CN15" s="530">
        <v>17</v>
      </c>
      <c r="CO15" s="528">
        <v>61</v>
      </c>
      <c r="CP15" s="531">
        <v>69</v>
      </c>
      <c r="CQ15" s="532">
        <v>-11.59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1.67</v>
      </c>
      <c r="FK15" s="738">
        <v>1.61</v>
      </c>
      <c r="FL15" s="695">
        <v>0.06</v>
      </c>
      <c r="FM15" s="319"/>
      <c r="FN15" s="319"/>
      <c r="FO15" s="554" t="s">
        <v>81</v>
      </c>
      <c r="FP15" s="528">
        <v>8</v>
      </c>
      <c r="FQ15" s="529">
        <v>13</v>
      </c>
      <c r="FR15" s="530">
        <v>20</v>
      </c>
      <c r="FS15" s="528">
        <v>41</v>
      </c>
      <c r="FT15" s="531">
        <v>45</v>
      </c>
      <c r="FU15" s="532">
        <v>-8.89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1.73</v>
      </c>
      <c r="IO15" s="738">
        <v>1.69</v>
      </c>
      <c r="IP15" s="695">
        <v>0.04</v>
      </c>
      <c r="IQ15" s="319"/>
      <c r="IR15" s="319"/>
      <c r="IS15" s="554" t="s">
        <v>81</v>
      </c>
      <c r="IT15" s="528">
        <v>8</v>
      </c>
      <c r="IU15" s="529">
        <v>2</v>
      </c>
      <c r="IV15" s="530">
        <v>6</v>
      </c>
      <c r="IW15" s="528">
        <v>16</v>
      </c>
      <c r="IX15" s="531">
        <v>14</v>
      </c>
      <c r="IY15" s="532">
        <v>14.29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1.69</v>
      </c>
      <c r="LS15" s="738">
        <v>1.64</v>
      </c>
      <c r="LT15" s="708">
        <v>0.05</v>
      </c>
      <c r="LU15" s="319"/>
      <c r="LV15" s="319"/>
      <c r="LW15" s="554" t="s">
        <v>81</v>
      </c>
      <c r="LX15" s="11">
        <v>124</v>
      </c>
      <c r="LY15" s="544">
        <v>148</v>
      </c>
      <c r="LZ15" s="545">
        <v>-16.22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0</v>
      </c>
      <c r="I16" s="529">
        <v>6</v>
      </c>
      <c r="J16" s="530">
        <v>5</v>
      </c>
      <c r="K16" s="528">
        <v>11</v>
      </c>
      <c r="L16" s="531">
        <v>11</v>
      </c>
      <c r="M16" s="532">
        <v>0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558</v>
      </c>
      <c r="AC16" s="591">
        <v>558</v>
      </c>
      <c r="AD16" s="591">
        <v>558</v>
      </c>
      <c r="AE16" s="591">
        <v>558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8</v>
      </c>
      <c r="CM16" s="529">
        <v>4</v>
      </c>
      <c r="CN16" s="530">
        <v>13</v>
      </c>
      <c r="CO16" s="528">
        <v>25</v>
      </c>
      <c r="CP16" s="531">
        <v>34</v>
      </c>
      <c r="CQ16" s="532">
        <v>-26.47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558</v>
      </c>
      <c r="DG16" s="591">
        <v>558</v>
      </c>
      <c r="DH16" s="591">
        <v>558</v>
      </c>
      <c r="DI16" s="591">
        <v>558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16</v>
      </c>
      <c r="FQ16" s="529">
        <v>21</v>
      </c>
      <c r="FR16" s="530">
        <v>18</v>
      </c>
      <c r="FS16" s="528">
        <v>55</v>
      </c>
      <c r="FT16" s="531">
        <v>64</v>
      </c>
      <c r="FU16" s="532">
        <v>-14.06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558</v>
      </c>
      <c r="GK16" s="591">
        <v>558</v>
      </c>
      <c r="GL16" s="591">
        <v>558</v>
      </c>
      <c r="GM16" s="591">
        <v>558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9</v>
      </c>
      <c r="IU16" s="529">
        <v>6</v>
      </c>
      <c r="IV16" s="530">
        <v>11</v>
      </c>
      <c r="IW16" s="528">
        <v>26</v>
      </c>
      <c r="IX16" s="531">
        <v>34</v>
      </c>
      <c r="IY16" s="532">
        <v>-23.53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558</v>
      </c>
      <c r="JO16" s="591">
        <v>558</v>
      </c>
      <c r="JP16" s="591">
        <v>558</v>
      </c>
      <c r="JQ16" s="591">
        <v>558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117</v>
      </c>
      <c r="LY16" s="544">
        <v>143</v>
      </c>
      <c r="LZ16" s="545">
        <v>-18.18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558</v>
      </c>
      <c r="MP16" s="613">
        <v>558</v>
      </c>
      <c r="MQ16" s="613">
        <v>558</v>
      </c>
      <c r="MR16" s="613">
        <v>558</v>
      </c>
      <c r="MS16" s="613">
        <v>558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965.99</v>
      </c>
      <c r="C17" s="763">
        <v>931.7299999999999</v>
      </c>
      <c r="D17" s="526">
        <v>3.68</v>
      </c>
      <c r="E17" s="30"/>
      <c r="F17" s="30"/>
      <c r="G17" s="554" t="s">
        <v>87</v>
      </c>
      <c r="H17" s="528">
        <v>10</v>
      </c>
      <c r="I17" s="529">
        <v>0</v>
      </c>
      <c r="J17" s="530">
        <v>9</v>
      </c>
      <c r="K17" s="528">
        <v>19</v>
      </c>
      <c r="L17" s="531">
        <v>16</v>
      </c>
      <c r="M17" s="532">
        <v>18.75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369</v>
      </c>
      <c r="AC17" s="591">
        <v>369</v>
      </c>
      <c r="AD17" s="591">
        <v>369</v>
      </c>
      <c r="AE17" s="591">
        <v>369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1077.68</v>
      </c>
      <c r="CG17" s="763">
        <v>1037.44</v>
      </c>
      <c r="CH17" s="526">
        <v>3.88</v>
      </c>
      <c r="CI17" s="30"/>
      <c r="CJ17" s="30"/>
      <c r="CK17" s="554" t="s">
        <v>87</v>
      </c>
      <c r="CL17" s="528">
        <v>6</v>
      </c>
      <c r="CM17" s="529">
        <v>0</v>
      </c>
      <c r="CN17" s="530">
        <v>2</v>
      </c>
      <c r="CO17" s="528">
        <v>8</v>
      </c>
      <c r="CP17" s="531">
        <v>14</v>
      </c>
      <c r="CQ17" s="532">
        <v>-42.86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369</v>
      </c>
      <c r="DG17" s="591">
        <v>369</v>
      </c>
      <c r="DH17" s="591">
        <v>369</v>
      </c>
      <c r="DI17" s="591">
        <v>369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1052.06</v>
      </c>
      <c r="FK17" s="763">
        <v>1010.0899999999999</v>
      </c>
      <c r="FL17" s="526">
        <v>4.16</v>
      </c>
      <c r="FM17" s="30"/>
      <c r="FN17" s="30"/>
      <c r="FO17" s="554" t="s">
        <v>87</v>
      </c>
      <c r="FP17" s="528">
        <v>32</v>
      </c>
      <c r="FQ17" s="529">
        <v>27</v>
      </c>
      <c r="FR17" s="530">
        <v>34</v>
      </c>
      <c r="FS17" s="528">
        <v>93</v>
      </c>
      <c r="FT17" s="531">
        <v>101</v>
      </c>
      <c r="FU17" s="532">
        <v>-7.92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369</v>
      </c>
      <c r="GK17" s="591">
        <v>369</v>
      </c>
      <c r="GL17" s="591">
        <v>369</v>
      </c>
      <c r="GM17" s="591">
        <v>369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1285.97</v>
      </c>
      <c r="IO17" s="763">
        <v>1247.56</v>
      </c>
      <c r="IP17" s="526">
        <v>3.08</v>
      </c>
      <c r="IQ17" s="30"/>
      <c r="IR17" s="30"/>
      <c r="IS17" s="554" t="s">
        <v>87</v>
      </c>
      <c r="IT17" s="528">
        <v>10</v>
      </c>
      <c r="IU17" s="529">
        <v>7</v>
      </c>
      <c r="IV17" s="530">
        <v>14</v>
      </c>
      <c r="IW17" s="528">
        <v>31</v>
      </c>
      <c r="IX17" s="531">
        <v>20</v>
      </c>
      <c r="IY17" s="532">
        <v>55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369</v>
      </c>
      <c r="JO17" s="591">
        <v>369</v>
      </c>
      <c r="JP17" s="591">
        <v>369</v>
      </c>
      <c r="JQ17" s="591">
        <v>369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1089.31</v>
      </c>
      <c r="LS17" s="763">
        <v>1050.5200000000002</v>
      </c>
      <c r="LT17" s="543">
        <v>3.69</v>
      </c>
      <c r="LU17" s="319"/>
      <c r="LV17" s="319"/>
      <c r="LW17" s="554" t="s">
        <v>87</v>
      </c>
      <c r="LX17" s="11">
        <v>151</v>
      </c>
      <c r="LY17" s="544">
        <v>151</v>
      </c>
      <c r="LZ17" s="545">
        <v>0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369</v>
      </c>
      <c r="MP17" s="613">
        <v>369</v>
      </c>
      <c r="MQ17" s="613">
        <v>369</v>
      </c>
      <c r="MR17" s="613">
        <v>369</v>
      </c>
      <c r="MS17" s="613">
        <v>369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964.64</v>
      </c>
      <c r="C18" s="766">
        <v>930.51999999999987</v>
      </c>
      <c r="D18" s="553">
        <v>3.67</v>
      </c>
      <c r="E18" s="30"/>
      <c r="F18" s="30"/>
      <c r="G18" s="554" t="s">
        <v>88</v>
      </c>
      <c r="H18" s="528">
        <v>0</v>
      </c>
      <c r="I18" s="529">
        <v>0</v>
      </c>
      <c r="J18" s="530">
        <v>0</v>
      </c>
      <c r="K18" s="528">
        <v>0</v>
      </c>
      <c r="L18" s="531">
        <v>2</v>
      </c>
      <c r="M18" s="532">
        <v>-100</v>
      </c>
      <c r="N18" s="316"/>
      <c r="O18" s="586" t="s">
        <v>31</v>
      </c>
      <c r="P18" s="587">
        <v>413.23</v>
      </c>
      <c r="Q18" s="588">
        <v>394.89</v>
      </c>
      <c r="R18" s="589">
        <v>4.6399999999999997</v>
      </c>
      <c r="S18" s="587">
        <v>0</v>
      </c>
      <c r="T18" s="588">
        <v>0</v>
      </c>
      <c r="U18" s="589">
        <v>0</v>
      </c>
      <c r="V18" s="587">
        <v>254.61</v>
      </c>
      <c r="W18" s="588">
        <v>244.26</v>
      </c>
      <c r="X18" s="589">
        <v>4.24</v>
      </c>
      <c r="Y18" s="316"/>
      <c r="Z18" s="316"/>
      <c r="AA18" s="316" t="s">
        <v>57</v>
      </c>
      <c r="AB18" s="591">
        <v>0</v>
      </c>
      <c r="AC18" s="591">
        <v>0</v>
      </c>
      <c r="AD18" s="591">
        <v>0</v>
      </c>
      <c r="AE18" s="591">
        <v>0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0</v>
      </c>
      <c r="AN18" s="653">
        <v>0</v>
      </c>
      <c r="AO18" s="653">
        <v>0</v>
      </c>
      <c r="AP18" s="767">
        <v>0</v>
      </c>
      <c r="AQ18" s="653"/>
      <c r="AR18" s="653"/>
      <c r="AS18" s="653"/>
      <c r="AT18" s="653"/>
      <c r="AU18" s="632">
        <v>0</v>
      </c>
      <c r="AV18" s="632">
        <v>0</v>
      </c>
      <c r="AW18" s="633">
        <v>0</v>
      </c>
      <c r="AX18" s="634"/>
      <c r="AY18" s="316"/>
      <c r="AZ18" s="627" t="s">
        <v>54</v>
      </c>
      <c r="BA18" s="652">
        <v>0</v>
      </c>
      <c r="BB18" s="653">
        <v>0</v>
      </c>
      <c r="BC18" s="656">
        <v>0</v>
      </c>
      <c r="BD18" s="654">
        <v>0</v>
      </c>
      <c r="BE18" s="653"/>
      <c r="BF18" s="653"/>
      <c r="BG18" s="653"/>
      <c r="BH18" s="653"/>
      <c r="BI18" s="632">
        <v>0</v>
      </c>
      <c r="BJ18" s="632">
        <v>0</v>
      </c>
      <c r="BK18" s="633">
        <v>0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1076.73</v>
      </c>
      <c r="CG18" s="766">
        <v>1036.6100000000001</v>
      </c>
      <c r="CH18" s="553">
        <v>3.87</v>
      </c>
      <c r="CI18" s="30"/>
      <c r="CJ18" s="30"/>
      <c r="CK18" s="554" t="s">
        <v>88</v>
      </c>
      <c r="CL18" s="528">
        <v>2</v>
      </c>
      <c r="CM18" s="529">
        <v>0</v>
      </c>
      <c r="CN18" s="530">
        <v>8</v>
      </c>
      <c r="CO18" s="528">
        <v>10</v>
      </c>
      <c r="CP18" s="531">
        <v>19</v>
      </c>
      <c r="CQ18" s="532">
        <v>-47.37</v>
      </c>
      <c r="CR18" s="316"/>
      <c r="CS18" s="586" t="s">
        <v>31</v>
      </c>
      <c r="CT18" s="587">
        <v>497.12</v>
      </c>
      <c r="CU18" s="588">
        <v>478.34</v>
      </c>
      <c r="CV18" s="589">
        <v>3.93</v>
      </c>
      <c r="CW18" s="587">
        <v>0</v>
      </c>
      <c r="CX18" s="588">
        <v>0</v>
      </c>
      <c r="CY18" s="589">
        <v>0</v>
      </c>
      <c r="CZ18" s="587">
        <v>397.82</v>
      </c>
      <c r="DA18" s="588">
        <v>384.54</v>
      </c>
      <c r="DB18" s="589">
        <v>3.45</v>
      </c>
      <c r="DC18" s="316"/>
      <c r="DD18" s="316"/>
      <c r="DE18" s="316" t="s">
        <v>57</v>
      </c>
      <c r="DF18" s="591">
        <v>0</v>
      </c>
      <c r="DG18" s="591">
        <v>0</v>
      </c>
      <c r="DH18" s="591">
        <v>0</v>
      </c>
      <c r="DI18" s="591">
        <v>0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0</v>
      </c>
      <c r="DR18" s="653">
        <v>0</v>
      </c>
      <c r="DS18" s="653">
        <v>0</v>
      </c>
      <c r="DT18" s="654">
        <v>0</v>
      </c>
      <c r="DU18" s="652"/>
      <c r="DV18" s="653"/>
      <c r="DW18" s="653"/>
      <c r="DX18" s="653"/>
      <c r="DY18" s="632">
        <v>0</v>
      </c>
      <c r="DZ18" s="632">
        <v>0</v>
      </c>
      <c r="EA18" s="633">
        <v>0</v>
      </c>
      <c r="EB18" s="634"/>
      <c r="EC18" s="316"/>
      <c r="ED18" s="627" t="s">
        <v>54</v>
      </c>
      <c r="EE18" s="652">
        <v>0</v>
      </c>
      <c r="EF18" s="653">
        <v>0</v>
      </c>
      <c r="EG18" s="656">
        <v>0</v>
      </c>
      <c r="EH18" s="654">
        <v>0</v>
      </c>
      <c r="EI18" s="652"/>
      <c r="EJ18" s="653"/>
      <c r="EK18" s="653"/>
      <c r="EL18" s="653"/>
      <c r="EM18" s="632">
        <v>0</v>
      </c>
      <c r="EN18" s="632">
        <v>0</v>
      </c>
      <c r="EO18" s="633">
        <v>0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1050.76</v>
      </c>
      <c r="FK18" s="766">
        <v>1008.9</v>
      </c>
      <c r="FL18" s="553">
        <v>4.1500000000000004</v>
      </c>
      <c r="FM18" s="30"/>
      <c r="FN18" s="30"/>
      <c r="FO18" s="554" t="s">
        <v>88</v>
      </c>
      <c r="FP18" s="528">
        <v>14</v>
      </c>
      <c r="FQ18" s="529">
        <v>8</v>
      </c>
      <c r="FR18" s="530">
        <v>0</v>
      </c>
      <c r="FS18" s="528">
        <v>22</v>
      </c>
      <c r="FT18" s="531">
        <v>24</v>
      </c>
      <c r="FU18" s="532">
        <v>-8.33</v>
      </c>
      <c r="FV18" s="316"/>
      <c r="FW18" s="586" t="s">
        <v>31</v>
      </c>
      <c r="FX18" s="587">
        <v>554.19000000000005</v>
      </c>
      <c r="FY18" s="588">
        <v>529.6</v>
      </c>
      <c r="FZ18" s="589">
        <v>4.6399999999999997</v>
      </c>
      <c r="GA18" s="587">
        <v>0</v>
      </c>
      <c r="GB18" s="588">
        <v>0</v>
      </c>
      <c r="GC18" s="589">
        <v>0</v>
      </c>
      <c r="GD18" s="587">
        <v>350.8</v>
      </c>
      <c r="GE18" s="588">
        <v>337.09</v>
      </c>
      <c r="GF18" s="589">
        <v>4.07</v>
      </c>
      <c r="GG18" s="316"/>
      <c r="GH18" s="316"/>
      <c r="GI18" s="316" t="s">
        <v>57</v>
      </c>
      <c r="GJ18" s="591">
        <v>0</v>
      </c>
      <c r="GK18" s="591">
        <v>0</v>
      </c>
      <c r="GL18" s="591">
        <v>0</v>
      </c>
      <c r="GM18" s="591">
        <v>0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0</v>
      </c>
      <c r="GV18" s="653">
        <v>0</v>
      </c>
      <c r="GW18" s="653">
        <v>0</v>
      </c>
      <c r="GX18" s="654">
        <v>0</v>
      </c>
      <c r="GY18" s="653"/>
      <c r="GZ18" s="653"/>
      <c r="HA18" s="653"/>
      <c r="HB18" s="653"/>
      <c r="HC18" s="632">
        <v>0</v>
      </c>
      <c r="HD18" s="632">
        <v>0</v>
      </c>
      <c r="HE18" s="633">
        <v>0</v>
      </c>
      <c r="HF18" s="634"/>
      <c r="HG18" s="316"/>
      <c r="HH18" s="627" t="s">
        <v>54</v>
      </c>
      <c r="HI18" s="652">
        <v>0</v>
      </c>
      <c r="HJ18" s="653">
        <v>0</v>
      </c>
      <c r="HK18" s="656">
        <v>0</v>
      </c>
      <c r="HL18" s="654">
        <v>0</v>
      </c>
      <c r="HM18" s="653"/>
      <c r="HN18" s="653"/>
      <c r="HO18" s="653"/>
      <c r="HP18" s="653"/>
      <c r="HQ18" s="632">
        <v>0</v>
      </c>
      <c r="HR18" s="632">
        <v>0</v>
      </c>
      <c r="HS18" s="633">
        <v>0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1284.68</v>
      </c>
      <c r="IO18" s="766">
        <v>1246.4199999999998</v>
      </c>
      <c r="IP18" s="553">
        <v>3.07</v>
      </c>
      <c r="IQ18" s="30"/>
      <c r="IR18" s="30"/>
      <c r="IS18" s="554" t="s">
        <v>88</v>
      </c>
      <c r="IT18" s="528">
        <v>0</v>
      </c>
      <c r="IU18" s="529">
        <v>3</v>
      </c>
      <c r="IV18" s="530">
        <v>0</v>
      </c>
      <c r="IW18" s="528">
        <v>3</v>
      </c>
      <c r="IX18" s="531">
        <v>6</v>
      </c>
      <c r="IY18" s="532">
        <v>-50</v>
      </c>
      <c r="IZ18" s="316"/>
      <c r="JA18" s="586" t="s">
        <v>31</v>
      </c>
      <c r="JB18" s="587">
        <v>499.76</v>
      </c>
      <c r="JC18" s="588">
        <v>480.68</v>
      </c>
      <c r="JD18" s="589">
        <v>3.97</v>
      </c>
      <c r="JE18" s="587">
        <v>0</v>
      </c>
      <c r="JF18" s="588">
        <v>0</v>
      </c>
      <c r="JG18" s="589">
        <v>0</v>
      </c>
      <c r="JH18" s="587">
        <v>229.54</v>
      </c>
      <c r="JI18" s="588">
        <v>222.16</v>
      </c>
      <c r="JJ18" s="589">
        <v>3.32</v>
      </c>
      <c r="JK18" s="316"/>
      <c r="JL18" s="316"/>
      <c r="JM18" s="316" t="s">
        <v>57</v>
      </c>
      <c r="JN18" s="591">
        <v>0</v>
      </c>
      <c r="JO18" s="591">
        <v>0</v>
      </c>
      <c r="JP18" s="591">
        <v>0</v>
      </c>
      <c r="JQ18" s="591">
        <v>0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0</v>
      </c>
      <c r="JZ18" s="653">
        <v>0</v>
      </c>
      <c r="KA18" s="653">
        <v>0</v>
      </c>
      <c r="KB18" s="657">
        <v>0</v>
      </c>
      <c r="KC18" s="658"/>
      <c r="KD18" s="658"/>
      <c r="KE18" s="658"/>
      <c r="KF18" s="658"/>
      <c r="KG18" s="659">
        <v>0</v>
      </c>
      <c r="KH18" s="632">
        <v>0</v>
      </c>
      <c r="KI18" s="633">
        <v>0</v>
      </c>
      <c r="KJ18" s="634"/>
      <c r="KK18" s="316"/>
      <c r="KL18" s="627" t="s">
        <v>54</v>
      </c>
      <c r="KM18" s="652">
        <v>0</v>
      </c>
      <c r="KN18" s="653">
        <v>0</v>
      </c>
      <c r="KO18" s="656">
        <v>0</v>
      </c>
      <c r="KP18" s="657">
        <v>0</v>
      </c>
      <c r="KQ18" s="658"/>
      <c r="KR18" s="658"/>
      <c r="KS18" s="658"/>
      <c r="KT18" s="658"/>
      <c r="KU18" s="659">
        <v>0</v>
      </c>
      <c r="KV18" s="632">
        <v>0</v>
      </c>
      <c r="KW18" s="633">
        <v>0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1088.1300000000001</v>
      </c>
      <c r="LS18" s="766">
        <v>1049.4599999999998</v>
      </c>
      <c r="LT18" s="572">
        <v>3.68</v>
      </c>
      <c r="LU18" s="319"/>
      <c r="LV18" s="319"/>
      <c r="LW18" s="554" t="s">
        <v>88</v>
      </c>
      <c r="LX18" s="11">
        <v>35</v>
      </c>
      <c r="LY18" s="544">
        <v>51</v>
      </c>
      <c r="LZ18" s="545">
        <v>-31.37</v>
      </c>
      <c r="MA18" s="81"/>
      <c r="MB18" s="586" t="s">
        <v>31</v>
      </c>
      <c r="MC18" s="587">
        <v>490.62</v>
      </c>
      <c r="MD18" s="588">
        <v>469.26</v>
      </c>
      <c r="ME18" s="589">
        <v>4.55</v>
      </c>
      <c r="MF18" s="587">
        <v>0</v>
      </c>
      <c r="MG18" s="588">
        <v>0</v>
      </c>
      <c r="MH18" s="589">
        <v>0</v>
      </c>
      <c r="MI18" s="587">
        <v>307.05</v>
      </c>
      <c r="MJ18" s="588">
        <v>295.49</v>
      </c>
      <c r="MK18" s="589">
        <v>3.91</v>
      </c>
      <c r="ML18" s="102"/>
      <c r="MM18" s="102"/>
      <c r="MN18" s="102" t="s">
        <v>57</v>
      </c>
      <c r="MO18" s="613">
        <v>0</v>
      </c>
      <c r="MP18" s="613">
        <v>0</v>
      </c>
      <c r="MQ18" s="613">
        <v>0</v>
      </c>
      <c r="MR18" s="613">
        <v>0</v>
      </c>
      <c r="MS18" s="613">
        <v>0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0</v>
      </c>
      <c r="NB18" s="661">
        <v>0</v>
      </c>
      <c r="NC18" s="661">
        <v>0</v>
      </c>
      <c r="ND18" s="662">
        <v>0</v>
      </c>
      <c r="NE18" s="661"/>
      <c r="NF18" s="661"/>
      <c r="NG18" s="661"/>
      <c r="NH18" s="661"/>
      <c r="NI18" s="663">
        <v>0</v>
      </c>
      <c r="NJ18" s="664">
        <v>0</v>
      </c>
      <c r="NK18" s="665">
        <v>0</v>
      </c>
      <c r="NL18" s="406"/>
      <c r="NM18" s="406"/>
      <c r="NN18" s="651" t="s">
        <v>54</v>
      </c>
      <c r="NO18" s="660">
        <v>0</v>
      </c>
      <c r="NP18" s="661">
        <v>0</v>
      </c>
      <c r="NQ18" s="661">
        <v>0</v>
      </c>
      <c r="NR18" s="662">
        <v>0</v>
      </c>
      <c r="NS18" s="661"/>
      <c r="NT18" s="661"/>
      <c r="NU18" s="661"/>
      <c r="NV18" s="661"/>
      <c r="NW18" s="663">
        <v>0</v>
      </c>
      <c r="NX18" s="664">
        <v>0</v>
      </c>
      <c r="NY18" s="665">
        <v>0</v>
      </c>
    </row>
    <row r="19" spans="1:389" ht="23.25" customHeight="1" x14ac:dyDescent="0.25">
      <c r="A19" s="582" t="s">
        <v>29</v>
      </c>
      <c r="B19" s="768">
        <v>1200.6299999999999</v>
      </c>
      <c r="C19" s="769">
        <v>1140.6799999999998</v>
      </c>
      <c r="D19" s="585">
        <v>5.26</v>
      </c>
      <c r="E19" s="30"/>
      <c r="F19" s="30"/>
      <c r="G19" s="554" t="s">
        <v>89</v>
      </c>
      <c r="H19" s="528">
        <v>12</v>
      </c>
      <c r="I19" s="529">
        <v>7</v>
      </c>
      <c r="J19" s="530">
        <v>0</v>
      </c>
      <c r="K19" s="528">
        <v>19</v>
      </c>
      <c r="L19" s="531">
        <v>32</v>
      </c>
      <c r="M19" s="532">
        <v>-40.630000000000003</v>
      </c>
      <c r="N19" s="316"/>
      <c r="O19" s="586" t="s">
        <v>45</v>
      </c>
      <c r="P19" s="587">
        <v>349.5</v>
      </c>
      <c r="Q19" s="588">
        <v>324.23</v>
      </c>
      <c r="R19" s="589">
        <v>7.79</v>
      </c>
      <c r="S19" s="587">
        <v>287.39</v>
      </c>
      <c r="T19" s="588">
        <v>268.02999999999997</v>
      </c>
      <c r="U19" s="589">
        <v>7.22</v>
      </c>
      <c r="V19" s="587">
        <v>325.66000000000003</v>
      </c>
      <c r="W19" s="588">
        <v>302.79000000000002</v>
      </c>
      <c r="X19" s="589">
        <v>7.55</v>
      </c>
      <c r="Y19" s="316"/>
      <c r="Z19" s="316"/>
      <c r="AA19" s="316" t="s">
        <v>63</v>
      </c>
      <c r="AB19" s="591">
        <v>0</v>
      </c>
      <c r="AC19" s="591">
        <v>0</v>
      </c>
      <c r="AD19" s="591">
        <v>0</v>
      </c>
      <c r="AE19" s="591">
        <v>0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7019</v>
      </c>
      <c r="AN19" s="653">
        <v>0</v>
      </c>
      <c r="AO19" s="653">
        <v>12518</v>
      </c>
      <c r="AP19" s="767">
        <v>688</v>
      </c>
      <c r="AQ19" s="653"/>
      <c r="AR19" s="653"/>
      <c r="AS19" s="653"/>
      <c r="AT19" s="653"/>
      <c r="AU19" s="632">
        <v>20225</v>
      </c>
      <c r="AV19" s="632">
        <v>17978</v>
      </c>
      <c r="AW19" s="633">
        <v>38203</v>
      </c>
      <c r="AX19" s="634"/>
      <c r="AY19" s="316"/>
      <c r="AZ19" s="627" t="s">
        <v>59</v>
      </c>
      <c r="BA19" s="652">
        <v>83</v>
      </c>
      <c r="BB19" s="653">
        <v>0</v>
      </c>
      <c r="BC19" s="656">
        <v>94</v>
      </c>
      <c r="BD19" s="654">
        <v>0</v>
      </c>
      <c r="BE19" s="653"/>
      <c r="BF19" s="653"/>
      <c r="BG19" s="653"/>
      <c r="BH19" s="653"/>
      <c r="BI19" s="632">
        <v>177</v>
      </c>
      <c r="BJ19" s="632">
        <v>47</v>
      </c>
      <c r="BK19" s="633">
        <v>224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1335.5799999999997</v>
      </c>
      <c r="CG19" s="769">
        <v>1267.45</v>
      </c>
      <c r="CH19" s="585">
        <v>5.38</v>
      </c>
      <c r="CI19" s="30"/>
      <c r="CJ19" s="30"/>
      <c r="CK19" s="554" t="s">
        <v>89</v>
      </c>
      <c r="CL19" s="528">
        <v>0</v>
      </c>
      <c r="CM19" s="529">
        <v>0</v>
      </c>
      <c r="CN19" s="530">
        <v>5</v>
      </c>
      <c r="CO19" s="528">
        <v>5</v>
      </c>
      <c r="CP19" s="531">
        <v>3</v>
      </c>
      <c r="CQ19" s="532">
        <v>66.67</v>
      </c>
      <c r="CR19" s="316"/>
      <c r="CS19" s="586" t="s">
        <v>45</v>
      </c>
      <c r="CT19" s="587">
        <v>396.93</v>
      </c>
      <c r="CU19" s="588">
        <v>365.72</v>
      </c>
      <c r="CV19" s="589">
        <v>8.5299999999999994</v>
      </c>
      <c r="CW19" s="587">
        <v>259.93</v>
      </c>
      <c r="CX19" s="588">
        <v>238.38</v>
      </c>
      <c r="CY19" s="589">
        <v>9.0399999999999991</v>
      </c>
      <c r="CZ19" s="587">
        <v>369.57</v>
      </c>
      <c r="DA19" s="588">
        <v>340.75</v>
      </c>
      <c r="DB19" s="589">
        <v>8.4600000000000009</v>
      </c>
      <c r="DC19" s="316"/>
      <c r="DD19" s="316"/>
      <c r="DE19" s="316" t="s">
        <v>63</v>
      </c>
      <c r="DF19" s="591">
        <v>0</v>
      </c>
      <c r="DG19" s="591">
        <v>0</v>
      </c>
      <c r="DH19" s="591">
        <v>0</v>
      </c>
      <c r="DI19" s="591">
        <v>0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6795</v>
      </c>
      <c r="DR19" s="653">
        <v>0</v>
      </c>
      <c r="DS19" s="653">
        <v>11726</v>
      </c>
      <c r="DT19" s="654">
        <v>15928</v>
      </c>
      <c r="DU19" s="652"/>
      <c r="DV19" s="653"/>
      <c r="DW19" s="653"/>
      <c r="DX19" s="653"/>
      <c r="DY19" s="632">
        <v>34449</v>
      </c>
      <c r="DZ19" s="632">
        <v>36516</v>
      </c>
      <c r="EA19" s="633">
        <v>70965</v>
      </c>
      <c r="EB19" s="634"/>
      <c r="EC19" s="316"/>
      <c r="ED19" s="627" t="s">
        <v>59</v>
      </c>
      <c r="EE19" s="652">
        <v>14</v>
      </c>
      <c r="EF19" s="653">
        <v>0</v>
      </c>
      <c r="EG19" s="656">
        <v>88</v>
      </c>
      <c r="EH19" s="654">
        <v>0</v>
      </c>
      <c r="EI19" s="652"/>
      <c r="EJ19" s="653"/>
      <c r="EK19" s="653"/>
      <c r="EL19" s="653"/>
      <c r="EM19" s="632">
        <v>102</v>
      </c>
      <c r="EN19" s="632">
        <v>27</v>
      </c>
      <c r="EO19" s="633">
        <v>129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1284.6299999999999</v>
      </c>
      <c r="FK19" s="769">
        <v>1222.8599999999999</v>
      </c>
      <c r="FL19" s="585">
        <v>5.05</v>
      </c>
      <c r="FM19" s="30"/>
      <c r="FN19" s="30"/>
      <c r="FO19" s="554" t="s">
        <v>89</v>
      </c>
      <c r="FP19" s="528">
        <v>9</v>
      </c>
      <c r="FQ19" s="529">
        <v>0</v>
      </c>
      <c r="FR19" s="530">
        <v>0</v>
      </c>
      <c r="FS19" s="528">
        <v>9</v>
      </c>
      <c r="FT19" s="531">
        <v>7</v>
      </c>
      <c r="FU19" s="532">
        <v>28.57</v>
      </c>
      <c r="FV19" s="316"/>
      <c r="FW19" s="586" t="s">
        <v>45</v>
      </c>
      <c r="FX19" s="587">
        <v>355.85</v>
      </c>
      <c r="FY19" s="588">
        <v>330.39</v>
      </c>
      <c r="FZ19" s="589">
        <v>7.71</v>
      </c>
      <c r="GA19" s="587">
        <v>237.98</v>
      </c>
      <c r="GB19" s="588">
        <v>226.53</v>
      </c>
      <c r="GC19" s="589">
        <v>5.05</v>
      </c>
      <c r="GD19" s="587">
        <v>312.58999999999997</v>
      </c>
      <c r="GE19" s="588">
        <v>292.64</v>
      </c>
      <c r="GF19" s="589">
        <v>6.82</v>
      </c>
      <c r="GG19" s="316"/>
      <c r="GH19" s="316"/>
      <c r="GI19" s="316" t="s">
        <v>63</v>
      </c>
      <c r="GJ19" s="591">
        <v>0</v>
      </c>
      <c r="GK19" s="591">
        <v>0</v>
      </c>
      <c r="GL19" s="591">
        <v>0</v>
      </c>
      <c r="GM19" s="591">
        <v>0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7445</v>
      </c>
      <c r="GV19" s="653">
        <v>0</v>
      </c>
      <c r="GW19" s="653">
        <v>8526</v>
      </c>
      <c r="GX19" s="654">
        <v>6388</v>
      </c>
      <c r="GY19" s="653"/>
      <c r="GZ19" s="653"/>
      <c r="HA19" s="653"/>
      <c r="HB19" s="653"/>
      <c r="HC19" s="632">
        <v>22359</v>
      </c>
      <c r="HD19" s="632">
        <v>13415</v>
      </c>
      <c r="HE19" s="633">
        <v>35774</v>
      </c>
      <c r="HF19" s="634"/>
      <c r="HG19" s="316"/>
      <c r="HH19" s="627" t="s">
        <v>59</v>
      </c>
      <c r="HI19" s="652">
        <v>15</v>
      </c>
      <c r="HJ19" s="653">
        <v>0</v>
      </c>
      <c r="HK19" s="656">
        <v>146</v>
      </c>
      <c r="HL19" s="654">
        <v>0</v>
      </c>
      <c r="HM19" s="653"/>
      <c r="HN19" s="653"/>
      <c r="HO19" s="653"/>
      <c r="HP19" s="653"/>
      <c r="HQ19" s="632">
        <v>161</v>
      </c>
      <c r="HR19" s="632">
        <v>240</v>
      </c>
      <c r="HS19" s="633">
        <v>401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1536.77</v>
      </c>
      <c r="IO19" s="769">
        <v>1477.76</v>
      </c>
      <c r="IP19" s="585">
        <v>3.99</v>
      </c>
      <c r="IQ19" s="30"/>
      <c r="IR19" s="30"/>
      <c r="IS19" s="554" t="s">
        <v>89</v>
      </c>
      <c r="IT19" s="528">
        <v>4</v>
      </c>
      <c r="IU19" s="529">
        <v>0</v>
      </c>
      <c r="IV19" s="530">
        <v>9</v>
      </c>
      <c r="IW19" s="528">
        <v>13</v>
      </c>
      <c r="IX19" s="531">
        <v>15</v>
      </c>
      <c r="IY19" s="532">
        <v>-13.33</v>
      </c>
      <c r="IZ19" s="316"/>
      <c r="JA19" s="586" t="s">
        <v>45</v>
      </c>
      <c r="JB19" s="587">
        <v>464.57</v>
      </c>
      <c r="JC19" s="588">
        <v>440.74</v>
      </c>
      <c r="JD19" s="589">
        <v>5.41</v>
      </c>
      <c r="JE19" s="587">
        <v>304.97000000000003</v>
      </c>
      <c r="JF19" s="588">
        <v>295.25</v>
      </c>
      <c r="JG19" s="589">
        <v>3.29</v>
      </c>
      <c r="JH19" s="587">
        <v>378.27</v>
      </c>
      <c r="JI19" s="588">
        <v>362.49</v>
      </c>
      <c r="JJ19" s="589">
        <v>4.3499999999999996</v>
      </c>
      <c r="JK19" s="316"/>
      <c r="JL19" s="316"/>
      <c r="JM19" s="316" t="s">
        <v>63</v>
      </c>
      <c r="JN19" s="591">
        <v>0</v>
      </c>
      <c r="JO19" s="591">
        <v>0</v>
      </c>
      <c r="JP19" s="591">
        <v>0</v>
      </c>
      <c r="JQ19" s="591">
        <v>0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7182</v>
      </c>
      <c r="JZ19" s="653">
        <v>0</v>
      </c>
      <c r="KA19" s="653">
        <v>5564</v>
      </c>
      <c r="KB19" s="657">
        <v>2302</v>
      </c>
      <c r="KC19" s="658"/>
      <c r="KD19" s="658"/>
      <c r="KE19" s="658"/>
      <c r="KF19" s="658"/>
      <c r="KG19" s="659">
        <v>15048</v>
      </c>
      <c r="KH19" s="632">
        <v>22814</v>
      </c>
      <c r="KI19" s="633">
        <v>37862</v>
      </c>
      <c r="KJ19" s="634"/>
      <c r="KK19" s="316"/>
      <c r="KL19" s="627" t="s">
        <v>59</v>
      </c>
      <c r="KM19" s="652">
        <v>16</v>
      </c>
      <c r="KN19" s="653">
        <v>0</v>
      </c>
      <c r="KO19" s="656">
        <v>69</v>
      </c>
      <c r="KP19" s="657">
        <v>0</v>
      </c>
      <c r="KQ19" s="658"/>
      <c r="KR19" s="658"/>
      <c r="KS19" s="658"/>
      <c r="KT19" s="658"/>
      <c r="KU19" s="659">
        <v>85</v>
      </c>
      <c r="KV19" s="632">
        <v>138</v>
      </c>
      <c r="KW19" s="633">
        <v>223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1327.1900000000003</v>
      </c>
      <c r="LS19" s="769">
        <v>1261.45</v>
      </c>
      <c r="LT19" s="612">
        <v>5.21</v>
      </c>
      <c r="LU19" s="319"/>
      <c r="LV19" s="319"/>
      <c r="LW19" s="554" t="s">
        <v>89</v>
      </c>
      <c r="LX19" s="11">
        <v>46</v>
      </c>
      <c r="LY19" s="544">
        <v>57</v>
      </c>
      <c r="LZ19" s="545">
        <v>-19.3</v>
      </c>
      <c r="MA19" s="81"/>
      <c r="MB19" s="586" t="s">
        <v>45</v>
      </c>
      <c r="MC19" s="587">
        <v>386.06</v>
      </c>
      <c r="MD19" s="588">
        <v>356.75</v>
      </c>
      <c r="ME19" s="589">
        <v>8.2200000000000006</v>
      </c>
      <c r="MF19" s="587">
        <v>278.02999999999997</v>
      </c>
      <c r="MG19" s="588">
        <v>261.32</v>
      </c>
      <c r="MH19" s="589">
        <v>6.39</v>
      </c>
      <c r="MI19" s="587">
        <v>345.64</v>
      </c>
      <c r="MJ19" s="588">
        <v>321.41000000000003</v>
      </c>
      <c r="MK19" s="589">
        <v>7.54</v>
      </c>
      <c r="ML19" s="102"/>
      <c r="MM19" s="102"/>
      <c r="MN19" s="102" t="s">
        <v>63</v>
      </c>
      <c r="MO19" s="613">
        <v>0</v>
      </c>
      <c r="MP19" s="613">
        <v>0</v>
      </c>
      <c r="MQ19" s="613">
        <v>0</v>
      </c>
      <c r="MR19" s="613">
        <v>0</v>
      </c>
      <c r="MS19" s="613">
        <v>0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28441</v>
      </c>
      <c r="NB19" s="661">
        <v>0</v>
      </c>
      <c r="NC19" s="661">
        <v>38334</v>
      </c>
      <c r="ND19" s="662">
        <v>25306</v>
      </c>
      <c r="NE19" s="661"/>
      <c r="NF19" s="661"/>
      <c r="NG19" s="661"/>
      <c r="NH19" s="661"/>
      <c r="NI19" s="663">
        <v>92081</v>
      </c>
      <c r="NJ19" s="664">
        <v>90723</v>
      </c>
      <c r="NK19" s="665">
        <v>182804</v>
      </c>
      <c r="NL19" s="406"/>
      <c r="NM19" s="406"/>
      <c r="NN19" s="651" t="s">
        <v>59</v>
      </c>
      <c r="NO19" s="660">
        <v>128</v>
      </c>
      <c r="NP19" s="661">
        <v>0</v>
      </c>
      <c r="NQ19" s="661">
        <v>397</v>
      </c>
      <c r="NR19" s="662">
        <v>0</v>
      </c>
      <c r="NS19" s="661"/>
      <c r="NT19" s="661"/>
      <c r="NU19" s="661"/>
      <c r="NV19" s="661"/>
      <c r="NW19" s="663">
        <v>525</v>
      </c>
      <c r="NX19" s="664">
        <v>452</v>
      </c>
      <c r="NY19" s="665">
        <v>977</v>
      </c>
    </row>
    <row r="20" spans="1:389" ht="23.25" customHeight="1" x14ac:dyDescent="0.25">
      <c r="A20" s="771" t="s">
        <v>90</v>
      </c>
      <c r="B20" s="29">
        <v>1209.4100000000001</v>
      </c>
      <c r="C20" s="763">
        <v>1156.6599999999999</v>
      </c>
      <c r="D20" s="526">
        <v>4.5599999999999996</v>
      </c>
      <c r="E20" s="30"/>
      <c r="F20" s="30"/>
      <c r="G20" s="554" t="s">
        <v>91</v>
      </c>
      <c r="H20" s="528">
        <v>6</v>
      </c>
      <c r="I20" s="529">
        <v>0</v>
      </c>
      <c r="J20" s="530">
        <v>0</v>
      </c>
      <c r="K20" s="528">
        <v>6</v>
      </c>
      <c r="L20" s="531">
        <v>7</v>
      </c>
      <c r="M20" s="532">
        <v>-14.29</v>
      </c>
      <c r="N20" s="316"/>
      <c r="O20" s="586" t="s">
        <v>51</v>
      </c>
      <c r="P20" s="587">
        <v>188.88</v>
      </c>
      <c r="Q20" s="588">
        <v>180.31</v>
      </c>
      <c r="R20" s="589">
        <v>4.75</v>
      </c>
      <c r="S20" s="587">
        <v>177.64</v>
      </c>
      <c r="T20" s="588">
        <v>168.56</v>
      </c>
      <c r="U20" s="589">
        <v>5.39</v>
      </c>
      <c r="V20" s="587">
        <v>184.57</v>
      </c>
      <c r="W20" s="588">
        <v>175.83</v>
      </c>
      <c r="X20" s="589">
        <v>4.97</v>
      </c>
      <c r="Y20" s="316"/>
      <c r="Z20" s="316"/>
      <c r="AA20" s="316" t="s">
        <v>68</v>
      </c>
      <c r="AB20" s="591">
        <v>0</v>
      </c>
      <c r="AC20" s="591">
        <v>0</v>
      </c>
      <c r="AD20" s="591">
        <v>0</v>
      </c>
      <c r="AE20" s="591">
        <v>0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17783</v>
      </c>
      <c r="AN20" s="653">
        <v>0</v>
      </c>
      <c r="AO20" s="653">
        <v>33385</v>
      </c>
      <c r="AP20" s="767">
        <v>1463</v>
      </c>
      <c r="AQ20" s="653"/>
      <c r="AR20" s="653"/>
      <c r="AS20" s="653"/>
      <c r="AT20" s="653"/>
      <c r="AU20" s="632">
        <v>52631</v>
      </c>
      <c r="AV20" s="632">
        <v>121425</v>
      </c>
      <c r="AW20" s="633">
        <v>174056</v>
      </c>
      <c r="AX20" s="634"/>
      <c r="AY20" s="316"/>
      <c r="AZ20" s="627" t="s">
        <v>65</v>
      </c>
      <c r="BA20" s="652">
        <v>137</v>
      </c>
      <c r="BB20" s="653">
        <v>0</v>
      </c>
      <c r="BC20" s="656">
        <v>126</v>
      </c>
      <c r="BD20" s="654">
        <v>0</v>
      </c>
      <c r="BE20" s="653"/>
      <c r="BF20" s="653"/>
      <c r="BG20" s="653"/>
      <c r="BH20" s="653"/>
      <c r="BI20" s="632">
        <v>263</v>
      </c>
      <c r="BJ20" s="632">
        <v>164</v>
      </c>
      <c r="BK20" s="633">
        <v>427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1293.0000000000002</v>
      </c>
      <c r="CG20" s="763">
        <v>1238.8900000000003</v>
      </c>
      <c r="CH20" s="526">
        <v>4.37</v>
      </c>
      <c r="CI20" s="30"/>
      <c r="CJ20" s="30"/>
      <c r="CK20" s="554" t="s">
        <v>91</v>
      </c>
      <c r="CL20" s="528">
        <v>8</v>
      </c>
      <c r="CM20" s="529">
        <v>4</v>
      </c>
      <c r="CN20" s="530">
        <v>0</v>
      </c>
      <c r="CO20" s="528">
        <v>12</v>
      </c>
      <c r="CP20" s="531">
        <v>11</v>
      </c>
      <c r="CQ20" s="532">
        <v>9.09</v>
      </c>
      <c r="CR20" s="316"/>
      <c r="CS20" s="586" t="s">
        <v>51</v>
      </c>
      <c r="CT20" s="587">
        <v>222.63</v>
      </c>
      <c r="CU20" s="588">
        <v>210.8</v>
      </c>
      <c r="CV20" s="589">
        <v>5.61</v>
      </c>
      <c r="CW20" s="587">
        <v>146.27000000000001</v>
      </c>
      <c r="CX20" s="588">
        <v>135.88999999999999</v>
      </c>
      <c r="CY20" s="589">
        <v>7.64</v>
      </c>
      <c r="CZ20" s="587">
        <v>207.38</v>
      </c>
      <c r="DA20" s="588">
        <v>196.11</v>
      </c>
      <c r="DB20" s="589">
        <v>5.75</v>
      </c>
      <c r="DC20" s="316"/>
      <c r="DD20" s="316"/>
      <c r="DE20" s="316" t="s">
        <v>68</v>
      </c>
      <c r="DF20" s="591">
        <v>0</v>
      </c>
      <c r="DG20" s="591">
        <v>0</v>
      </c>
      <c r="DH20" s="591">
        <v>0</v>
      </c>
      <c r="DI20" s="591">
        <v>0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18448</v>
      </c>
      <c r="DR20" s="653">
        <v>0</v>
      </c>
      <c r="DS20" s="653">
        <v>34115</v>
      </c>
      <c r="DT20" s="654">
        <v>33793</v>
      </c>
      <c r="DU20" s="652"/>
      <c r="DV20" s="653"/>
      <c r="DW20" s="653"/>
      <c r="DX20" s="653"/>
      <c r="DY20" s="632">
        <v>86356</v>
      </c>
      <c r="DZ20" s="632">
        <v>83886</v>
      </c>
      <c r="EA20" s="633">
        <v>170242</v>
      </c>
      <c r="EB20" s="634"/>
      <c r="EC20" s="316"/>
      <c r="ED20" s="627" t="s">
        <v>65</v>
      </c>
      <c r="EE20" s="652">
        <v>43</v>
      </c>
      <c r="EF20" s="653">
        <v>0</v>
      </c>
      <c r="EG20" s="656">
        <v>209</v>
      </c>
      <c r="EH20" s="654">
        <v>84</v>
      </c>
      <c r="EI20" s="652"/>
      <c r="EJ20" s="653"/>
      <c r="EK20" s="653"/>
      <c r="EL20" s="653"/>
      <c r="EM20" s="632">
        <v>336</v>
      </c>
      <c r="EN20" s="632">
        <v>147</v>
      </c>
      <c r="EO20" s="633">
        <v>483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1213.03</v>
      </c>
      <c r="FK20" s="763">
        <v>1167</v>
      </c>
      <c r="FL20" s="526">
        <v>3.94</v>
      </c>
      <c r="FM20" s="30"/>
      <c r="FN20" s="30"/>
      <c r="FO20" s="554" t="s">
        <v>91</v>
      </c>
      <c r="FP20" s="528">
        <v>4</v>
      </c>
      <c r="FQ20" s="529">
        <v>0</v>
      </c>
      <c r="FR20" s="530">
        <v>0</v>
      </c>
      <c r="FS20" s="528">
        <v>4</v>
      </c>
      <c r="FT20" s="531">
        <v>5</v>
      </c>
      <c r="FU20" s="532">
        <v>-20</v>
      </c>
      <c r="FV20" s="316"/>
      <c r="FW20" s="586" t="s">
        <v>51</v>
      </c>
      <c r="FX20" s="587">
        <v>182.57</v>
      </c>
      <c r="FY20" s="588">
        <v>171.47</v>
      </c>
      <c r="FZ20" s="589">
        <v>6.47</v>
      </c>
      <c r="GA20" s="587">
        <v>163.22</v>
      </c>
      <c r="GB20" s="588">
        <v>154.56</v>
      </c>
      <c r="GC20" s="589">
        <v>5.6</v>
      </c>
      <c r="GD20" s="587">
        <v>175.47</v>
      </c>
      <c r="GE20" s="588">
        <v>165.32</v>
      </c>
      <c r="GF20" s="589">
        <v>6.14</v>
      </c>
      <c r="GG20" s="316"/>
      <c r="GH20" s="316"/>
      <c r="GI20" s="316" t="s">
        <v>68</v>
      </c>
      <c r="GJ20" s="591">
        <v>0</v>
      </c>
      <c r="GK20" s="591">
        <v>0</v>
      </c>
      <c r="GL20" s="591">
        <v>0</v>
      </c>
      <c r="GM20" s="591">
        <v>0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15330</v>
      </c>
      <c r="GV20" s="653">
        <v>0</v>
      </c>
      <c r="GW20" s="653">
        <v>34105</v>
      </c>
      <c r="GX20" s="654">
        <v>26799</v>
      </c>
      <c r="GY20" s="653"/>
      <c r="GZ20" s="653"/>
      <c r="HA20" s="653"/>
      <c r="HB20" s="653"/>
      <c r="HC20" s="632">
        <v>76234</v>
      </c>
      <c r="HD20" s="632">
        <v>76943</v>
      </c>
      <c r="HE20" s="633">
        <v>153177</v>
      </c>
      <c r="HF20" s="634"/>
      <c r="HG20" s="316"/>
      <c r="HH20" s="627" t="s">
        <v>65</v>
      </c>
      <c r="HI20" s="652">
        <v>37</v>
      </c>
      <c r="HJ20" s="653">
        <v>0</v>
      </c>
      <c r="HK20" s="656">
        <v>331</v>
      </c>
      <c r="HL20" s="654">
        <v>0</v>
      </c>
      <c r="HM20" s="653"/>
      <c r="HN20" s="653"/>
      <c r="HO20" s="653"/>
      <c r="HP20" s="653"/>
      <c r="HQ20" s="632">
        <v>368</v>
      </c>
      <c r="HR20" s="632">
        <v>346</v>
      </c>
      <c r="HS20" s="633">
        <v>714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1591.86</v>
      </c>
      <c r="IO20" s="763">
        <v>1532.6200000000001</v>
      </c>
      <c r="IP20" s="526">
        <v>3.87</v>
      </c>
      <c r="IQ20" s="30"/>
      <c r="IR20" s="30"/>
      <c r="IS20" s="554" t="s">
        <v>91</v>
      </c>
      <c r="IT20" s="528">
        <v>0</v>
      </c>
      <c r="IU20" s="529">
        <v>3</v>
      </c>
      <c r="IV20" s="530">
        <v>8</v>
      </c>
      <c r="IW20" s="528">
        <v>11</v>
      </c>
      <c r="IX20" s="531">
        <v>12</v>
      </c>
      <c r="IY20" s="532">
        <v>-8.33</v>
      </c>
      <c r="IZ20" s="316"/>
      <c r="JA20" s="586" t="s">
        <v>51</v>
      </c>
      <c r="JB20" s="587">
        <v>321.56</v>
      </c>
      <c r="JC20" s="588">
        <v>306.95</v>
      </c>
      <c r="JD20" s="589">
        <v>4.76</v>
      </c>
      <c r="JE20" s="587">
        <v>294</v>
      </c>
      <c r="JF20" s="588">
        <v>280.20999999999998</v>
      </c>
      <c r="JG20" s="589">
        <v>4.92</v>
      </c>
      <c r="JH20" s="587">
        <v>306.66000000000003</v>
      </c>
      <c r="JI20" s="588">
        <v>292.57</v>
      </c>
      <c r="JJ20" s="589">
        <v>4.82</v>
      </c>
      <c r="JK20" s="316"/>
      <c r="JL20" s="316"/>
      <c r="JM20" s="316" t="s">
        <v>68</v>
      </c>
      <c r="JN20" s="591">
        <v>0</v>
      </c>
      <c r="JO20" s="591">
        <v>0</v>
      </c>
      <c r="JP20" s="591">
        <v>0</v>
      </c>
      <c r="JQ20" s="591">
        <v>0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18260</v>
      </c>
      <c r="JZ20" s="653">
        <v>0</v>
      </c>
      <c r="KA20" s="653">
        <v>36620</v>
      </c>
      <c r="KB20" s="657">
        <v>8880</v>
      </c>
      <c r="KC20" s="658"/>
      <c r="KD20" s="658"/>
      <c r="KE20" s="658"/>
      <c r="KF20" s="658"/>
      <c r="KG20" s="659">
        <v>63760</v>
      </c>
      <c r="KH20" s="632">
        <v>76480</v>
      </c>
      <c r="KI20" s="633">
        <v>140240</v>
      </c>
      <c r="KJ20" s="634"/>
      <c r="KK20" s="316"/>
      <c r="KL20" s="627" t="s">
        <v>65</v>
      </c>
      <c r="KM20" s="652">
        <v>38</v>
      </c>
      <c r="KN20" s="653">
        <v>0</v>
      </c>
      <c r="KO20" s="656">
        <v>121</v>
      </c>
      <c r="KP20" s="657">
        <v>0</v>
      </c>
      <c r="KQ20" s="658"/>
      <c r="KR20" s="658"/>
      <c r="KS20" s="658"/>
      <c r="KT20" s="658"/>
      <c r="KU20" s="659">
        <v>159</v>
      </c>
      <c r="KV20" s="632">
        <v>317</v>
      </c>
      <c r="KW20" s="633">
        <v>476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1317.43</v>
      </c>
      <c r="LS20" s="763">
        <v>1265.26</v>
      </c>
      <c r="LT20" s="543">
        <v>4.12</v>
      </c>
      <c r="LU20" s="319"/>
      <c r="LV20" s="319"/>
      <c r="LW20" s="554" t="s">
        <v>91</v>
      </c>
      <c r="LX20" s="11">
        <v>33</v>
      </c>
      <c r="LY20" s="544">
        <v>35</v>
      </c>
      <c r="LZ20" s="545">
        <v>-5.71</v>
      </c>
      <c r="MA20" s="81"/>
      <c r="MB20" s="586" t="s">
        <v>51</v>
      </c>
      <c r="MC20" s="587">
        <v>217.16</v>
      </c>
      <c r="MD20" s="588">
        <v>205.82</v>
      </c>
      <c r="ME20" s="589">
        <v>5.51</v>
      </c>
      <c r="MF20" s="587">
        <v>206.28</v>
      </c>
      <c r="MG20" s="588">
        <v>191.32</v>
      </c>
      <c r="MH20" s="589">
        <v>7.82</v>
      </c>
      <c r="MI20" s="587">
        <v>213.09</v>
      </c>
      <c r="MJ20" s="588">
        <v>200.45</v>
      </c>
      <c r="MK20" s="589">
        <v>6.31</v>
      </c>
      <c r="ML20" s="102"/>
      <c r="MM20" s="102"/>
      <c r="MN20" s="102" t="s">
        <v>68</v>
      </c>
      <c r="MO20" s="613">
        <v>0</v>
      </c>
      <c r="MP20" s="613">
        <v>0</v>
      </c>
      <c r="MQ20" s="613">
        <v>0</v>
      </c>
      <c r="MR20" s="613">
        <v>0</v>
      </c>
      <c r="MS20" s="613">
        <v>0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69821</v>
      </c>
      <c r="NB20" s="661">
        <v>0</v>
      </c>
      <c r="NC20" s="661">
        <v>138225</v>
      </c>
      <c r="ND20" s="662">
        <v>70935</v>
      </c>
      <c r="NE20" s="661"/>
      <c r="NF20" s="661"/>
      <c r="NG20" s="661"/>
      <c r="NH20" s="661"/>
      <c r="NI20" s="663">
        <v>278981</v>
      </c>
      <c r="NJ20" s="664">
        <v>358734</v>
      </c>
      <c r="NK20" s="665">
        <v>637715</v>
      </c>
      <c r="NL20" s="406"/>
      <c r="NM20" s="406"/>
      <c r="NN20" s="651" t="s">
        <v>65</v>
      </c>
      <c r="NO20" s="660">
        <v>255</v>
      </c>
      <c r="NP20" s="661">
        <v>0</v>
      </c>
      <c r="NQ20" s="661">
        <v>787</v>
      </c>
      <c r="NR20" s="662">
        <v>84</v>
      </c>
      <c r="NS20" s="661"/>
      <c r="NT20" s="661"/>
      <c r="NU20" s="661"/>
      <c r="NV20" s="661"/>
      <c r="NW20" s="663">
        <v>1126</v>
      </c>
      <c r="NX20" s="664">
        <v>974</v>
      </c>
      <c r="NY20" s="665">
        <v>2100</v>
      </c>
    </row>
    <row r="21" spans="1:389" ht="23.25" customHeight="1" thickBot="1" x14ac:dyDescent="0.3">
      <c r="A21" s="551" t="s">
        <v>49</v>
      </c>
      <c r="B21" s="31">
        <v>1208.02</v>
      </c>
      <c r="C21" s="766">
        <v>1155.45</v>
      </c>
      <c r="D21" s="553">
        <v>4.55</v>
      </c>
      <c r="E21" s="30"/>
      <c r="F21" s="30"/>
      <c r="G21" s="554" t="s">
        <v>92</v>
      </c>
      <c r="H21" s="528">
        <v>0</v>
      </c>
      <c r="I21" s="529">
        <v>4</v>
      </c>
      <c r="J21" s="530">
        <v>2</v>
      </c>
      <c r="K21" s="528">
        <v>6</v>
      </c>
      <c r="L21" s="531">
        <v>18</v>
      </c>
      <c r="M21" s="532">
        <v>-66.67</v>
      </c>
      <c r="N21" s="316"/>
      <c r="O21" s="586" t="s">
        <v>56</v>
      </c>
      <c r="P21" s="587">
        <v>64.06</v>
      </c>
      <c r="Q21" s="588">
        <v>62</v>
      </c>
      <c r="R21" s="589">
        <v>3.32</v>
      </c>
      <c r="S21" s="587">
        <v>83.16</v>
      </c>
      <c r="T21" s="588">
        <v>79.400000000000006</v>
      </c>
      <c r="U21" s="589">
        <v>4.74</v>
      </c>
      <c r="V21" s="587">
        <v>71.39</v>
      </c>
      <c r="W21" s="588">
        <v>68.64</v>
      </c>
      <c r="X21" s="589">
        <v>4.01</v>
      </c>
      <c r="Y21" s="316"/>
      <c r="Z21" s="316"/>
      <c r="AA21" s="316" t="s">
        <v>73</v>
      </c>
      <c r="AB21" s="591">
        <v>122</v>
      </c>
      <c r="AC21" s="591">
        <v>122</v>
      </c>
      <c r="AD21" s="591">
        <v>122</v>
      </c>
      <c r="AE21" s="591">
        <v>122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1292.1400000000001</v>
      </c>
      <c r="CG21" s="766">
        <v>1238.1400000000001</v>
      </c>
      <c r="CH21" s="553">
        <v>4.3600000000000003</v>
      </c>
      <c r="CI21" s="30"/>
      <c r="CJ21" s="30"/>
      <c r="CK21" s="554" t="s">
        <v>92</v>
      </c>
      <c r="CL21" s="528">
        <v>17</v>
      </c>
      <c r="CM21" s="529">
        <v>8</v>
      </c>
      <c r="CN21" s="530">
        <v>19</v>
      </c>
      <c r="CO21" s="528">
        <v>44</v>
      </c>
      <c r="CP21" s="531">
        <v>41</v>
      </c>
      <c r="CQ21" s="532">
        <v>7.32</v>
      </c>
      <c r="CR21" s="316"/>
      <c r="CS21" s="586" t="s">
        <v>56</v>
      </c>
      <c r="CT21" s="587">
        <v>95.64</v>
      </c>
      <c r="CU21" s="588">
        <v>91.58</v>
      </c>
      <c r="CV21" s="589">
        <v>4.43</v>
      </c>
      <c r="CW21" s="587">
        <v>94.19</v>
      </c>
      <c r="CX21" s="588">
        <v>90.53</v>
      </c>
      <c r="CY21" s="589">
        <v>4.04</v>
      </c>
      <c r="CZ21" s="587">
        <v>95.35</v>
      </c>
      <c r="DA21" s="588">
        <v>91.38</v>
      </c>
      <c r="DB21" s="589">
        <v>4.34</v>
      </c>
      <c r="DC21" s="316"/>
      <c r="DD21" s="316"/>
      <c r="DE21" s="316" t="s">
        <v>73</v>
      </c>
      <c r="DF21" s="591">
        <v>122</v>
      </c>
      <c r="DG21" s="591">
        <v>122</v>
      </c>
      <c r="DH21" s="591">
        <v>122</v>
      </c>
      <c r="DI21" s="591">
        <v>122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1211.0100000000002</v>
      </c>
      <c r="FK21" s="766">
        <v>1165.18</v>
      </c>
      <c r="FL21" s="553">
        <v>3.93</v>
      </c>
      <c r="FM21" s="30"/>
      <c r="FN21" s="30"/>
      <c r="FO21" s="554" t="s">
        <v>92</v>
      </c>
      <c r="FP21" s="528">
        <v>7</v>
      </c>
      <c r="FQ21" s="529">
        <v>0</v>
      </c>
      <c r="FR21" s="530">
        <v>6</v>
      </c>
      <c r="FS21" s="528">
        <v>13</v>
      </c>
      <c r="FT21" s="531">
        <v>14</v>
      </c>
      <c r="FU21" s="532">
        <v>-7.14</v>
      </c>
      <c r="FV21" s="316"/>
      <c r="FW21" s="586" t="s">
        <v>56</v>
      </c>
      <c r="FX21" s="587">
        <v>148.08000000000001</v>
      </c>
      <c r="FY21" s="588">
        <v>140.66</v>
      </c>
      <c r="FZ21" s="589">
        <v>5.28</v>
      </c>
      <c r="GA21" s="587">
        <v>93.64</v>
      </c>
      <c r="GB21" s="588">
        <v>89.46</v>
      </c>
      <c r="GC21" s="589">
        <v>4.67</v>
      </c>
      <c r="GD21" s="587">
        <v>128.1</v>
      </c>
      <c r="GE21" s="588">
        <v>122.05</v>
      </c>
      <c r="GF21" s="589">
        <v>4.96</v>
      </c>
      <c r="GG21" s="316"/>
      <c r="GH21" s="316"/>
      <c r="GI21" s="316" t="s">
        <v>73</v>
      </c>
      <c r="GJ21" s="591">
        <v>122</v>
      </c>
      <c r="GK21" s="591">
        <v>122</v>
      </c>
      <c r="GL21" s="591">
        <v>122</v>
      </c>
      <c r="GM21" s="591">
        <v>122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1590.1599999999996</v>
      </c>
      <c r="IO21" s="766">
        <v>1531.06</v>
      </c>
      <c r="IP21" s="553">
        <v>3.86</v>
      </c>
      <c r="IQ21" s="30"/>
      <c r="IR21" s="30"/>
      <c r="IS21" s="554" t="s">
        <v>92</v>
      </c>
      <c r="IT21" s="528">
        <v>0</v>
      </c>
      <c r="IU21" s="529">
        <v>2</v>
      </c>
      <c r="IV21" s="530">
        <v>4</v>
      </c>
      <c r="IW21" s="528">
        <v>6</v>
      </c>
      <c r="IX21" s="531">
        <v>10</v>
      </c>
      <c r="IY21" s="532">
        <v>-40</v>
      </c>
      <c r="IZ21" s="316"/>
      <c r="JA21" s="586" t="s">
        <v>56</v>
      </c>
      <c r="JB21" s="587">
        <v>166.94</v>
      </c>
      <c r="JC21" s="588">
        <v>160.61000000000001</v>
      </c>
      <c r="JD21" s="589">
        <v>3.94</v>
      </c>
      <c r="JE21" s="587">
        <v>125.99</v>
      </c>
      <c r="JF21" s="588">
        <v>121.53</v>
      </c>
      <c r="JG21" s="589">
        <v>3.67</v>
      </c>
      <c r="JH21" s="587">
        <v>144.80000000000001</v>
      </c>
      <c r="JI21" s="588">
        <v>139.59</v>
      </c>
      <c r="JJ21" s="589">
        <v>3.73</v>
      </c>
      <c r="JK21" s="316"/>
      <c r="JL21" s="316"/>
      <c r="JM21" s="316" t="s">
        <v>73</v>
      </c>
      <c r="JN21" s="591">
        <v>122</v>
      </c>
      <c r="JO21" s="591">
        <v>122</v>
      </c>
      <c r="JP21" s="591">
        <v>122</v>
      </c>
      <c r="JQ21" s="591">
        <v>122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1316.0700000000002</v>
      </c>
      <c r="LS21" s="766">
        <v>1264.0799999999997</v>
      </c>
      <c r="LT21" s="572">
        <v>4.1100000000000003</v>
      </c>
      <c r="LU21" s="319"/>
      <c r="LV21" s="319"/>
      <c r="LW21" s="554" t="s">
        <v>92</v>
      </c>
      <c r="LX21" s="11">
        <v>69</v>
      </c>
      <c r="LY21" s="544">
        <v>83</v>
      </c>
      <c r="LZ21" s="545">
        <v>-16.87</v>
      </c>
      <c r="MA21" s="81"/>
      <c r="MB21" s="586" t="s">
        <v>56</v>
      </c>
      <c r="MC21" s="587">
        <v>115.28</v>
      </c>
      <c r="MD21" s="588">
        <v>104.28</v>
      </c>
      <c r="ME21" s="589">
        <v>10.55</v>
      </c>
      <c r="MF21" s="587">
        <v>98.65</v>
      </c>
      <c r="MG21" s="588">
        <v>93.33</v>
      </c>
      <c r="MH21" s="589">
        <v>5.7</v>
      </c>
      <c r="MI21" s="587">
        <v>109.06</v>
      </c>
      <c r="MJ21" s="588">
        <v>100.22</v>
      </c>
      <c r="MK21" s="589">
        <v>8.82</v>
      </c>
      <c r="ML21" s="102"/>
      <c r="MM21" s="102"/>
      <c r="MN21" s="102" t="s">
        <v>73</v>
      </c>
      <c r="MO21" s="613">
        <v>122</v>
      </c>
      <c r="MP21" s="613">
        <v>122</v>
      </c>
      <c r="MQ21" s="613">
        <v>122</v>
      </c>
      <c r="MR21" s="613">
        <v>122</v>
      </c>
      <c r="MS21" s="613">
        <v>122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1394.9100000000003</v>
      </c>
      <c r="C22" s="769">
        <v>1323.15</v>
      </c>
      <c r="D22" s="585">
        <v>5.42</v>
      </c>
      <c r="E22" s="30"/>
      <c r="F22" s="30"/>
      <c r="G22" s="527" t="s">
        <v>93</v>
      </c>
      <c r="H22" s="528">
        <v>0</v>
      </c>
      <c r="I22" s="529">
        <v>9</v>
      </c>
      <c r="J22" s="530">
        <v>0</v>
      </c>
      <c r="K22" s="528">
        <v>9</v>
      </c>
      <c r="L22" s="531">
        <v>21</v>
      </c>
      <c r="M22" s="532">
        <v>-57.14</v>
      </c>
      <c r="N22" s="316"/>
      <c r="O22" s="586" t="s">
        <v>62</v>
      </c>
      <c r="P22" s="587">
        <v>61.64</v>
      </c>
      <c r="Q22" s="588">
        <v>58.48</v>
      </c>
      <c r="R22" s="589">
        <v>5.4</v>
      </c>
      <c r="S22" s="587">
        <v>59.3</v>
      </c>
      <c r="T22" s="588">
        <v>58.28</v>
      </c>
      <c r="U22" s="589">
        <v>1.75</v>
      </c>
      <c r="V22" s="587">
        <v>60.74</v>
      </c>
      <c r="W22" s="588">
        <v>58.41</v>
      </c>
      <c r="X22" s="589">
        <v>3.99</v>
      </c>
      <c r="Y22" s="316"/>
      <c r="Z22" s="316"/>
      <c r="AA22" s="316" t="s">
        <v>77</v>
      </c>
      <c r="AB22" s="591">
        <v>247</v>
      </c>
      <c r="AC22" s="591">
        <v>247</v>
      </c>
      <c r="AD22" s="591">
        <v>247</v>
      </c>
      <c r="AE22" s="591">
        <v>247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24802</v>
      </c>
      <c r="AN22" s="699">
        <v>0</v>
      </c>
      <c r="AO22" s="699">
        <v>45903</v>
      </c>
      <c r="AP22" s="773">
        <v>2151</v>
      </c>
      <c r="AQ22" s="699"/>
      <c r="AR22" s="699"/>
      <c r="AS22" s="699"/>
      <c r="AT22" s="699"/>
      <c r="AU22" s="703">
        <v>72856</v>
      </c>
      <c r="AV22" s="699">
        <v>139403</v>
      </c>
      <c r="AW22" s="701">
        <v>212259</v>
      </c>
      <c r="AX22" s="702"/>
      <c r="AY22" s="12"/>
      <c r="AZ22" s="697" t="s">
        <v>42</v>
      </c>
      <c r="BA22" s="698">
        <v>220</v>
      </c>
      <c r="BB22" s="699">
        <v>0</v>
      </c>
      <c r="BC22" s="699">
        <v>220</v>
      </c>
      <c r="BD22" s="700">
        <v>0</v>
      </c>
      <c r="BE22" s="699"/>
      <c r="BF22" s="699"/>
      <c r="BG22" s="699"/>
      <c r="BH22" s="699"/>
      <c r="BI22" s="703">
        <v>440</v>
      </c>
      <c r="BJ22" s="699">
        <v>211</v>
      </c>
      <c r="BK22" s="701">
        <v>651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1489.73</v>
      </c>
      <c r="CG22" s="769">
        <v>1412.4299999999998</v>
      </c>
      <c r="CH22" s="585">
        <v>5.47</v>
      </c>
      <c r="CI22" s="30"/>
      <c r="CJ22" s="30"/>
      <c r="CK22" s="527" t="s">
        <v>93</v>
      </c>
      <c r="CL22" s="528">
        <v>3</v>
      </c>
      <c r="CM22" s="529">
        <v>0</v>
      </c>
      <c r="CN22" s="530">
        <v>0</v>
      </c>
      <c r="CO22" s="528">
        <v>3</v>
      </c>
      <c r="CP22" s="531">
        <v>2</v>
      </c>
      <c r="CQ22" s="532">
        <v>50</v>
      </c>
      <c r="CR22" s="316"/>
      <c r="CS22" s="586" t="s">
        <v>62</v>
      </c>
      <c r="CT22" s="587">
        <v>74.83</v>
      </c>
      <c r="CU22" s="588">
        <v>72.3</v>
      </c>
      <c r="CV22" s="589">
        <v>3.5</v>
      </c>
      <c r="CW22" s="587">
        <v>53.6</v>
      </c>
      <c r="CX22" s="588">
        <v>52.1</v>
      </c>
      <c r="CY22" s="589">
        <v>2.88</v>
      </c>
      <c r="CZ22" s="587">
        <v>70.59</v>
      </c>
      <c r="DA22" s="588">
        <v>68.34</v>
      </c>
      <c r="DB22" s="589">
        <v>3.29</v>
      </c>
      <c r="DC22" s="316"/>
      <c r="DD22" s="316"/>
      <c r="DE22" s="316" t="s">
        <v>77</v>
      </c>
      <c r="DF22" s="591">
        <v>247</v>
      </c>
      <c r="DG22" s="591">
        <v>247</v>
      </c>
      <c r="DH22" s="591">
        <v>247</v>
      </c>
      <c r="DI22" s="591">
        <v>247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25243</v>
      </c>
      <c r="DR22" s="699">
        <v>0</v>
      </c>
      <c r="DS22" s="699">
        <v>45841</v>
      </c>
      <c r="DT22" s="700">
        <v>49721</v>
      </c>
      <c r="DU22" s="699"/>
      <c r="DV22" s="699"/>
      <c r="DW22" s="699"/>
      <c r="DX22" s="699"/>
      <c r="DY22" s="703">
        <v>120805</v>
      </c>
      <c r="DZ22" s="699">
        <v>120402</v>
      </c>
      <c r="EA22" s="701">
        <v>241207</v>
      </c>
      <c r="EB22" s="702"/>
      <c r="EC22" s="12"/>
      <c r="ED22" s="697" t="s">
        <v>42</v>
      </c>
      <c r="EE22" s="698">
        <v>57</v>
      </c>
      <c r="EF22" s="699">
        <v>0</v>
      </c>
      <c r="EG22" s="699">
        <v>297</v>
      </c>
      <c r="EH22" s="700">
        <v>84</v>
      </c>
      <c r="EI22" s="699"/>
      <c r="EJ22" s="699"/>
      <c r="EK22" s="699"/>
      <c r="EL22" s="699"/>
      <c r="EM22" s="703">
        <v>438</v>
      </c>
      <c r="EN22" s="699">
        <v>174</v>
      </c>
      <c r="EO22" s="701">
        <v>612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1599.65</v>
      </c>
      <c r="FK22" s="769">
        <v>1517.17</v>
      </c>
      <c r="FL22" s="585">
        <v>5.44</v>
      </c>
      <c r="FM22" s="30"/>
      <c r="FN22" s="30"/>
      <c r="FO22" s="527" t="s">
        <v>93</v>
      </c>
      <c r="FP22" s="528">
        <v>0</v>
      </c>
      <c r="FQ22" s="529">
        <v>12</v>
      </c>
      <c r="FR22" s="530">
        <v>0</v>
      </c>
      <c r="FS22" s="528">
        <v>12</v>
      </c>
      <c r="FT22" s="531">
        <v>14</v>
      </c>
      <c r="FU22" s="532">
        <v>-14.29</v>
      </c>
      <c r="FV22" s="316"/>
      <c r="FW22" s="586" t="s">
        <v>62</v>
      </c>
      <c r="FX22" s="587">
        <v>128.9</v>
      </c>
      <c r="FY22" s="588">
        <v>124.04</v>
      </c>
      <c r="FZ22" s="589">
        <v>3.92</v>
      </c>
      <c r="GA22" s="587">
        <v>65.16</v>
      </c>
      <c r="GB22" s="588">
        <v>62.83</v>
      </c>
      <c r="GC22" s="589">
        <v>3.71</v>
      </c>
      <c r="GD22" s="587">
        <v>105.51</v>
      </c>
      <c r="GE22" s="588">
        <v>101.79</v>
      </c>
      <c r="GF22" s="589">
        <v>3.65</v>
      </c>
      <c r="GG22" s="316"/>
      <c r="GH22" s="316"/>
      <c r="GI22" s="316" t="s">
        <v>77</v>
      </c>
      <c r="GJ22" s="591">
        <v>247</v>
      </c>
      <c r="GK22" s="591">
        <v>247</v>
      </c>
      <c r="GL22" s="591">
        <v>247</v>
      </c>
      <c r="GM22" s="591">
        <v>247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22775</v>
      </c>
      <c r="GV22" s="699">
        <v>0</v>
      </c>
      <c r="GW22" s="699">
        <v>42631</v>
      </c>
      <c r="GX22" s="700">
        <v>33187</v>
      </c>
      <c r="GY22" s="699"/>
      <c r="GZ22" s="699"/>
      <c r="HA22" s="699"/>
      <c r="HB22" s="699"/>
      <c r="HC22" s="703">
        <v>98593</v>
      </c>
      <c r="HD22" s="699">
        <v>90358</v>
      </c>
      <c r="HE22" s="701">
        <v>188951</v>
      </c>
      <c r="HF22" s="702"/>
      <c r="HG22" s="12"/>
      <c r="HH22" s="697" t="s">
        <v>42</v>
      </c>
      <c r="HI22" s="698">
        <v>52</v>
      </c>
      <c r="HJ22" s="699">
        <v>0</v>
      </c>
      <c r="HK22" s="699">
        <v>477</v>
      </c>
      <c r="HL22" s="700">
        <v>0</v>
      </c>
      <c r="HM22" s="699"/>
      <c r="HN22" s="699"/>
      <c r="HO22" s="699"/>
      <c r="HP22" s="699"/>
      <c r="HQ22" s="703">
        <v>529</v>
      </c>
      <c r="HR22" s="699">
        <v>586</v>
      </c>
      <c r="HS22" s="701">
        <v>1115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2022.06</v>
      </c>
      <c r="IO22" s="769">
        <v>1938.63</v>
      </c>
      <c r="IP22" s="585">
        <v>4.3</v>
      </c>
      <c r="IQ22" s="30"/>
      <c r="IR22" s="30"/>
      <c r="IS22" s="527" t="s">
        <v>93</v>
      </c>
      <c r="IT22" s="528">
        <v>0</v>
      </c>
      <c r="IU22" s="529">
        <v>0</v>
      </c>
      <c r="IV22" s="530">
        <v>3</v>
      </c>
      <c r="IW22" s="528">
        <v>3</v>
      </c>
      <c r="IX22" s="531">
        <v>4</v>
      </c>
      <c r="IY22" s="532">
        <v>-25</v>
      </c>
      <c r="IZ22" s="316"/>
      <c r="JA22" s="586" t="s">
        <v>62</v>
      </c>
      <c r="JB22" s="587">
        <v>209.13</v>
      </c>
      <c r="JC22" s="588">
        <v>199.93</v>
      </c>
      <c r="JD22" s="589">
        <v>4.5999999999999996</v>
      </c>
      <c r="JE22" s="587">
        <v>115.15</v>
      </c>
      <c r="JF22" s="588">
        <v>112.02</v>
      </c>
      <c r="JG22" s="589">
        <v>2.79</v>
      </c>
      <c r="JH22" s="587">
        <v>158.32</v>
      </c>
      <c r="JI22" s="588">
        <v>152.65</v>
      </c>
      <c r="JJ22" s="589">
        <v>3.71</v>
      </c>
      <c r="JK22" s="316"/>
      <c r="JL22" s="316"/>
      <c r="JM22" s="316" t="s">
        <v>77</v>
      </c>
      <c r="JN22" s="591">
        <v>247</v>
      </c>
      <c r="JO22" s="591">
        <v>247</v>
      </c>
      <c r="JP22" s="591">
        <v>247</v>
      </c>
      <c r="JQ22" s="591">
        <v>247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25442</v>
      </c>
      <c r="JZ22" s="699">
        <v>0</v>
      </c>
      <c r="KA22" s="699">
        <v>42184</v>
      </c>
      <c r="KB22" s="705">
        <v>11182</v>
      </c>
      <c r="KC22" s="706"/>
      <c r="KD22" s="706"/>
      <c r="KE22" s="706"/>
      <c r="KF22" s="706"/>
      <c r="KG22" s="707">
        <v>78808</v>
      </c>
      <c r="KH22" s="699">
        <v>99294</v>
      </c>
      <c r="KI22" s="701">
        <v>178102</v>
      </c>
      <c r="KJ22" s="702"/>
      <c r="KK22" s="12"/>
      <c r="KL22" s="697" t="s">
        <v>42</v>
      </c>
      <c r="KM22" s="698">
        <v>54</v>
      </c>
      <c r="KN22" s="699">
        <v>0</v>
      </c>
      <c r="KO22" s="699">
        <v>190</v>
      </c>
      <c r="KP22" s="705">
        <v>0</v>
      </c>
      <c r="KQ22" s="706"/>
      <c r="KR22" s="706"/>
      <c r="KS22" s="706"/>
      <c r="KT22" s="706"/>
      <c r="KU22" s="707">
        <v>244</v>
      </c>
      <c r="KV22" s="699">
        <v>455</v>
      </c>
      <c r="KW22" s="701">
        <v>699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1584.4500000000003</v>
      </c>
      <c r="LS22" s="769">
        <v>1498.3499999999997</v>
      </c>
      <c r="LT22" s="612">
        <v>5.75</v>
      </c>
      <c r="LU22" s="319"/>
      <c r="LV22" s="319"/>
      <c r="LW22" s="527" t="s">
        <v>93</v>
      </c>
      <c r="LX22" s="11">
        <v>27</v>
      </c>
      <c r="LY22" s="544">
        <v>41</v>
      </c>
      <c r="LZ22" s="545">
        <v>-34.15</v>
      </c>
      <c r="MA22" s="81"/>
      <c r="MB22" s="586" t="s">
        <v>62</v>
      </c>
      <c r="MC22" s="587">
        <v>109.92</v>
      </c>
      <c r="MD22" s="588">
        <v>104.28</v>
      </c>
      <c r="ME22" s="589">
        <v>5.41</v>
      </c>
      <c r="MF22" s="587">
        <v>76.23</v>
      </c>
      <c r="MG22" s="588">
        <v>79.33</v>
      </c>
      <c r="MH22" s="589">
        <v>-3.91</v>
      </c>
      <c r="MI22" s="587">
        <v>97.32</v>
      </c>
      <c r="MJ22" s="588">
        <v>95.04</v>
      </c>
      <c r="MK22" s="589">
        <v>2.4</v>
      </c>
      <c r="ML22" s="102"/>
      <c r="MM22" s="102"/>
      <c r="MN22" s="102" t="s">
        <v>77</v>
      </c>
      <c r="MO22" s="613">
        <v>247</v>
      </c>
      <c r="MP22" s="613">
        <v>247</v>
      </c>
      <c r="MQ22" s="613">
        <v>247</v>
      </c>
      <c r="MR22" s="613">
        <v>247</v>
      </c>
      <c r="MS22" s="613">
        <v>247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98262</v>
      </c>
      <c r="NB22" s="711">
        <v>0</v>
      </c>
      <c r="NC22" s="711">
        <v>176559</v>
      </c>
      <c r="ND22" s="712">
        <v>96241</v>
      </c>
      <c r="NE22" s="711"/>
      <c r="NF22" s="711"/>
      <c r="NG22" s="711"/>
      <c r="NH22" s="711"/>
      <c r="NI22" s="713">
        <v>371062</v>
      </c>
      <c r="NJ22" s="710">
        <v>449457</v>
      </c>
      <c r="NK22" s="713">
        <v>820519</v>
      </c>
      <c r="NL22" s="406"/>
      <c r="NM22" s="406"/>
      <c r="NN22" s="710" t="s">
        <v>42</v>
      </c>
      <c r="NO22" s="710">
        <v>383</v>
      </c>
      <c r="NP22" s="711">
        <v>0</v>
      </c>
      <c r="NQ22" s="711">
        <v>1184</v>
      </c>
      <c r="NR22" s="712">
        <v>84</v>
      </c>
      <c r="NS22" s="711"/>
      <c r="NT22" s="711"/>
      <c r="NU22" s="711"/>
      <c r="NV22" s="711"/>
      <c r="NW22" s="713">
        <v>1651</v>
      </c>
      <c r="NX22" s="710">
        <v>1426</v>
      </c>
      <c r="NY22" s="713">
        <v>3077</v>
      </c>
    </row>
    <row r="23" spans="1:389" ht="23.25" customHeight="1" thickTop="1" x14ac:dyDescent="0.25">
      <c r="A23" s="668" t="s">
        <v>94</v>
      </c>
      <c r="B23" s="89">
        <v>738.68999999999994</v>
      </c>
      <c r="C23" s="774">
        <v>712.11</v>
      </c>
      <c r="D23" s="526">
        <v>3.73</v>
      </c>
      <c r="E23" s="30"/>
      <c r="F23" s="30"/>
      <c r="G23" s="527" t="s">
        <v>95</v>
      </c>
      <c r="H23" s="528">
        <v>28</v>
      </c>
      <c r="I23" s="529">
        <v>20</v>
      </c>
      <c r="J23" s="530">
        <v>14</v>
      </c>
      <c r="K23" s="528">
        <v>62</v>
      </c>
      <c r="L23" s="531">
        <v>46</v>
      </c>
      <c r="M23" s="532">
        <v>34.78</v>
      </c>
      <c r="N23" s="316"/>
      <c r="O23" s="586" t="s">
        <v>67</v>
      </c>
      <c r="P23" s="587">
        <v>185.23</v>
      </c>
      <c r="Q23" s="775">
        <v>178.92</v>
      </c>
      <c r="R23" s="589">
        <v>3.53</v>
      </c>
      <c r="S23" s="587">
        <v>177.13</v>
      </c>
      <c r="T23" s="588">
        <v>169.86</v>
      </c>
      <c r="U23" s="589">
        <v>4.28</v>
      </c>
      <c r="V23" s="587">
        <v>182.12</v>
      </c>
      <c r="W23" s="588">
        <v>175.47</v>
      </c>
      <c r="X23" s="589">
        <v>3.79</v>
      </c>
      <c r="Y23" s="316"/>
      <c r="Z23" s="12" t="s">
        <v>47</v>
      </c>
      <c r="AA23" s="12"/>
      <c r="AB23" s="776">
        <v>81.25</v>
      </c>
      <c r="AC23" s="777">
        <v>79.31</v>
      </c>
      <c r="AD23" s="777">
        <v>79.45</v>
      </c>
      <c r="AE23" s="777">
        <v>80.010000000000005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656.44999999999993</v>
      </c>
      <c r="CG23" s="774">
        <v>632.71</v>
      </c>
      <c r="CH23" s="526">
        <v>3.75</v>
      </c>
      <c r="CI23" s="30"/>
      <c r="CJ23" s="30"/>
      <c r="CK23" s="527" t="s">
        <v>95</v>
      </c>
      <c r="CL23" s="528">
        <v>24</v>
      </c>
      <c r="CM23" s="529">
        <v>9</v>
      </c>
      <c r="CN23" s="530">
        <v>10</v>
      </c>
      <c r="CO23" s="528">
        <v>43</v>
      </c>
      <c r="CP23" s="531">
        <v>33</v>
      </c>
      <c r="CQ23" s="532">
        <v>30.3</v>
      </c>
      <c r="CR23" s="316"/>
      <c r="CS23" s="586" t="s">
        <v>67</v>
      </c>
      <c r="CT23" s="587">
        <v>145.43</v>
      </c>
      <c r="CU23" s="775">
        <v>139.66999999999999</v>
      </c>
      <c r="CV23" s="589">
        <v>4.12</v>
      </c>
      <c r="CW23" s="587">
        <v>117.38</v>
      </c>
      <c r="CX23" s="588">
        <v>111.4</v>
      </c>
      <c r="CY23" s="589">
        <v>5.37</v>
      </c>
      <c r="CZ23" s="587">
        <v>139.83000000000001</v>
      </c>
      <c r="DA23" s="588">
        <v>134.13</v>
      </c>
      <c r="DB23" s="589">
        <v>4.25</v>
      </c>
      <c r="DC23" s="316"/>
      <c r="DD23" s="12" t="s">
        <v>47</v>
      </c>
      <c r="DE23" s="12"/>
      <c r="DF23" s="776">
        <v>82.09</v>
      </c>
      <c r="DG23" s="777">
        <v>79.72</v>
      </c>
      <c r="DH23" s="777">
        <v>76.59</v>
      </c>
      <c r="DI23" s="777">
        <v>79.47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711.91000000000008</v>
      </c>
      <c r="FK23" s="774">
        <v>675.55000000000007</v>
      </c>
      <c r="FL23" s="526">
        <v>5.38</v>
      </c>
      <c r="FM23" s="30"/>
      <c r="FN23" s="30"/>
      <c r="FO23" s="527" t="s">
        <v>95</v>
      </c>
      <c r="FP23" s="528">
        <v>9</v>
      </c>
      <c r="FQ23" s="529">
        <v>7</v>
      </c>
      <c r="FR23" s="530">
        <v>10</v>
      </c>
      <c r="FS23" s="528">
        <v>26</v>
      </c>
      <c r="FT23" s="531">
        <v>21</v>
      </c>
      <c r="FU23" s="532">
        <v>23.81</v>
      </c>
      <c r="FV23" s="316"/>
      <c r="FW23" s="586" t="s">
        <v>67</v>
      </c>
      <c r="FX23" s="587">
        <v>160.5</v>
      </c>
      <c r="FY23" s="775">
        <v>154.6</v>
      </c>
      <c r="FZ23" s="589">
        <v>3.82</v>
      </c>
      <c r="GA23" s="587">
        <v>110.24</v>
      </c>
      <c r="GB23" s="588">
        <v>105.4</v>
      </c>
      <c r="GC23" s="589">
        <v>4.59</v>
      </c>
      <c r="GD23" s="587">
        <v>142.06</v>
      </c>
      <c r="GE23" s="588">
        <v>136.72</v>
      </c>
      <c r="GF23" s="589">
        <v>3.91</v>
      </c>
      <c r="GG23" s="316"/>
      <c r="GH23" s="12" t="s">
        <v>47</v>
      </c>
      <c r="GI23" s="12"/>
      <c r="GJ23" s="776">
        <v>73.349999999999994</v>
      </c>
      <c r="GK23" s="777">
        <v>71.14</v>
      </c>
      <c r="GL23" s="777">
        <v>76.59</v>
      </c>
      <c r="GM23" s="777">
        <v>73.69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830.02</v>
      </c>
      <c r="IO23" s="774">
        <v>806.56</v>
      </c>
      <c r="IP23" s="526">
        <v>2.91</v>
      </c>
      <c r="IQ23" s="30"/>
      <c r="IR23" s="30"/>
      <c r="IS23" s="527" t="s">
        <v>95</v>
      </c>
      <c r="IT23" s="528">
        <v>7</v>
      </c>
      <c r="IU23" s="529">
        <v>4</v>
      </c>
      <c r="IV23" s="530">
        <v>12</v>
      </c>
      <c r="IW23" s="528">
        <v>23</v>
      </c>
      <c r="IX23" s="531">
        <v>13</v>
      </c>
      <c r="IY23" s="532">
        <v>76.92</v>
      </c>
      <c r="IZ23" s="316"/>
      <c r="JA23" s="586" t="s">
        <v>67</v>
      </c>
      <c r="JB23" s="587">
        <v>253.28</v>
      </c>
      <c r="JC23" s="775">
        <v>247.48</v>
      </c>
      <c r="JD23" s="589">
        <v>2.34</v>
      </c>
      <c r="JE23" s="587">
        <v>211.15</v>
      </c>
      <c r="JF23" s="588">
        <v>203.33</v>
      </c>
      <c r="JG23" s="589">
        <v>3.85</v>
      </c>
      <c r="JH23" s="587">
        <v>230.5</v>
      </c>
      <c r="JI23" s="588">
        <v>223.74</v>
      </c>
      <c r="JJ23" s="589">
        <v>3.02</v>
      </c>
      <c r="JK23" s="316"/>
      <c r="JL23" s="12" t="s">
        <v>47</v>
      </c>
      <c r="JM23" s="12"/>
      <c r="JN23" s="776">
        <v>67.28</v>
      </c>
      <c r="JO23" s="777">
        <v>74.94</v>
      </c>
      <c r="JP23" s="777">
        <v>77.739999999999995</v>
      </c>
      <c r="JQ23" s="777">
        <v>73.319999999999993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731.93000000000006</v>
      </c>
      <c r="LS23" s="763">
        <v>705.1</v>
      </c>
      <c r="LT23" s="543">
        <v>3.81</v>
      </c>
      <c r="LU23" s="319"/>
      <c r="LV23" s="319"/>
      <c r="LW23" s="527" t="s">
        <v>95</v>
      </c>
      <c r="LX23" s="11">
        <v>154</v>
      </c>
      <c r="LY23" s="544">
        <v>113</v>
      </c>
      <c r="LZ23" s="545">
        <v>36.28</v>
      </c>
      <c r="MA23" s="81"/>
      <c r="MB23" s="586" t="s">
        <v>67</v>
      </c>
      <c r="MC23" s="587">
        <v>176.94</v>
      </c>
      <c r="MD23" s="588">
        <v>172.89</v>
      </c>
      <c r="ME23" s="589">
        <v>2.34</v>
      </c>
      <c r="MF23" s="587">
        <v>161.43</v>
      </c>
      <c r="MG23" s="588">
        <v>158.66</v>
      </c>
      <c r="MH23" s="589">
        <v>1.75</v>
      </c>
      <c r="MI23" s="587">
        <v>171.14</v>
      </c>
      <c r="MJ23" s="588">
        <v>167.62</v>
      </c>
      <c r="MK23" s="589">
        <v>2.1</v>
      </c>
      <c r="ML23" s="102"/>
      <c r="MM23" s="573" t="s">
        <v>47</v>
      </c>
      <c r="MN23" s="573"/>
      <c r="MO23" s="780">
        <v>80.010000000000005</v>
      </c>
      <c r="MP23" s="780">
        <v>79.47</v>
      </c>
      <c r="MQ23" s="780">
        <v>73.69</v>
      </c>
      <c r="MR23" s="780">
        <v>73.319999999999993</v>
      </c>
      <c r="MS23" s="780">
        <v>76.62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738.04</v>
      </c>
      <c r="C24" s="729">
        <v>711.54</v>
      </c>
      <c r="D24" s="553">
        <v>3.72</v>
      </c>
      <c r="E24" s="30"/>
      <c r="F24" s="30"/>
      <c r="G24" s="554" t="s">
        <v>96</v>
      </c>
      <c r="H24" s="528">
        <v>12</v>
      </c>
      <c r="I24" s="529">
        <v>18</v>
      </c>
      <c r="J24" s="530">
        <v>16</v>
      </c>
      <c r="K24" s="528">
        <v>46</v>
      </c>
      <c r="L24" s="531">
        <v>73</v>
      </c>
      <c r="M24" s="532">
        <v>-36.99</v>
      </c>
      <c r="N24" s="316"/>
      <c r="O24" s="696" t="s">
        <v>72</v>
      </c>
      <c r="P24" s="781">
        <v>132.37</v>
      </c>
      <c r="Q24" s="588">
        <v>124.32</v>
      </c>
      <c r="R24" s="589">
        <v>6.48</v>
      </c>
      <c r="S24" s="587">
        <v>104.17</v>
      </c>
      <c r="T24" s="588">
        <v>100.63</v>
      </c>
      <c r="U24" s="589">
        <v>3.52</v>
      </c>
      <c r="V24" s="587">
        <v>121.54</v>
      </c>
      <c r="W24" s="588">
        <v>115.28</v>
      </c>
      <c r="X24" s="589">
        <v>5.43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656.33</v>
      </c>
      <c r="CG24" s="729">
        <v>632.6099999999999</v>
      </c>
      <c r="CH24" s="553">
        <v>3.75</v>
      </c>
      <c r="CI24" s="30"/>
      <c r="CJ24" s="30"/>
      <c r="CK24" s="554" t="s">
        <v>96</v>
      </c>
      <c r="CL24" s="528">
        <v>18</v>
      </c>
      <c r="CM24" s="529">
        <v>14</v>
      </c>
      <c r="CN24" s="530">
        <v>16</v>
      </c>
      <c r="CO24" s="528">
        <v>48</v>
      </c>
      <c r="CP24" s="531">
        <v>54</v>
      </c>
      <c r="CQ24" s="532">
        <v>-11.11</v>
      </c>
      <c r="CR24" s="316"/>
      <c r="CS24" s="696" t="s">
        <v>72</v>
      </c>
      <c r="CT24" s="781">
        <v>57.15</v>
      </c>
      <c r="CU24" s="588">
        <v>54.02</v>
      </c>
      <c r="CV24" s="589">
        <v>5.79</v>
      </c>
      <c r="CW24" s="587">
        <v>46.57</v>
      </c>
      <c r="CX24" s="588">
        <v>44.71</v>
      </c>
      <c r="CY24" s="589">
        <v>4.16</v>
      </c>
      <c r="CZ24" s="587">
        <v>55.04</v>
      </c>
      <c r="DA24" s="588">
        <v>52.2</v>
      </c>
      <c r="DB24" s="589">
        <v>5.44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711.74</v>
      </c>
      <c r="FK24" s="729">
        <v>675.34000000000015</v>
      </c>
      <c r="FL24" s="553">
        <v>5.39</v>
      </c>
      <c r="FM24" s="30"/>
      <c r="FN24" s="30"/>
      <c r="FO24" s="554" t="s">
        <v>96</v>
      </c>
      <c r="FP24" s="528">
        <v>12</v>
      </c>
      <c r="FQ24" s="529">
        <v>14</v>
      </c>
      <c r="FR24" s="530">
        <v>11</v>
      </c>
      <c r="FS24" s="528">
        <v>37</v>
      </c>
      <c r="FT24" s="531">
        <v>38</v>
      </c>
      <c r="FU24" s="532">
        <v>-2.63</v>
      </c>
      <c r="FV24" s="316"/>
      <c r="FW24" s="696" t="s">
        <v>72</v>
      </c>
      <c r="FX24" s="781">
        <v>69.56</v>
      </c>
      <c r="FY24" s="588">
        <v>66.41</v>
      </c>
      <c r="FZ24" s="589">
        <v>4.74</v>
      </c>
      <c r="GA24" s="587">
        <v>71.02</v>
      </c>
      <c r="GB24" s="588">
        <v>68.709999999999994</v>
      </c>
      <c r="GC24" s="589">
        <v>3.36</v>
      </c>
      <c r="GD24" s="587">
        <v>70.099999999999994</v>
      </c>
      <c r="GE24" s="588">
        <v>67.25</v>
      </c>
      <c r="GF24" s="589">
        <v>4.24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827.98</v>
      </c>
      <c r="IO24" s="729">
        <v>804.66</v>
      </c>
      <c r="IP24" s="553">
        <v>2.9</v>
      </c>
      <c r="IQ24" s="30"/>
      <c r="IR24" s="30"/>
      <c r="IS24" s="554" t="s">
        <v>96</v>
      </c>
      <c r="IT24" s="528">
        <v>0</v>
      </c>
      <c r="IU24" s="529">
        <v>3</v>
      </c>
      <c r="IV24" s="530">
        <v>19</v>
      </c>
      <c r="IW24" s="528">
        <v>22</v>
      </c>
      <c r="IX24" s="531">
        <v>20</v>
      </c>
      <c r="IY24" s="532">
        <v>10</v>
      </c>
      <c r="IZ24" s="316"/>
      <c r="JA24" s="696" t="s">
        <v>72</v>
      </c>
      <c r="JB24" s="781">
        <v>106.82</v>
      </c>
      <c r="JC24" s="588">
        <v>102.24</v>
      </c>
      <c r="JD24" s="589">
        <v>4.4800000000000004</v>
      </c>
      <c r="JE24" s="587">
        <v>73.27</v>
      </c>
      <c r="JF24" s="588">
        <v>69.37</v>
      </c>
      <c r="JG24" s="589">
        <v>5.62</v>
      </c>
      <c r="JH24" s="587">
        <v>88.68</v>
      </c>
      <c r="JI24" s="588">
        <v>84.56</v>
      </c>
      <c r="JJ24" s="589">
        <v>4.87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731.15</v>
      </c>
      <c r="LS24" s="766">
        <v>704.38</v>
      </c>
      <c r="LT24" s="572">
        <v>3.8</v>
      </c>
      <c r="LU24" s="319"/>
      <c r="LV24" s="319"/>
      <c r="LW24" s="554" t="s">
        <v>96</v>
      </c>
      <c r="LX24" s="11">
        <v>153</v>
      </c>
      <c r="LY24" s="544">
        <v>185</v>
      </c>
      <c r="LZ24" s="545">
        <v>-17.3</v>
      </c>
      <c r="MA24" s="81"/>
      <c r="MB24" s="696" t="s">
        <v>72</v>
      </c>
      <c r="MC24" s="587">
        <v>88.47</v>
      </c>
      <c r="MD24" s="588">
        <v>85.07</v>
      </c>
      <c r="ME24" s="589">
        <v>4</v>
      </c>
      <c r="MF24" s="587">
        <v>76.23</v>
      </c>
      <c r="MG24" s="588">
        <v>74.66</v>
      </c>
      <c r="MH24" s="589">
        <v>2.1</v>
      </c>
      <c r="MI24" s="587">
        <v>83.89</v>
      </c>
      <c r="MJ24" s="588">
        <v>81.22</v>
      </c>
      <c r="MK24" s="589">
        <v>3.29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888.78999999999985</v>
      </c>
      <c r="C25" s="738">
        <v>844.76</v>
      </c>
      <c r="D25" s="695">
        <v>5.21</v>
      </c>
      <c r="E25" s="30"/>
      <c r="F25" s="30"/>
      <c r="G25" s="527" t="s">
        <v>99</v>
      </c>
      <c r="H25" s="528">
        <v>9</v>
      </c>
      <c r="I25" s="529">
        <v>0</v>
      </c>
      <c r="J25" s="530">
        <v>0</v>
      </c>
      <c r="K25" s="528">
        <v>9</v>
      </c>
      <c r="L25" s="531">
        <v>18</v>
      </c>
      <c r="M25" s="532">
        <v>-50</v>
      </c>
      <c r="N25" s="316"/>
      <c r="O25" s="716" t="s">
        <v>76</v>
      </c>
      <c r="P25" s="717">
        <v>1394.9100000000003</v>
      </c>
      <c r="Q25" s="718">
        <v>1323.15</v>
      </c>
      <c r="R25" s="719">
        <v>5.42</v>
      </c>
      <c r="S25" s="720">
        <v>888.78999999999985</v>
      </c>
      <c r="T25" s="718">
        <v>844.76</v>
      </c>
      <c r="U25" s="719">
        <v>5.21</v>
      </c>
      <c r="V25" s="720">
        <v>1200.6299999999999</v>
      </c>
      <c r="W25" s="718">
        <v>1140.6799999999998</v>
      </c>
      <c r="X25" s="719">
        <v>5.26</v>
      </c>
      <c r="Y25" s="316"/>
      <c r="Z25" s="316"/>
      <c r="AA25" s="316" t="s">
        <v>46</v>
      </c>
      <c r="AB25" s="16">
        <v>83.52</v>
      </c>
      <c r="AC25" s="16">
        <v>81.8</v>
      </c>
      <c r="AD25" s="16">
        <v>81.96</v>
      </c>
      <c r="AE25" s="16">
        <v>82.43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717.94</v>
      </c>
      <c r="CG25" s="738">
        <v>673.01</v>
      </c>
      <c r="CH25" s="695">
        <v>6.68</v>
      </c>
      <c r="CI25" s="30"/>
      <c r="CJ25" s="30"/>
      <c r="CK25" s="527" t="s">
        <v>99</v>
      </c>
      <c r="CL25" s="528">
        <v>6</v>
      </c>
      <c r="CM25" s="529">
        <v>3</v>
      </c>
      <c r="CN25" s="530">
        <v>3</v>
      </c>
      <c r="CO25" s="528">
        <v>12</v>
      </c>
      <c r="CP25" s="531">
        <v>9</v>
      </c>
      <c r="CQ25" s="532">
        <v>33.33</v>
      </c>
      <c r="CR25" s="316"/>
      <c r="CS25" s="716" t="s">
        <v>76</v>
      </c>
      <c r="CT25" s="717">
        <v>1489.73</v>
      </c>
      <c r="CU25" s="718">
        <v>1412.4299999999998</v>
      </c>
      <c r="CV25" s="719">
        <v>5.47</v>
      </c>
      <c r="CW25" s="720">
        <v>717.94</v>
      </c>
      <c r="CX25" s="718">
        <v>673.01</v>
      </c>
      <c r="CY25" s="719">
        <v>6.68</v>
      </c>
      <c r="CZ25" s="720">
        <v>1335.5799999999997</v>
      </c>
      <c r="DA25" s="718">
        <v>1267.45</v>
      </c>
      <c r="DB25" s="719">
        <v>5.38</v>
      </c>
      <c r="DC25" s="316"/>
      <c r="DD25" s="316"/>
      <c r="DE25" s="316" t="s">
        <v>46</v>
      </c>
      <c r="DF25" s="16">
        <v>86.07</v>
      </c>
      <c r="DG25" s="16">
        <v>82.34</v>
      </c>
      <c r="DH25" s="16">
        <v>79.08</v>
      </c>
      <c r="DI25" s="16">
        <v>82.5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741.26</v>
      </c>
      <c r="FK25" s="738">
        <v>707.49</v>
      </c>
      <c r="FL25" s="695">
        <v>4.7699999999999996</v>
      </c>
      <c r="FM25" s="30"/>
      <c r="FN25" s="30"/>
      <c r="FO25" s="527" t="s">
        <v>99</v>
      </c>
      <c r="FP25" s="528">
        <v>6</v>
      </c>
      <c r="FQ25" s="529">
        <v>8</v>
      </c>
      <c r="FR25" s="530">
        <v>15</v>
      </c>
      <c r="FS25" s="528">
        <v>29</v>
      </c>
      <c r="FT25" s="531">
        <v>28</v>
      </c>
      <c r="FU25" s="532">
        <v>3.57</v>
      </c>
      <c r="FV25" s="316"/>
      <c r="FW25" s="716" t="s">
        <v>76</v>
      </c>
      <c r="FX25" s="717">
        <v>1599.65</v>
      </c>
      <c r="FY25" s="718">
        <v>1517.17</v>
      </c>
      <c r="FZ25" s="719">
        <v>5.44</v>
      </c>
      <c r="GA25" s="720">
        <v>741.26</v>
      </c>
      <c r="GB25" s="718">
        <v>707.49</v>
      </c>
      <c r="GC25" s="719">
        <v>4.7699999999999996</v>
      </c>
      <c r="GD25" s="720">
        <v>1284.6299999999999</v>
      </c>
      <c r="GE25" s="718">
        <v>1222.8599999999999</v>
      </c>
      <c r="GF25" s="719">
        <v>5.05</v>
      </c>
      <c r="GG25" s="316"/>
      <c r="GH25" s="316"/>
      <c r="GI25" s="316" t="s">
        <v>46</v>
      </c>
      <c r="GJ25" s="16">
        <v>74.819999999999993</v>
      </c>
      <c r="GK25" s="16">
        <v>75.39</v>
      </c>
      <c r="GL25" s="16">
        <v>79.08</v>
      </c>
      <c r="GM25" s="16">
        <v>76.430000000000007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1124.53</v>
      </c>
      <c r="IO25" s="738">
        <v>1081.71</v>
      </c>
      <c r="IP25" s="695">
        <v>3.96</v>
      </c>
      <c r="IQ25" s="30"/>
      <c r="IR25" s="30"/>
      <c r="IS25" s="527" t="s">
        <v>99</v>
      </c>
      <c r="IT25" s="528">
        <v>0</v>
      </c>
      <c r="IU25" s="529">
        <v>5</v>
      </c>
      <c r="IV25" s="530">
        <v>0</v>
      </c>
      <c r="IW25" s="528">
        <v>5</v>
      </c>
      <c r="IX25" s="531">
        <v>6</v>
      </c>
      <c r="IY25" s="532">
        <v>-16.670000000000002</v>
      </c>
      <c r="IZ25" s="316"/>
      <c r="JA25" s="716" t="s">
        <v>76</v>
      </c>
      <c r="JB25" s="717">
        <v>2022.06</v>
      </c>
      <c r="JC25" s="718">
        <v>1938.63</v>
      </c>
      <c r="JD25" s="719">
        <v>4.3</v>
      </c>
      <c r="JE25" s="720">
        <v>1124.53</v>
      </c>
      <c r="JF25" s="718">
        <v>1081.71</v>
      </c>
      <c r="JG25" s="719">
        <v>3.96</v>
      </c>
      <c r="JH25" s="720">
        <v>1536.77</v>
      </c>
      <c r="JI25" s="718">
        <v>1477.76</v>
      </c>
      <c r="JJ25" s="719">
        <v>3.99</v>
      </c>
      <c r="JK25" s="316"/>
      <c r="JL25" s="316"/>
      <c r="JM25" s="316" t="s">
        <v>46</v>
      </c>
      <c r="JN25" s="16">
        <v>68.989999999999995</v>
      </c>
      <c r="JO25" s="16">
        <v>74.31</v>
      </c>
      <c r="JP25" s="16">
        <v>80.540000000000006</v>
      </c>
      <c r="JQ25" s="16">
        <v>74.61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896.84999999999991</v>
      </c>
      <c r="LS25" s="795">
        <v>858.62</v>
      </c>
      <c r="LT25" s="708">
        <v>4.45</v>
      </c>
      <c r="LU25" s="319"/>
      <c r="LV25" s="319"/>
      <c r="LW25" s="527" t="s">
        <v>99</v>
      </c>
      <c r="LX25" s="11">
        <v>55</v>
      </c>
      <c r="LY25" s="544">
        <v>61</v>
      </c>
      <c r="LZ25" s="545">
        <v>-9.84</v>
      </c>
      <c r="MA25" s="81"/>
      <c r="MB25" s="724" t="s">
        <v>76</v>
      </c>
      <c r="MC25" s="717">
        <v>1584.4500000000003</v>
      </c>
      <c r="MD25" s="725">
        <v>1498.3499999999997</v>
      </c>
      <c r="ME25" s="726">
        <v>5.75</v>
      </c>
      <c r="MF25" s="717">
        <v>896.84999999999991</v>
      </c>
      <c r="MG25" s="725">
        <v>858.62</v>
      </c>
      <c r="MH25" s="726">
        <v>4.45</v>
      </c>
      <c r="MI25" s="717">
        <v>1327.1900000000003</v>
      </c>
      <c r="MJ25" s="725">
        <v>1261.45</v>
      </c>
      <c r="MK25" s="726">
        <v>5.21</v>
      </c>
      <c r="ML25" s="102"/>
      <c r="MM25" s="102"/>
      <c r="MN25" s="102" t="s">
        <v>46</v>
      </c>
      <c r="MO25" s="785">
        <v>82.43</v>
      </c>
      <c r="MP25" s="785">
        <v>82.5</v>
      </c>
      <c r="MQ25" s="785">
        <v>76.430000000000007</v>
      </c>
      <c r="MR25" s="785">
        <v>74.61</v>
      </c>
      <c r="MS25" s="786">
        <v>78.989999999999995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32</v>
      </c>
      <c r="I26" s="529">
        <v>24</v>
      </c>
      <c r="J26" s="530">
        <v>12</v>
      </c>
      <c r="K26" s="528">
        <v>68</v>
      </c>
      <c r="L26" s="531">
        <v>54</v>
      </c>
      <c r="M26" s="532">
        <v>25.93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77.819999999999993</v>
      </c>
      <c r="AC26" s="16">
        <v>75.56</v>
      </c>
      <c r="AD26" s="16">
        <v>75.67</v>
      </c>
      <c r="AE26" s="16">
        <v>76.349999999999994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9</v>
      </c>
      <c r="CM26" s="529">
        <v>7</v>
      </c>
      <c r="CN26" s="530">
        <v>8</v>
      </c>
      <c r="CO26" s="528">
        <v>24</v>
      </c>
      <c r="CP26" s="531">
        <v>14</v>
      </c>
      <c r="CQ26" s="532">
        <v>71.430000000000007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76.06</v>
      </c>
      <c r="DG26" s="16">
        <v>75.760000000000005</v>
      </c>
      <c r="DH26" s="16">
        <v>72.83</v>
      </c>
      <c r="DI26" s="16">
        <v>74.88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9</v>
      </c>
      <c r="FQ26" s="529">
        <v>6</v>
      </c>
      <c r="FR26" s="530">
        <v>7</v>
      </c>
      <c r="FS26" s="528">
        <v>22</v>
      </c>
      <c r="FT26" s="531">
        <v>18</v>
      </c>
      <c r="FU26" s="532">
        <v>22.22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71.12</v>
      </c>
      <c r="GK26" s="16">
        <v>64.709999999999994</v>
      </c>
      <c r="GL26" s="16">
        <v>72.83</v>
      </c>
      <c r="GM26" s="16">
        <v>69.56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9</v>
      </c>
      <c r="IU26" s="529">
        <v>7</v>
      </c>
      <c r="IV26" s="530">
        <v>8</v>
      </c>
      <c r="IW26" s="528">
        <v>24</v>
      </c>
      <c r="IX26" s="531">
        <v>25</v>
      </c>
      <c r="IY26" s="532">
        <v>-4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64.7</v>
      </c>
      <c r="JO26" s="16">
        <v>75.900000000000006</v>
      </c>
      <c r="JP26" s="16">
        <v>73.5</v>
      </c>
      <c r="JQ26" s="16">
        <v>71.37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138</v>
      </c>
      <c r="LY26" s="544">
        <v>111</v>
      </c>
      <c r="LZ26" s="545">
        <v>24.32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76.349999999999994</v>
      </c>
      <c r="MP26" s="785">
        <v>74.88</v>
      </c>
      <c r="MQ26" s="785">
        <v>69.56</v>
      </c>
      <c r="MR26" s="785">
        <v>71.37</v>
      </c>
      <c r="MS26" s="786">
        <v>73.040000000000006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277.08000000000004</v>
      </c>
      <c r="C27" s="774">
        <v>261.19</v>
      </c>
      <c r="D27" s="526">
        <v>6.08</v>
      </c>
      <c r="E27" s="232"/>
      <c r="F27" s="319"/>
      <c r="G27" s="527" t="s">
        <v>103</v>
      </c>
      <c r="H27" s="528">
        <v>0</v>
      </c>
      <c r="I27" s="529">
        <v>0</v>
      </c>
      <c r="J27" s="530">
        <v>0</v>
      </c>
      <c r="K27" s="528">
        <v>0</v>
      </c>
      <c r="L27" s="531">
        <v>6</v>
      </c>
      <c r="M27" s="532">
        <v>-100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0</v>
      </c>
      <c r="AC27" s="16">
        <v>0</v>
      </c>
      <c r="AD27" s="16">
        <v>0</v>
      </c>
      <c r="AE27" s="16">
        <v>0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392.51</v>
      </c>
      <c r="CG27" s="774">
        <v>362.03999999999996</v>
      </c>
      <c r="CH27" s="526">
        <v>8.42</v>
      </c>
      <c r="CI27" s="232"/>
      <c r="CJ27" s="319"/>
      <c r="CK27" s="527" t="s">
        <v>103</v>
      </c>
      <c r="CL27" s="528">
        <v>5</v>
      </c>
      <c r="CM27" s="529">
        <v>0</v>
      </c>
      <c r="CN27" s="530">
        <v>2</v>
      </c>
      <c r="CO27" s="528">
        <v>7</v>
      </c>
      <c r="CP27" s="531">
        <v>10</v>
      </c>
      <c r="CQ27" s="532">
        <v>-30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0</v>
      </c>
      <c r="DG27" s="16">
        <v>0</v>
      </c>
      <c r="DH27" s="16">
        <v>0</v>
      </c>
      <c r="DI27" s="16">
        <v>0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317.46999999999997</v>
      </c>
      <c r="FK27" s="774">
        <v>294.27</v>
      </c>
      <c r="FL27" s="526">
        <v>7.88</v>
      </c>
      <c r="FM27" s="232"/>
      <c r="FN27" s="319"/>
      <c r="FO27" s="527" t="s">
        <v>103</v>
      </c>
      <c r="FP27" s="528">
        <v>10</v>
      </c>
      <c r="FQ27" s="529">
        <v>12</v>
      </c>
      <c r="FR27" s="530">
        <v>18</v>
      </c>
      <c r="FS27" s="528">
        <v>40</v>
      </c>
      <c r="FT27" s="531">
        <v>58</v>
      </c>
      <c r="FU27" s="532">
        <v>-31.03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0</v>
      </c>
      <c r="GK27" s="16">
        <v>0</v>
      </c>
      <c r="GL27" s="16">
        <v>0</v>
      </c>
      <c r="GM27" s="16">
        <v>0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334.53000000000003</v>
      </c>
      <c r="IO27" s="774">
        <v>318.84000000000003</v>
      </c>
      <c r="IP27" s="526">
        <v>4.92</v>
      </c>
      <c r="IQ27" s="232"/>
      <c r="IR27" s="319"/>
      <c r="IS27" s="527" t="s">
        <v>103</v>
      </c>
      <c r="IT27" s="528">
        <v>0</v>
      </c>
      <c r="IU27" s="529">
        <v>0</v>
      </c>
      <c r="IV27" s="530">
        <v>4</v>
      </c>
      <c r="IW27" s="528">
        <v>4</v>
      </c>
      <c r="IX27" s="531">
        <v>6</v>
      </c>
      <c r="IY27" s="532">
        <v>-33.33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0</v>
      </c>
      <c r="JO27" s="16">
        <v>0</v>
      </c>
      <c r="JP27" s="16">
        <v>0</v>
      </c>
      <c r="JQ27" s="16">
        <v>0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1321.5900000000001</v>
      </c>
      <c r="LS27" s="763">
        <v>1236.3399999999999</v>
      </c>
      <c r="LT27" s="543">
        <v>6.9</v>
      </c>
      <c r="LU27" s="319"/>
      <c r="LV27" s="319"/>
      <c r="LW27" s="527" t="s">
        <v>103</v>
      </c>
      <c r="LX27" s="11">
        <v>51</v>
      </c>
      <c r="LY27" s="544">
        <v>80</v>
      </c>
      <c r="LZ27" s="545">
        <v>-36.25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0</v>
      </c>
      <c r="MP27" s="785">
        <v>0</v>
      </c>
      <c r="MQ27" s="785">
        <v>0</v>
      </c>
      <c r="MR27" s="785">
        <v>0</v>
      </c>
      <c r="MS27" s="786" t="s">
        <v>182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275.10000000000002</v>
      </c>
      <c r="C28" s="729">
        <v>259.32</v>
      </c>
      <c r="D28" s="553">
        <v>6.09</v>
      </c>
      <c r="E28" s="319"/>
      <c r="F28" s="319"/>
      <c r="G28" s="527" t="s">
        <v>105</v>
      </c>
      <c r="H28" s="528">
        <v>0</v>
      </c>
      <c r="I28" s="529">
        <v>0</v>
      </c>
      <c r="J28" s="530">
        <v>0</v>
      </c>
      <c r="K28" s="528">
        <v>0</v>
      </c>
      <c r="L28" s="531">
        <v>5</v>
      </c>
      <c r="M28" s="532">
        <v>-100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0</v>
      </c>
      <c r="AC28" s="16">
        <v>0</v>
      </c>
      <c r="AD28" s="16">
        <v>0</v>
      </c>
      <c r="AE28" s="16">
        <v>0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0</v>
      </c>
      <c r="AN28" s="658">
        <v>0</v>
      </c>
      <c r="AO28" s="658">
        <v>0</v>
      </c>
      <c r="AP28" s="657">
        <v>0</v>
      </c>
      <c r="AQ28" s="658"/>
      <c r="AR28" s="658"/>
      <c r="AS28" s="658"/>
      <c r="AT28" s="816"/>
      <c r="AU28" s="817">
        <v>0</v>
      </c>
      <c r="AV28" s="658">
        <v>0</v>
      </c>
      <c r="AW28" s="807">
        <v>0</v>
      </c>
      <c r="AX28" s="4"/>
      <c r="AY28" s="4"/>
      <c r="AZ28" s="644" t="s">
        <v>54</v>
      </c>
      <c r="BA28" s="818">
        <v>0</v>
      </c>
      <c r="BB28" s="819">
        <v>0</v>
      </c>
      <c r="BC28" s="819">
        <v>0</v>
      </c>
      <c r="BD28" s="820">
        <v>0</v>
      </c>
      <c r="BE28" s="819"/>
      <c r="BF28" s="819"/>
      <c r="BG28" s="819"/>
      <c r="BH28" s="819"/>
      <c r="BI28" s="821">
        <v>0</v>
      </c>
      <c r="BJ28" s="819">
        <v>0</v>
      </c>
      <c r="BK28" s="812">
        <v>0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390.77</v>
      </c>
      <c r="CG28" s="729">
        <v>360.46</v>
      </c>
      <c r="CH28" s="553">
        <v>8.41</v>
      </c>
      <c r="CI28" s="319"/>
      <c r="CJ28" s="319"/>
      <c r="CK28" s="527" t="s">
        <v>105</v>
      </c>
      <c r="CL28" s="528">
        <v>4</v>
      </c>
      <c r="CM28" s="529">
        <v>6</v>
      </c>
      <c r="CN28" s="530">
        <v>3</v>
      </c>
      <c r="CO28" s="528">
        <v>13</v>
      </c>
      <c r="CP28" s="531">
        <v>17</v>
      </c>
      <c r="CQ28" s="532">
        <v>-23.53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0</v>
      </c>
      <c r="DG28" s="16">
        <v>0</v>
      </c>
      <c r="DH28" s="16">
        <v>0</v>
      </c>
      <c r="DI28" s="16">
        <v>0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0</v>
      </c>
      <c r="DR28" s="658">
        <v>0</v>
      </c>
      <c r="DS28" s="658">
        <v>0</v>
      </c>
      <c r="DT28" s="654">
        <v>0</v>
      </c>
      <c r="DU28" s="652"/>
      <c r="DV28" s="653"/>
      <c r="DW28" s="653"/>
      <c r="DX28" s="653"/>
      <c r="DY28" s="632">
        <v>0</v>
      </c>
      <c r="DZ28" s="658">
        <v>0</v>
      </c>
      <c r="EA28" s="807">
        <v>0</v>
      </c>
      <c r="EB28" s="4"/>
      <c r="EC28" s="4"/>
      <c r="ED28" s="644" t="s">
        <v>54</v>
      </c>
      <c r="EE28" s="818">
        <v>0</v>
      </c>
      <c r="EF28" s="819">
        <v>0</v>
      </c>
      <c r="EG28" s="819">
        <v>0</v>
      </c>
      <c r="EH28" s="654">
        <v>0</v>
      </c>
      <c r="EI28" s="652"/>
      <c r="EJ28" s="653"/>
      <c r="EK28" s="653"/>
      <c r="EL28" s="653"/>
      <c r="EM28" s="632">
        <v>0</v>
      </c>
      <c r="EN28" s="819">
        <v>0</v>
      </c>
      <c r="EO28" s="812">
        <v>0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315.32</v>
      </c>
      <c r="FK28" s="729">
        <v>292.29999999999995</v>
      </c>
      <c r="FL28" s="553">
        <v>7.88</v>
      </c>
      <c r="FM28" s="319"/>
      <c r="FN28" s="319"/>
      <c r="FO28" s="527" t="s">
        <v>105</v>
      </c>
      <c r="FP28" s="528">
        <v>2</v>
      </c>
      <c r="FQ28" s="529">
        <v>0</v>
      </c>
      <c r="FR28" s="530">
        <v>5</v>
      </c>
      <c r="FS28" s="528">
        <v>7</v>
      </c>
      <c r="FT28" s="531">
        <v>11</v>
      </c>
      <c r="FU28" s="532">
        <v>-36.36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0</v>
      </c>
      <c r="GK28" s="16">
        <v>0</v>
      </c>
      <c r="GL28" s="16">
        <v>0</v>
      </c>
      <c r="GM28" s="16">
        <v>0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0</v>
      </c>
      <c r="GV28" s="658">
        <v>0</v>
      </c>
      <c r="GW28" s="658">
        <v>0</v>
      </c>
      <c r="GX28" s="654">
        <v>0</v>
      </c>
      <c r="GY28" s="653"/>
      <c r="GZ28" s="653"/>
      <c r="HA28" s="653"/>
      <c r="HB28" s="653"/>
      <c r="HC28" s="632">
        <v>0</v>
      </c>
      <c r="HD28" s="658">
        <v>0</v>
      </c>
      <c r="HE28" s="807">
        <v>0</v>
      </c>
      <c r="HF28" s="4"/>
      <c r="HG28" s="4"/>
      <c r="HH28" s="644" t="s">
        <v>54</v>
      </c>
      <c r="HI28" s="818">
        <v>0</v>
      </c>
      <c r="HJ28" s="819">
        <v>0</v>
      </c>
      <c r="HK28" s="819">
        <v>0</v>
      </c>
      <c r="HL28" s="654">
        <v>0</v>
      </c>
      <c r="HM28" s="653"/>
      <c r="HN28" s="653"/>
      <c r="HO28" s="653"/>
      <c r="HP28" s="653"/>
      <c r="HQ28" s="632">
        <v>0</v>
      </c>
      <c r="HR28" s="819">
        <v>0</v>
      </c>
      <c r="HS28" s="812">
        <v>0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332.49</v>
      </c>
      <c r="IO28" s="729">
        <v>316.96000000000004</v>
      </c>
      <c r="IP28" s="553">
        <v>4.9000000000000004</v>
      </c>
      <c r="IQ28" s="319"/>
      <c r="IR28" s="319"/>
      <c r="IS28" s="527" t="s">
        <v>105</v>
      </c>
      <c r="IT28" s="528">
        <v>5</v>
      </c>
      <c r="IU28" s="529">
        <v>0</v>
      </c>
      <c r="IV28" s="530">
        <v>0</v>
      </c>
      <c r="IW28" s="528">
        <v>5</v>
      </c>
      <c r="IX28" s="531">
        <v>0</v>
      </c>
      <c r="IY28" s="532">
        <v>0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0</v>
      </c>
      <c r="JO28" s="16">
        <v>0</v>
      </c>
      <c r="JP28" s="16">
        <v>0</v>
      </c>
      <c r="JQ28" s="16">
        <v>0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0</v>
      </c>
      <c r="JZ28" s="658">
        <v>0</v>
      </c>
      <c r="KA28" s="658">
        <v>0</v>
      </c>
      <c r="KB28" s="657">
        <v>0</v>
      </c>
      <c r="KC28" s="658"/>
      <c r="KD28" s="658"/>
      <c r="KE28" s="658"/>
      <c r="KF28" s="658"/>
      <c r="KG28" s="659">
        <v>0</v>
      </c>
      <c r="KH28" s="658">
        <v>0</v>
      </c>
      <c r="KI28" s="807">
        <v>0</v>
      </c>
      <c r="KJ28" s="4"/>
      <c r="KK28" s="4"/>
      <c r="KL28" s="644" t="s">
        <v>54</v>
      </c>
      <c r="KM28" s="818">
        <v>0</v>
      </c>
      <c r="KN28" s="819">
        <v>0</v>
      </c>
      <c r="KO28" s="819">
        <v>0</v>
      </c>
      <c r="KP28" s="657">
        <v>0</v>
      </c>
      <c r="KQ28" s="658"/>
      <c r="KR28" s="658"/>
      <c r="KS28" s="658"/>
      <c r="KT28" s="658"/>
      <c r="KU28" s="659">
        <v>0</v>
      </c>
      <c r="KV28" s="819">
        <v>0</v>
      </c>
      <c r="KW28" s="812">
        <v>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1313.68</v>
      </c>
      <c r="LS28" s="766">
        <v>1229.04</v>
      </c>
      <c r="LT28" s="572">
        <v>6.89</v>
      </c>
      <c r="LU28" s="319"/>
      <c r="LV28" s="319"/>
      <c r="LW28" s="527" t="s">
        <v>105</v>
      </c>
      <c r="LX28" s="11">
        <v>25</v>
      </c>
      <c r="LY28" s="544">
        <v>33</v>
      </c>
      <c r="LZ28" s="545">
        <v>-24.24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0</v>
      </c>
      <c r="MP28" s="785">
        <v>0</v>
      </c>
      <c r="MQ28" s="785">
        <v>0</v>
      </c>
      <c r="MR28" s="785">
        <v>0</v>
      </c>
      <c r="MS28" s="786" t="s">
        <v>182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0</v>
      </c>
      <c r="NB28" s="661">
        <v>0</v>
      </c>
      <c r="NC28" s="661">
        <v>0</v>
      </c>
      <c r="ND28" s="662">
        <v>0</v>
      </c>
      <c r="NE28" s="661"/>
      <c r="NF28" s="661"/>
      <c r="NG28" s="661"/>
      <c r="NH28" s="661"/>
      <c r="NI28" s="663">
        <v>0</v>
      </c>
      <c r="NJ28" s="822">
        <v>0</v>
      </c>
      <c r="NK28" s="665">
        <v>0</v>
      </c>
      <c r="NL28" s="406"/>
      <c r="NM28" s="406"/>
      <c r="NN28" s="651" t="s">
        <v>54</v>
      </c>
      <c r="NO28" s="660">
        <v>0</v>
      </c>
      <c r="NP28" s="661">
        <v>0</v>
      </c>
      <c r="NQ28" s="661">
        <v>0</v>
      </c>
      <c r="NR28" s="662">
        <v>0</v>
      </c>
      <c r="NS28" s="661"/>
      <c r="NT28" s="661"/>
      <c r="NU28" s="661"/>
      <c r="NV28" s="661"/>
      <c r="NW28" s="663">
        <v>0</v>
      </c>
      <c r="NX28" s="633">
        <v>0</v>
      </c>
      <c r="NY28" s="665">
        <v>0</v>
      </c>
    </row>
    <row r="29" spans="1:389" ht="23.25" customHeight="1" thickBot="1" x14ac:dyDescent="0.3">
      <c r="A29" s="692" t="s">
        <v>29</v>
      </c>
      <c r="B29" s="737">
        <v>1.9800000000000002</v>
      </c>
      <c r="C29" s="738">
        <v>1.8700000000000003</v>
      </c>
      <c r="D29" s="695">
        <v>5.88</v>
      </c>
      <c r="E29" s="319"/>
      <c r="F29" s="319"/>
      <c r="G29" s="527" t="s">
        <v>106</v>
      </c>
      <c r="H29" s="528">
        <v>10</v>
      </c>
      <c r="I29" s="529">
        <v>15</v>
      </c>
      <c r="J29" s="530">
        <v>7</v>
      </c>
      <c r="K29" s="528">
        <v>32</v>
      </c>
      <c r="L29" s="531">
        <v>28</v>
      </c>
      <c r="M29" s="532">
        <v>14.29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0</v>
      </c>
      <c r="AC29" s="16">
        <v>0</v>
      </c>
      <c r="AD29" s="16">
        <v>0</v>
      </c>
      <c r="AE29" s="16">
        <v>0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7019</v>
      </c>
      <c r="AN29" s="658">
        <v>0</v>
      </c>
      <c r="AO29" s="658">
        <v>12518</v>
      </c>
      <c r="AP29" s="657">
        <v>688</v>
      </c>
      <c r="AQ29" s="658"/>
      <c r="AR29" s="658"/>
      <c r="AS29" s="658"/>
      <c r="AT29" s="816"/>
      <c r="AU29" s="817">
        <v>20225</v>
      </c>
      <c r="AV29" s="658">
        <v>17978</v>
      </c>
      <c r="AW29" s="807">
        <v>38203</v>
      </c>
      <c r="AX29" s="4"/>
      <c r="AY29" s="4"/>
      <c r="AZ29" s="644" t="s">
        <v>59</v>
      </c>
      <c r="BA29" s="818">
        <v>83</v>
      </c>
      <c r="BB29" s="819">
        <v>0</v>
      </c>
      <c r="BC29" s="819">
        <v>94</v>
      </c>
      <c r="BD29" s="820">
        <v>0</v>
      </c>
      <c r="BE29" s="819"/>
      <c r="BF29" s="819"/>
      <c r="BG29" s="819"/>
      <c r="BH29" s="819"/>
      <c r="BI29" s="821">
        <v>177</v>
      </c>
      <c r="BJ29" s="819">
        <v>47</v>
      </c>
      <c r="BK29" s="812">
        <v>224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1.7400000000000002</v>
      </c>
      <c r="CG29" s="738">
        <v>1.58</v>
      </c>
      <c r="CH29" s="695">
        <v>10.130000000000001</v>
      </c>
      <c r="CI29" s="319"/>
      <c r="CJ29" s="319"/>
      <c r="CK29" s="527" t="s">
        <v>106</v>
      </c>
      <c r="CL29" s="528">
        <v>3</v>
      </c>
      <c r="CM29" s="529">
        <v>3</v>
      </c>
      <c r="CN29" s="530">
        <v>0</v>
      </c>
      <c r="CO29" s="528">
        <v>6</v>
      </c>
      <c r="CP29" s="531">
        <v>0</v>
      </c>
      <c r="CQ29" s="532">
        <v>0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0</v>
      </c>
      <c r="DG29" s="16">
        <v>0</v>
      </c>
      <c r="DH29" s="16">
        <v>0</v>
      </c>
      <c r="DI29" s="16">
        <v>0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6795</v>
      </c>
      <c r="DR29" s="658">
        <v>0</v>
      </c>
      <c r="DS29" s="658">
        <v>11726</v>
      </c>
      <c r="DT29" s="654">
        <v>15928</v>
      </c>
      <c r="DU29" s="652"/>
      <c r="DV29" s="653"/>
      <c r="DW29" s="653"/>
      <c r="DX29" s="653"/>
      <c r="DY29" s="632">
        <v>34449</v>
      </c>
      <c r="DZ29" s="658">
        <v>36516</v>
      </c>
      <c r="EA29" s="807">
        <v>70965</v>
      </c>
      <c r="EB29" s="4"/>
      <c r="EC29" s="4"/>
      <c r="ED29" s="644" t="s">
        <v>59</v>
      </c>
      <c r="EE29" s="818">
        <v>14</v>
      </c>
      <c r="EF29" s="819">
        <v>0</v>
      </c>
      <c r="EG29" s="819">
        <v>88</v>
      </c>
      <c r="EH29" s="654">
        <v>0</v>
      </c>
      <c r="EI29" s="652"/>
      <c r="EJ29" s="653"/>
      <c r="EK29" s="653"/>
      <c r="EL29" s="653"/>
      <c r="EM29" s="632">
        <v>102</v>
      </c>
      <c r="EN29" s="819">
        <v>27</v>
      </c>
      <c r="EO29" s="812">
        <v>129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2.15</v>
      </c>
      <c r="FK29" s="738">
        <v>1.97</v>
      </c>
      <c r="FL29" s="695">
        <v>9.14</v>
      </c>
      <c r="FM29" s="319"/>
      <c r="FN29" s="319"/>
      <c r="FO29" s="527" t="s">
        <v>106</v>
      </c>
      <c r="FP29" s="528">
        <v>7</v>
      </c>
      <c r="FQ29" s="529">
        <v>2</v>
      </c>
      <c r="FR29" s="530">
        <v>0</v>
      </c>
      <c r="FS29" s="528">
        <v>9</v>
      </c>
      <c r="FT29" s="531">
        <v>12</v>
      </c>
      <c r="FU29" s="532">
        <v>-25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0</v>
      </c>
      <c r="GK29" s="16">
        <v>0</v>
      </c>
      <c r="GL29" s="16">
        <v>0</v>
      </c>
      <c r="GM29" s="16">
        <v>0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7445</v>
      </c>
      <c r="GV29" s="658">
        <v>0</v>
      </c>
      <c r="GW29" s="658">
        <v>8526</v>
      </c>
      <c r="GX29" s="654">
        <v>6388</v>
      </c>
      <c r="GY29" s="653"/>
      <c r="GZ29" s="653"/>
      <c r="HA29" s="653"/>
      <c r="HB29" s="653"/>
      <c r="HC29" s="632">
        <v>22359</v>
      </c>
      <c r="HD29" s="658">
        <v>13415</v>
      </c>
      <c r="HE29" s="807">
        <v>35774</v>
      </c>
      <c r="HF29" s="4"/>
      <c r="HG29" s="4"/>
      <c r="HH29" s="644" t="s">
        <v>59</v>
      </c>
      <c r="HI29" s="818">
        <v>15</v>
      </c>
      <c r="HJ29" s="819">
        <v>0</v>
      </c>
      <c r="HK29" s="819">
        <v>146</v>
      </c>
      <c r="HL29" s="654">
        <v>0</v>
      </c>
      <c r="HM29" s="653"/>
      <c r="HN29" s="653"/>
      <c r="HO29" s="653"/>
      <c r="HP29" s="653"/>
      <c r="HQ29" s="632">
        <v>161</v>
      </c>
      <c r="HR29" s="819">
        <v>240</v>
      </c>
      <c r="HS29" s="812">
        <v>401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2.04</v>
      </c>
      <c r="IO29" s="738">
        <v>1.88</v>
      </c>
      <c r="IP29" s="695">
        <v>8.51</v>
      </c>
      <c r="IQ29" s="319"/>
      <c r="IR29" s="319"/>
      <c r="IS29" s="527" t="s">
        <v>106</v>
      </c>
      <c r="IT29" s="528">
        <v>0</v>
      </c>
      <c r="IU29" s="529">
        <v>0</v>
      </c>
      <c r="IV29" s="530">
        <v>0</v>
      </c>
      <c r="IW29" s="528">
        <v>0</v>
      </c>
      <c r="IX29" s="531">
        <v>0</v>
      </c>
      <c r="IY29" s="532">
        <v>0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0</v>
      </c>
      <c r="JO29" s="16">
        <v>0</v>
      </c>
      <c r="JP29" s="16">
        <v>0</v>
      </c>
      <c r="JQ29" s="16">
        <v>0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7182</v>
      </c>
      <c r="JZ29" s="658">
        <v>0</v>
      </c>
      <c r="KA29" s="658">
        <v>5564</v>
      </c>
      <c r="KB29" s="657">
        <v>2302</v>
      </c>
      <c r="KC29" s="658"/>
      <c r="KD29" s="658"/>
      <c r="KE29" s="658"/>
      <c r="KF29" s="658"/>
      <c r="KG29" s="659">
        <v>15048</v>
      </c>
      <c r="KH29" s="658">
        <v>22814</v>
      </c>
      <c r="KI29" s="807">
        <v>37862</v>
      </c>
      <c r="KJ29" s="4"/>
      <c r="KK29" s="4"/>
      <c r="KL29" s="644" t="s">
        <v>59</v>
      </c>
      <c r="KM29" s="818">
        <v>16</v>
      </c>
      <c r="KN29" s="819">
        <v>0</v>
      </c>
      <c r="KO29" s="819">
        <v>69</v>
      </c>
      <c r="KP29" s="657">
        <v>0</v>
      </c>
      <c r="KQ29" s="658"/>
      <c r="KR29" s="658"/>
      <c r="KS29" s="658"/>
      <c r="KT29" s="658"/>
      <c r="KU29" s="659">
        <v>85</v>
      </c>
      <c r="KV29" s="819">
        <v>138</v>
      </c>
      <c r="KW29" s="812">
        <v>223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7.91</v>
      </c>
      <c r="LS29" s="795">
        <v>7.3</v>
      </c>
      <c r="LT29" s="708">
        <v>8.36</v>
      </c>
      <c r="LU29" s="319"/>
      <c r="LV29" s="319"/>
      <c r="LW29" s="527" t="s">
        <v>106</v>
      </c>
      <c r="LX29" s="11">
        <v>47</v>
      </c>
      <c r="LY29" s="544">
        <v>40</v>
      </c>
      <c r="LZ29" s="545">
        <v>17.5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0</v>
      </c>
      <c r="MP29" s="785">
        <v>0</v>
      </c>
      <c r="MQ29" s="785">
        <v>0</v>
      </c>
      <c r="MR29" s="785">
        <v>0</v>
      </c>
      <c r="MS29" s="786" t="s">
        <v>182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28441</v>
      </c>
      <c r="NB29" s="661">
        <v>0</v>
      </c>
      <c r="NC29" s="661">
        <v>38334</v>
      </c>
      <c r="ND29" s="662">
        <v>25306</v>
      </c>
      <c r="NE29" s="661"/>
      <c r="NF29" s="661"/>
      <c r="NG29" s="661"/>
      <c r="NH29" s="661"/>
      <c r="NI29" s="663">
        <v>92081</v>
      </c>
      <c r="NJ29" s="822">
        <v>90723</v>
      </c>
      <c r="NK29" s="665">
        <v>182804</v>
      </c>
      <c r="NL29" s="406"/>
      <c r="NM29" s="406"/>
      <c r="NN29" s="651" t="s">
        <v>59</v>
      </c>
      <c r="NO29" s="660">
        <v>128</v>
      </c>
      <c r="NP29" s="661">
        <v>0</v>
      </c>
      <c r="NQ29" s="661">
        <v>397</v>
      </c>
      <c r="NR29" s="662">
        <v>0</v>
      </c>
      <c r="NS29" s="661"/>
      <c r="NT29" s="661"/>
      <c r="NU29" s="661"/>
      <c r="NV29" s="661"/>
      <c r="NW29" s="663">
        <v>525</v>
      </c>
      <c r="NX29" s="633">
        <v>452</v>
      </c>
      <c r="NY29" s="665">
        <v>977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4</v>
      </c>
      <c r="I30" s="529">
        <v>0</v>
      </c>
      <c r="J30" s="530">
        <v>0</v>
      </c>
      <c r="K30" s="528">
        <v>4</v>
      </c>
      <c r="L30" s="531">
        <v>6</v>
      </c>
      <c r="M30" s="532">
        <v>-33.33</v>
      </c>
      <c r="N30" s="316"/>
      <c r="O30" s="586" t="s">
        <v>31</v>
      </c>
      <c r="P30" s="587">
        <v>299.41000000000003</v>
      </c>
      <c r="Q30" s="588">
        <v>285.77</v>
      </c>
      <c r="R30" s="589">
        <v>4.7699999999999996</v>
      </c>
      <c r="S30" s="587">
        <v>0</v>
      </c>
      <c r="T30" s="588">
        <v>0</v>
      </c>
      <c r="U30" s="589">
        <v>0</v>
      </c>
      <c r="V30" s="587">
        <v>144.58000000000001</v>
      </c>
      <c r="W30" s="588">
        <v>141.18</v>
      </c>
      <c r="X30" s="589">
        <v>2.41</v>
      </c>
      <c r="Y30" s="316"/>
      <c r="Z30" s="316"/>
      <c r="AA30" s="316" t="s">
        <v>73</v>
      </c>
      <c r="AB30" s="16">
        <v>80.12</v>
      </c>
      <c r="AC30" s="16">
        <v>75.489999999999995</v>
      </c>
      <c r="AD30" s="16">
        <v>78.41</v>
      </c>
      <c r="AE30" s="16">
        <v>78.010000000000005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19592</v>
      </c>
      <c r="AN30" s="658">
        <v>0</v>
      </c>
      <c r="AO30" s="658">
        <v>33385</v>
      </c>
      <c r="AP30" s="657">
        <v>1463</v>
      </c>
      <c r="AQ30" s="658"/>
      <c r="AR30" s="658"/>
      <c r="AS30" s="658"/>
      <c r="AT30" s="816"/>
      <c r="AU30" s="817">
        <v>54440</v>
      </c>
      <c r="AV30" s="658">
        <v>129867</v>
      </c>
      <c r="AW30" s="807">
        <v>184307</v>
      </c>
      <c r="AX30" s="4"/>
      <c r="AY30" s="4"/>
      <c r="AZ30" s="644" t="s">
        <v>65</v>
      </c>
      <c r="BA30" s="818">
        <v>326</v>
      </c>
      <c r="BB30" s="819">
        <v>0</v>
      </c>
      <c r="BC30" s="819">
        <v>126</v>
      </c>
      <c r="BD30" s="820">
        <v>0</v>
      </c>
      <c r="BE30" s="819"/>
      <c r="BF30" s="819"/>
      <c r="BG30" s="819"/>
      <c r="BH30" s="819"/>
      <c r="BI30" s="821">
        <v>452</v>
      </c>
      <c r="BJ30" s="819">
        <v>589</v>
      </c>
      <c r="BK30" s="812">
        <v>1041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11</v>
      </c>
      <c r="CM30" s="529">
        <v>2</v>
      </c>
      <c r="CN30" s="530">
        <v>8</v>
      </c>
      <c r="CO30" s="528">
        <v>21</v>
      </c>
      <c r="CP30" s="531">
        <v>20</v>
      </c>
      <c r="CQ30" s="532">
        <v>5</v>
      </c>
      <c r="CR30" s="316"/>
      <c r="CS30" s="586" t="s">
        <v>31</v>
      </c>
      <c r="CT30" s="587">
        <v>446.15</v>
      </c>
      <c r="CU30" s="588">
        <v>430.54</v>
      </c>
      <c r="CV30" s="589">
        <v>3.63</v>
      </c>
      <c r="CW30" s="587">
        <v>0</v>
      </c>
      <c r="CX30" s="588">
        <v>0</v>
      </c>
      <c r="CY30" s="589">
        <v>0</v>
      </c>
      <c r="CZ30" s="587">
        <v>295.23</v>
      </c>
      <c r="DA30" s="588">
        <v>287.45999999999998</v>
      </c>
      <c r="DB30" s="589">
        <v>2.7</v>
      </c>
      <c r="DC30" s="316"/>
      <c r="DD30" s="316"/>
      <c r="DE30" s="316" t="s">
        <v>73</v>
      </c>
      <c r="DF30" s="16">
        <v>82.92</v>
      </c>
      <c r="DG30" s="16">
        <v>78.03</v>
      </c>
      <c r="DH30" s="16">
        <v>74.36</v>
      </c>
      <c r="DI30" s="16">
        <v>78.44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19484</v>
      </c>
      <c r="DR30" s="658">
        <v>0</v>
      </c>
      <c r="DS30" s="658">
        <v>34115</v>
      </c>
      <c r="DT30" s="654">
        <v>33793</v>
      </c>
      <c r="DU30" s="652"/>
      <c r="DV30" s="653"/>
      <c r="DW30" s="653"/>
      <c r="DX30" s="653"/>
      <c r="DY30" s="632">
        <v>87392</v>
      </c>
      <c r="DZ30" s="658">
        <v>86303</v>
      </c>
      <c r="EA30" s="807">
        <v>173695</v>
      </c>
      <c r="EB30" s="4"/>
      <c r="EC30" s="4"/>
      <c r="ED30" s="644" t="s">
        <v>65</v>
      </c>
      <c r="EE30" s="818">
        <v>198</v>
      </c>
      <c r="EF30" s="819">
        <v>0</v>
      </c>
      <c r="EG30" s="819">
        <v>209</v>
      </c>
      <c r="EH30" s="654">
        <v>84</v>
      </c>
      <c r="EI30" s="652"/>
      <c r="EJ30" s="653"/>
      <c r="EK30" s="653"/>
      <c r="EL30" s="653"/>
      <c r="EM30" s="632">
        <v>491</v>
      </c>
      <c r="EN30" s="819">
        <v>236</v>
      </c>
      <c r="EO30" s="812">
        <v>727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5</v>
      </c>
      <c r="FQ30" s="529">
        <v>4</v>
      </c>
      <c r="FR30" s="530">
        <v>0</v>
      </c>
      <c r="FS30" s="528">
        <v>9</v>
      </c>
      <c r="FT30" s="531">
        <v>4</v>
      </c>
      <c r="FU30" s="532">
        <v>125</v>
      </c>
      <c r="FV30" s="316"/>
      <c r="FW30" s="586" t="s">
        <v>31</v>
      </c>
      <c r="FX30" s="587">
        <v>358.28</v>
      </c>
      <c r="FY30" s="588">
        <v>346.53</v>
      </c>
      <c r="FZ30" s="589">
        <v>3.39</v>
      </c>
      <c r="GA30" s="587">
        <v>0</v>
      </c>
      <c r="GB30" s="588">
        <v>0</v>
      </c>
      <c r="GC30" s="589">
        <v>0</v>
      </c>
      <c r="GD30" s="587">
        <v>243.19</v>
      </c>
      <c r="GE30" s="588">
        <v>235.89</v>
      </c>
      <c r="GF30" s="589">
        <v>3.09</v>
      </c>
      <c r="GG30" s="316"/>
      <c r="GH30" s="316"/>
      <c r="GI30" s="316" t="s">
        <v>73</v>
      </c>
      <c r="GJ30" s="16">
        <v>75.510000000000005</v>
      </c>
      <c r="GK30" s="16">
        <v>73.06</v>
      </c>
      <c r="GL30" s="16">
        <v>74.36</v>
      </c>
      <c r="GM30" s="16">
        <v>74.31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16167</v>
      </c>
      <c r="GV30" s="658">
        <v>0</v>
      </c>
      <c r="GW30" s="658">
        <v>34105</v>
      </c>
      <c r="GX30" s="654">
        <v>26799</v>
      </c>
      <c r="GY30" s="653"/>
      <c r="GZ30" s="653"/>
      <c r="HA30" s="653"/>
      <c r="HB30" s="653"/>
      <c r="HC30" s="632">
        <v>77071</v>
      </c>
      <c r="HD30" s="658">
        <v>82802</v>
      </c>
      <c r="HE30" s="807">
        <v>159873</v>
      </c>
      <c r="HF30" s="4"/>
      <c r="HG30" s="4"/>
      <c r="HH30" s="644" t="s">
        <v>65</v>
      </c>
      <c r="HI30" s="818">
        <v>140</v>
      </c>
      <c r="HJ30" s="819">
        <v>0</v>
      </c>
      <c r="HK30" s="819">
        <v>331</v>
      </c>
      <c r="HL30" s="654">
        <v>0</v>
      </c>
      <c r="HM30" s="653"/>
      <c r="HN30" s="653"/>
      <c r="HO30" s="653"/>
      <c r="HP30" s="653"/>
      <c r="HQ30" s="632">
        <v>471</v>
      </c>
      <c r="HR30" s="819">
        <v>372</v>
      </c>
      <c r="HS30" s="812">
        <v>843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0</v>
      </c>
      <c r="IU30" s="529">
        <v>0</v>
      </c>
      <c r="IV30" s="530">
        <v>0</v>
      </c>
      <c r="IW30" s="528">
        <v>0</v>
      </c>
      <c r="IX30" s="531">
        <v>0</v>
      </c>
      <c r="IY30" s="532">
        <v>0</v>
      </c>
      <c r="IZ30" s="316"/>
      <c r="JA30" s="586" t="s">
        <v>31</v>
      </c>
      <c r="JB30" s="587">
        <v>395.84</v>
      </c>
      <c r="JC30" s="588">
        <v>385.66</v>
      </c>
      <c r="JD30" s="589">
        <v>2.64</v>
      </c>
      <c r="JE30" s="587">
        <v>0</v>
      </c>
      <c r="JF30" s="588">
        <v>0</v>
      </c>
      <c r="JG30" s="589">
        <v>0</v>
      </c>
      <c r="JH30" s="587">
        <v>236.91</v>
      </c>
      <c r="JI30" s="588">
        <v>234.25</v>
      </c>
      <c r="JJ30" s="589">
        <v>1.1399999999999999</v>
      </c>
      <c r="JK30" s="316"/>
      <c r="JL30" s="316"/>
      <c r="JM30" s="316" t="s">
        <v>73</v>
      </c>
      <c r="JN30" s="16">
        <v>72.19</v>
      </c>
      <c r="JO30" s="16">
        <v>82.35</v>
      </c>
      <c r="JP30" s="16">
        <v>81.459999999999994</v>
      </c>
      <c r="JQ30" s="16">
        <v>78.67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19435</v>
      </c>
      <c r="JZ30" s="658">
        <v>0</v>
      </c>
      <c r="KA30" s="658">
        <v>36620</v>
      </c>
      <c r="KB30" s="657">
        <v>8880</v>
      </c>
      <c r="KC30" s="658"/>
      <c r="KD30" s="658"/>
      <c r="KE30" s="658"/>
      <c r="KF30" s="658"/>
      <c r="KG30" s="659">
        <v>64935</v>
      </c>
      <c r="KH30" s="658">
        <v>80788</v>
      </c>
      <c r="KI30" s="807">
        <v>145723</v>
      </c>
      <c r="KJ30" s="4"/>
      <c r="KK30" s="4"/>
      <c r="KL30" s="644" t="s">
        <v>65</v>
      </c>
      <c r="KM30" s="818">
        <v>147</v>
      </c>
      <c r="KN30" s="819">
        <v>0</v>
      </c>
      <c r="KO30" s="819">
        <v>121</v>
      </c>
      <c r="KP30" s="657">
        <v>0</v>
      </c>
      <c r="KQ30" s="658"/>
      <c r="KR30" s="658"/>
      <c r="KS30" s="658"/>
      <c r="KT30" s="658"/>
      <c r="KU30" s="659">
        <v>268</v>
      </c>
      <c r="KV30" s="819">
        <v>581</v>
      </c>
      <c r="KW30" s="812">
        <v>849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34</v>
      </c>
      <c r="LY30" s="544">
        <v>30</v>
      </c>
      <c r="LZ30" s="545">
        <v>13.33</v>
      </c>
      <c r="MA30" s="81"/>
      <c r="MB30" s="586" t="s">
        <v>31</v>
      </c>
      <c r="MC30" s="587">
        <v>383.6</v>
      </c>
      <c r="MD30" s="588">
        <v>369.95</v>
      </c>
      <c r="ME30" s="589">
        <v>3.69</v>
      </c>
      <c r="MF30" s="587">
        <v>0</v>
      </c>
      <c r="MG30" s="588">
        <v>0</v>
      </c>
      <c r="MH30" s="589">
        <v>0</v>
      </c>
      <c r="MI30" s="587">
        <v>234.14</v>
      </c>
      <c r="MJ30" s="588">
        <v>228.13</v>
      </c>
      <c r="MK30" s="589">
        <v>2.63</v>
      </c>
      <c r="ML30" s="102"/>
      <c r="MM30" s="102"/>
      <c r="MN30" s="102" t="s">
        <v>73</v>
      </c>
      <c r="MO30" s="785">
        <v>78.010000000000005</v>
      </c>
      <c r="MP30" s="785">
        <v>78.44</v>
      </c>
      <c r="MQ30" s="785">
        <v>74.31</v>
      </c>
      <c r="MR30" s="785">
        <v>78.67</v>
      </c>
      <c r="MS30" s="786">
        <v>77.36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74678</v>
      </c>
      <c r="NB30" s="661">
        <v>0</v>
      </c>
      <c r="NC30" s="661">
        <v>138225</v>
      </c>
      <c r="ND30" s="662">
        <v>70935</v>
      </c>
      <c r="NE30" s="661"/>
      <c r="NF30" s="661"/>
      <c r="NG30" s="661"/>
      <c r="NH30" s="661"/>
      <c r="NI30" s="663">
        <v>283838</v>
      </c>
      <c r="NJ30" s="822">
        <v>379760</v>
      </c>
      <c r="NK30" s="665">
        <v>663598</v>
      </c>
      <c r="NL30" s="406"/>
      <c r="NM30" s="406"/>
      <c r="NN30" s="651" t="s">
        <v>65</v>
      </c>
      <c r="NO30" s="660">
        <v>811</v>
      </c>
      <c r="NP30" s="661">
        <v>0</v>
      </c>
      <c r="NQ30" s="661">
        <v>787</v>
      </c>
      <c r="NR30" s="662">
        <v>84</v>
      </c>
      <c r="NS30" s="661"/>
      <c r="NT30" s="661"/>
      <c r="NU30" s="661"/>
      <c r="NV30" s="661"/>
      <c r="NW30" s="663">
        <v>1682</v>
      </c>
      <c r="NX30" s="633">
        <v>1778</v>
      </c>
      <c r="NY30" s="665">
        <v>3460</v>
      </c>
    </row>
    <row r="31" spans="1:389" ht="23.25" customHeight="1" thickBot="1" x14ac:dyDescent="0.3">
      <c r="A31" s="668" t="s">
        <v>109</v>
      </c>
      <c r="B31" s="824">
        <v>927</v>
      </c>
      <c r="C31" s="825">
        <v>964</v>
      </c>
      <c r="D31" s="526">
        <v>-3.84</v>
      </c>
      <c r="E31" s="319"/>
      <c r="F31" s="319"/>
      <c r="G31" s="527" t="s">
        <v>110</v>
      </c>
      <c r="H31" s="528">
        <v>0</v>
      </c>
      <c r="I31" s="529">
        <v>15</v>
      </c>
      <c r="J31" s="530">
        <v>0</v>
      </c>
      <c r="K31" s="528">
        <v>15</v>
      </c>
      <c r="L31" s="531">
        <v>19</v>
      </c>
      <c r="M31" s="532">
        <v>-21.05</v>
      </c>
      <c r="N31" s="316"/>
      <c r="O31" s="586" t="s">
        <v>45</v>
      </c>
      <c r="P31" s="587">
        <v>273.14</v>
      </c>
      <c r="Q31" s="588">
        <v>256.22000000000003</v>
      </c>
      <c r="R31" s="589">
        <v>6.6</v>
      </c>
      <c r="S31" s="587">
        <v>250.51</v>
      </c>
      <c r="T31" s="588">
        <v>239.89</v>
      </c>
      <c r="U31" s="589">
        <v>4.43</v>
      </c>
      <c r="V31" s="587">
        <v>261.44</v>
      </c>
      <c r="W31" s="588">
        <v>247.96</v>
      </c>
      <c r="X31" s="589">
        <v>5.44</v>
      </c>
      <c r="Y31" s="316"/>
      <c r="Z31" s="316"/>
      <c r="AA31" s="316" t="s">
        <v>77</v>
      </c>
      <c r="AB31" s="16">
        <v>76.69</v>
      </c>
      <c r="AC31" s="16">
        <v>75.59</v>
      </c>
      <c r="AD31" s="16">
        <v>74.319999999999993</v>
      </c>
      <c r="AE31" s="16">
        <v>75.53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927</v>
      </c>
      <c r="CG31" s="825">
        <v>964</v>
      </c>
      <c r="CH31" s="526">
        <v>-3.84</v>
      </c>
      <c r="CI31" s="319"/>
      <c r="CJ31" s="319"/>
      <c r="CK31" s="527" t="s">
        <v>110</v>
      </c>
      <c r="CL31" s="528">
        <v>0</v>
      </c>
      <c r="CM31" s="529">
        <v>5</v>
      </c>
      <c r="CN31" s="530">
        <v>0</v>
      </c>
      <c r="CO31" s="528">
        <v>5</v>
      </c>
      <c r="CP31" s="531">
        <v>8</v>
      </c>
      <c r="CQ31" s="532">
        <v>-37.5</v>
      </c>
      <c r="CR31" s="316"/>
      <c r="CS31" s="586" t="s">
        <v>45</v>
      </c>
      <c r="CT31" s="587">
        <v>310.72000000000003</v>
      </c>
      <c r="CU31" s="588">
        <v>294.56</v>
      </c>
      <c r="CV31" s="589">
        <v>5.49</v>
      </c>
      <c r="CW31" s="587">
        <v>242.39</v>
      </c>
      <c r="CX31" s="588">
        <v>231.31</v>
      </c>
      <c r="CY31" s="589">
        <v>4.79</v>
      </c>
      <c r="CZ31" s="587">
        <v>287.61</v>
      </c>
      <c r="DA31" s="588">
        <v>273.54000000000002</v>
      </c>
      <c r="DB31" s="589">
        <v>5.14</v>
      </c>
      <c r="DC31" s="316"/>
      <c r="DD31" s="316"/>
      <c r="DE31" s="316" t="s">
        <v>77</v>
      </c>
      <c r="DF31" s="16">
        <v>72.67</v>
      </c>
      <c r="DG31" s="16">
        <v>74.64</v>
      </c>
      <c r="DH31" s="16">
        <v>72.08</v>
      </c>
      <c r="DI31" s="16">
        <v>73.13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927</v>
      </c>
      <c r="FK31" s="825">
        <v>964</v>
      </c>
      <c r="FL31" s="526">
        <v>-3.84</v>
      </c>
      <c r="FM31" s="319"/>
      <c r="FN31" s="319"/>
      <c r="FO31" s="527" t="s">
        <v>110</v>
      </c>
      <c r="FP31" s="528">
        <v>3</v>
      </c>
      <c r="FQ31" s="529">
        <v>2</v>
      </c>
      <c r="FR31" s="530">
        <v>0</v>
      </c>
      <c r="FS31" s="528">
        <v>5</v>
      </c>
      <c r="FT31" s="531">
        <v>5</v>
      </c>
      <c r="FU31" s="532">
        <v>0</v>
      </c>
      <c r="FV31" s="316"/>
      <c r="FW31" s="586" t="s">
        <v>45</v>
      </c>
      <c r="FX31" s="587">
        <v>311.25</v>
      </c>
      <c r="FY31" s="588">
        <v>298.10000000000002</v>
      </c>
      <c r="FZ31" s="589">
        <v>4.41</v>
      </c>
      <c r="GA31" s="587">
        <v>242</v>
      </c>
      <c r="GB31" s="588">
        <v>228.47</v>
      </c>
      <c r="GC31" s="589">
        <v>5.92</v>
      </c>
      <c r="GD31" s="587">
        <v>289</v>
      </c>
      <c r="GE31" s="588">
        <v>275.87</v>
      </c>
      <c r="GF31" s="589">
        <v>4.76</v>
      </c>
      <c r="GG31" s="316"/>
      <c r="GH31" s="316"/>
      <c r="GI31" s="316" t="s">
        <v>77</v>
      </c>
      <c r="GJ31" s="16">
        <v>68.959999999999994</v>
      </c>
      <c r="GK31" s="16">
        <v>60.58</v>
      </c>
      <c r="GL31" s="16">
        <v>72.08</v>
      </c>
      <c r="GM31" s="16">
        <v>67.209999999999994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927</v>
      </c>
      <c r="IO31" s="825">
        <v>964</v>
      </c>
      <c r="IP31" s="526">
        <v>-3.84</v>
      </c>
      <c r="IQ31" s="319"/>
      <c r="IR31" s="319"/>
      <c r="IS31" s="527" t="s">
        <v>110</v>
      </c>
      <c r="IT31" s="528">
        <v>0</v>
      </c>
      <c r="IU31" s="529">
        <v>0</v>
      </c>
      <c r="IV31" s="530">
        <v>0</v>
      </c>
      <c r="IW31" s="528">
        <v>0</v>
      </c>
      <c r="IX31" s="531">
        <v>0</v>
      </c>
      <c r="IY31" s="532">
        <v>0</v>
      </c>
      <c r="IZ31" s="316"/>
      <c r="JA31" s="586" t="s">
        <v>45</v>
      </c>
      <c r="JB31" s="587">
        <v>389.33</v>
      </c>
      <c r="JC31" s="588">
        <v>369.16</v>
      </c>
      <c r="JD31" s="589">
        <v>5.46</v>
      </c>
      <c r="JE31" s="587">
        <v>289.12</v>
      </c>
      <c r="JF31" s="588">
        <v>281.7</v>
      </c>
      <c r="JG31" s="589">
        <v>2.63</v>
      </c>
      <c r="JH31" s="587">
        <v>349.09</v>
      </c>
      <c r="JI31" s="588">
        <v>334.83</v>
      </c>
      <c r="JJ31" s="589">
        <v>4.26</v>
      </c>
      <c r="JK31" s="316"/>
      <c r="JL31" s="316"/>
      <c r="JM31" s="316" t="s">
        <v>77</v>
      </c>
      <c r="JN31" s="16">
        <v>61</v>
      </c>
      <c r="JO31" s="16">
        <v>72.709999999999994</v>
      </c>
      <c r="JP31" s="16">
        <v>69.569999999999993</v>
      </c>
      <c r="JQ31" s="16">
        <v>67.760000000000005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927</v>
      </c>
      <c r="LS31" s="834">
        <v>964</v>
      </c>
      <c r="LT31" s="543">
        <v>-3.84</v>
      </c>
      <c r="LU31" s="319"/>
      <c r="LV31" s="319"/>
      <c r="LW31" s="527" t="s">
        <v>110</v>
      </c>
      <c r="LX31" s="11">
        <v>25</v>
      </c>
      <c r="LY31" s="544">
        <v>32</v>
      </c>
      <c r="LZ31" s="545">
        <v>-21.88</v>
      </c>
      <c r="MA31" s="81"/>
      <c r="MB31" s="586" t="s">
        <v>45</v>
      </c>
      <c r="MC31" s="587">
        <v>320.22000000000003</v>
      </c>
      <c r="MD31" s="588">
        <v>303.89</v>
      </c>
      <c r="ME31" s="589">
        <v>5.37</v>
      </c>
      <c r="MF31" s="587">
        <v>255.19</v>
      </c>
      <c r="MG31" s="588">
        <v>244.61</v>
      </c>
      <c r="MH31" s="589">
        <v>4.33</v>
      </c>
      <c r="MI31" s="587">
        <v>294.88</v>
      </c>
      <c r="MJ31" s="588">
        <v>281.16000000000003</v>
      </c>
      <c r="MK31" s="589">
        <v>4.88</v>
      </c>
      <c r="ML31" s="102"/>
      <c r="MM31" s="102"/>
      <c r="MN31" s="102" t="s">
        <v>77</v>
      </c>
      <c r="MO31" s="785">
        <v>75.53</v>
      </c>
      <c r="MP31" s="785">
        <v>73.13</v>
      </c>
      <c r="MQ31" s="785">
        <v>67.209999999999994</v>
      </c>
      <c r="MR31" s="785">
        <v>67.760000000000005</v>
      </c>
      <c r="MS31" s="786">
        <v>70.91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80.010000000000005</v>
      </c>
      <c r="C32" s="838">
        <v>79.87</v>
      </c>
      <c r="D32" s="526">
        <v>0.14000000000000001</v>
      </c>
      <c r="E32" s="404"/>
      <c r="F32" s="319"/>
      <c r="G32" s="527" t="s">
        <v>112</v>
      </c>
      <c r="H32" s="528">
        <v>21</v>
      </c>
      <c r="I32" s="529">
        <v>13</v>
      </c>
      <c r="J32" s="530">
        <v>19</v>
      </c>
      <c r="K32" s="528">
        <v>53</v>
      </c>
      <c r="L32" s="531">
        <v>44</v>
      </c>
      <c r="M32" s="532">
        <v>20.45</v>
      </c>
      <c r="N32" s="316"/>
      <c r="O32" s="586" t="s">
        <v>51</v>
      </c>
      <c r="P32" s="587">
        <v>219.5</v>
      </c>
      <c r="Q32" s="775">
        <v>210.17</v>
      </c>
      <c r="R32" s="589">
        <v>4.4400000000000004</v>
      </c>
      <c r="S32" s="587">
        <v>169.17</v>
      </c>
      <c r="T32" s="588">
        <v>163.41</v>
      </c>
      <c r="U32" s="589">
        <v>3.52</v>
      </c>
      <c r="V32" s="587">
        <v>193.47</v>
      </c>
      <c r="W32" s="588">
        <v>186.51</v>
      </c>
      <c r="X32" s="589">
        <v>3.73</v>
      </c>
      <c r="Y32" s="316"/>
      <c r="Z32" s="12" t="s">
        <v>53</v>
      </c>
      <c r="AA32" s="12"/>
      <c r="AB32" s="730">
        <v>24944</v>
      </c>
      <c r="AC32" s="730">
        <v>23749</v>
      </c>
      <c r="AD32" s="730">
        <v>24450</v>
      </c>
      <c r="AE32" s="730">
        <v>73143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26611</v>
      </c>
      <c r="AN32" s="706">
        <v>0</v>
      </c>
      <c r="AO32" s="706">
        <v>45903</v>
      </c>
      <c r="AP32" s="705">
        <v>2151</v>
      </c>
      <c r="AQ32" s="706"/>
      <c r="AR32" s="706"/>
      <c r="AS32" s="706"/>
      <c r="AT32" s="706"/>
      <c r="AU32" s="705">
        <v>74665</v>
      </c>
      <c r="AV32" s="706">
        <v>147845</v>
      </c>
      <c r="AW32" s="840">
        <v>222510</v>
      </c>
      <c r="AX32" s="4"/>
      <c r="AY32" s="4"/>
      <c r="AZ32" s="709" t="s">
        <v>42</v>
      </c>
      <c r="BA32" s="841">
        <v>409</v>
      </c>
      <c r="BB32" s="842">
        <v>0</v>
      </c>
      <c r="BC32" s="842">
        <v>220</v>
      </c>
      <c r="BD32" s="843">
        <v>0</v>
      </c>
      <c r="BE32" s="842"/>
      <c r="BF32" s="842"/>
      <c r="BG32" s="842"/>
      <c r="BH32" s="842"/>
      <c r="BI32" s="844">
        <v>629</v>
      </c>
      <c r="BJ32" s="842">
        <v>636</v>
      </c>
      <c r="BK32" s="845">
        <v>1265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79.47</v>
      </c>
      <c r="CG32" s="838">
        <v>79.33</v>
      </c>
      <c r="CH32" s="526">
        <v>0.14000000000000001</v>
      </c>
      <c r="CI32" s="404"/>
      <c r="CJ32" s="319"/>
      <c r="CK32" s="527" t="s">
        <v>112</v>
      </c>
      <c r="CL32" s="528">
        <v>10</v>
      </c>
      <c r="CM32" s="529">
        <v>12</v>
      </c>
      <c r="CN32" s="530">
        <v>9</v>
      </c>
      <c r="CO32" s="528">
        <v>31</v>
      </c>
      <c r="CP32" s="531">
        <v>28</v>
      </c>
      <c r="CQ32" s="532">
        <v>10.71</v>
      </c>
      <c r="CR32" s="316"/>
      <c r="CS32" s="586" t="s">
        <v>51</v>
      </c>
      <c r="CT32" s="587">
        <v>188.88</v>
      </c>
      <c r="CU32" s="775">
        <v>177.37</v>
      </c>
      <c r="CV32" s="589">
        <v>6.49</v>
      </c>
      <c r="CW32" s="587">
        <v>161.78</v>
      </c>
      <c r="CX32" s="588">
        <v>155.82</v>
      </c>
      <c r="CY32" s="589">
        <v>3.82</v>
      </c>
      <c r="CZ32" s="587">
        <v>179.71</v>
      </c>
      <c r="DA32" s="588">
        <v>170.21</v>
      </c>
      <c r="DB32" s="589">
        <v>5.58</v>
      </c>
      <c r="DC32" s="316"/>
      <c r="DD32" s="12" t="s">
        <v>53</v>
      </c>
      <c r="DE32" s="12"/>
      <c r="DF32" s="730">
        <v>25155</v>
      </c>
      <c r="DG32" s="730">
        <v>24186</v>
      </c>
      <c r="DH32" s="730">
        <v>23288</v>
      </c>
      <c r="DI32" s="730">
        <v>72629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26279</v>
      </c>
      <c r="DR32" s="706">
        <v>0</v>
      </c>
      <c r="DS32" s="706">
        <v>45841</v>
      </c>
      <c r="DT32" s="700">
        <v>49721</v>
      </c>
      <c r="DU32" s="699"/>
      <c r="DV32" s="699"/>
      <c r="DW32" s="699"/>
      <c r="DX32" s="699"/>
      <c r="DY32" s="703">
        <v>121841</v>
      </c>
      <c r="DZ32" s="706">
        <v>122819</v>
      </c>
      <c r="EA32" s="840">
        <v>244660</v>
      </c>
      <c r="EB32" s="4"/>
      <c r="EC32" s="4"/>
      <c r="ED32" s="709" t="s">
        <v>42</v>
      </c>
      <c r="EE32" s="841">
        <v>212</v>
      </c>
      <c r="EF32" s="842">
        <v>0</v>
      </c>
      <c r="EG32" s="842">
        <v>297</v>
      </c>
      <c r="EH32" s="700">
        <v>84</v>
      </c>
      <c r="EI32" s="699"/>
      <c r="EJ32" s="699"/>
      <c r="EK32" s="699"/>
      <c r="EL32" s="699"/>
      <c r="EM32" s="703">
        <v>593</v>
      </c>
      <c r="EN32" s="842">
        <v>263</v>
      </c>
      <c r="EO32" s="845">
        <v>856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73.69</v>
      </c>
      <c r="FK32" s="838">
        <v>74.03</v>
      </c>
      <c r="FL32" s="526">
        <v>-0.34</v>
      </c>
      <c r="FM32" s="404"/>
      <c r="FN32" s="319"/>
      <c r="FO32" s="527" t="s">
        <v>112</v>
      </c>
      <c r="FP32" s="528">
        <v>10</v>
      </c>
      <c r="FQ32" s="529">
        <v>7</v>
      </c>
      <c r="FR32" s="530">
        <v>8</v>
      </c>
      <c r="FS32" s="528">
        <v>25</v>
      </c>
      <c r="FT32" s="531">
        <v>19</v>
      </c>
      <c r="FU32" s="532">
        <v>31.58</v>
      </c>
      <c r="FV32" s="316"/>
      <c r="FW32" s="586" t="s">
        <v>51</v>
      </c>
      <c r="FX32" s="587">
        <v>164.51</v>
      </c>
      <c r="FY32" s="775">
        <v>156.88</v>
      </c>
      <c r="FZ32" s="589">
        <v>4.8600000000000003</v>
      </c>
      <c r="GA32" s="587">
        <v>164.43</v>
      </c>
      <c r="GB32" s="588">
        <v>153.12</v>
      </c>
      <c r="GC32" s="589">
        <v>7.39</v>
      </c>
      <c r="GD32" s="587">
        <v>164.49</v>
      </c>
      <c r="GE32" s="588">
        <v>155.68</v>
      </c>
      <c r="GF32" s="589">
        <v>5.66</v>
      </c>
      <c r="GG32" s="316"/>
      <c r="GH32" s="12" t="s">
        <v>53</v>
      </c>
      <c r="GI32" s="12"/>
      <c r="GJ32" s="730">
        <v>22516</v>
      </c>
      <c r="GK32" s="730">
        <v>21071</v>
      </c>
      <c r="GL32" s="730">
        <v>23288</v>
      </c>
      <c r="GM32" s="730">
        <v>66875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23612</v>
      </c>
      <c r="GV32" s="706">
        <v>0</v>
      </c>
      <c r="GW32" s="706">
        <v>42631</v>
      </c>
      <c r="GX32" s="700">
        <v>33187</v>
      </c>
      <c r="GY32" s="699"/>
      <c r="GZ32" s="699"/>
      <c r="HA32" s="699"/>
      <c r="HB32" s="699"/>
      <c r="HC32" s="703">
        <v>99430</v>
      </c>
      <c r="HD32" s="706">
        <v>96217</v>
      </c>
      <c r="HE32" s="840">
        <v>195647</v>
      </c>
      <c r="HF32" s="4"/>
      <c r="HG32" s="4"/>
      <c r="HH32" s="709" t="s">
        <v>42</v>
      </c>
      <c r="HI32" s="841">
        <v>155</v>
      </c>
      <c r="HJ32" s="842">
        <v>0</v>
      </c>
      <c r="HK32" s="842">
        <v>477</v>
      </c>
      <c r="HL32" s="700">
        <v>0</v>
      </c>
      <c r="HM32" s="699"/>
      <c r="HN32" s="699"/>
      <c r="HO32" s="699"/>
      <c r="HP32" s="699"/>
      <c r="HQ32" s="703">
        <v>632</v>
      </c>
      <c r="HR32" s="842">
        <v>612</v>
      </c>
      <c r="HS32" s="845">
        <v>1244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73.319999999999993</v>
      </c>
      <c r="IO32" s="838">
        <v>72.73</v>
      </c>
      <c r="IP32" s="526">
        <v>0.59</v>
      </c>
      <c r="IQ32" s="404"/>
      <c r="IR32" s="319"/>
      <c r="IS32" s="527" t="s">
        <v>112</v>
      </c>
      <c r="IT32" s="528">
        <v>7</v>
      </c>
      <c r="IU32" s="529">
        <v>4</v>
      </c>
      <c r="IV32" s="530">
        <v>5</v>
      </c>
      <c r="IW32" s="528">
        <v>16</v>
      </c>
      <c r="IX32" s="531">
        <v>13</v>
      </c>
      <c r="IY32" s="532">
        <v>23.08</v>
      </c>
      <c r="IZ32" s="316"/>
      <c r="JA32" s="586" t="s">
        <v>51</v>
      </c>
      <c r="JB32" s="587">
        <v>319.56</v>
      </c>
      <c r="JC32" s="775">
        <v>305.57</v>
      </c>
      <c r="JD32" s="589">
        <v>4.58</v>
      </c>
      <c r="JE32" s="587">
        <v>186.89</v>
      </c>
      <c r="JF32" s="588">
        <v>179.88</v>
      </c>
      <c r="JG32" s="589">
        <v>3.9</v>
      </c>
      <c r="JH32" s="587">
        <v>266.29000000000002</v>
      </c>
      <c r="JI32" s="588">
        <v>256.22000000000003</v>
      </c>
      <c r="JJ32" s="589">
        <v>3.93</v>
      </c>
      <c r="JK32" s="316"/>
      <c r="JL32" s="12" t="s">
        <v>53</v>
      </c>
      <c r="JM32" s="12"/>
      <c r="JN32" s="730">
        <v>21610</v>
      </c>
      <c r="JO32" s="730">
        <v>22605</v>
      </c>
      <c r="JP32" s="730">
        <v>24939</v>
      </c>
      <c r="JQ32" s="730">
        <v>69154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26617</v>
      </c>
      <c r="JZ32" s="706">
        <v>0</v>
      </c>
      <c r="KA32" s="706">
        <v>42184</v>
      </c>
      <c r="KB32" s="705">
        <v>11182</v>
      </c>
      <c r="KC32" s="706"/>
      <c r="KD32" s="706"/>
      <c r="KE32" s="706"/>
      <c r="KF32" s="706"/>
      <c r="KG32" s="707">
        <v>79983</v>
      </c>
      <c r="KH32" s="706">
        <v>103602</v>
      </c>
      <c r="KI32" s="840">
        <v>183585</v>
      </c>
      <c r="KJ32" s="4"/>
      <c r="KK32" s="4"/>
      <c r="KL32" s="709" t="s">
        <v>42</v>
      </c>
      <c r="KM32" s="841">
        <v>163</v>
      </c>
      <c r="KN32" s="842">
        <v>0</v>
      </c>
      <c r="KO32" s="842">
        <v>190</v>
      </c>
      <c r="KP32" s="705">
        <v>0</v>
      </c>
      <c r="KQ32" s="706"/>
      <c r="KR32" s="706"/>
      <c r="KS32" s="706"/>
      <c r="KT32" s="706"/>
      <c r="KU32" s="707">
        <v>353</v>
      </c>
      <c r="KV32" s="842">
        <v>719</v>
      </c>
      <c r="KW32" s="845">
        <v>1072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76.62</v>
      </c>
      <c r="LS32" s="847">
        <v>76.489999999999995</v>
      </c>
      <c r="LT32" s="543">
        <v>0.13</v>
      </c>
      <c r="LU32" s="319"/>
      <c r="LV32" s="319"/>
      <c r="LW32" s="527" t="s">
        <v>112</v>
      </c>
      <c r="LX32" s="11">
        <v>125</v>
      </c>
      <c r="LY32" s="544">
        <v>104</v>
      </c>
      <c r="LZ32" s="545">
        <v>20.190000000000001</v>
      </c>
      <c r="MA32" s="81"/>
      <c r="MB32" s="586" t="s">
        <v>51</v>
      </c>
      <c r="MC32" s="587">
        <v>215.24</v>
      </c>
      <c r="MD32" s="588">
        <v>205.3</v>
      </c>
      <c r="ME32" s="589">
        <v>4.84</v>
      </c>
      <c r="MF32" s="587">
        <v>170.19</v>
      </c>
      <c r="MG32" s="588">
        <v>162.94999999999999</v>
      </c>
      <c r="MH32" s="589">
        <v>4.4400000000000004</v>
      </c>
      <c r="MI32" s="587">
        <v>197.68</v>
      </c>
      <c r="MJ32" s="588">
        <v>189.07</v>
      </c>
      <c r="MK32" s="589">
        <v>4.55</v>
      </c>
      <c r="ML32" s="102"/>
      <c r="MM32" s="573" t="s">
        <v>53</v>
      </c>
      <c r="MN32" s="573"/>
      <c r="MO32" s="574">
        <v>73143</v>
      </c>
      <c r="MP32" s="574">
        <v>72629</v>
      </c>
      <c r="MQ32" s="574">
        <v>66875</v>
      </c>
      <c r="MR32" s="574">
        <v>69154</v>
      </c>
      <c r="MS32" s="574">
        <v>281801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103119</v>
      </c>
      <c r="NB32" s="711">
        <v>0</v>
      </c>
      <c r="NC32" s="711">
        <v>176559</v>
      </c>
      <c r="ND32" s="712">
        <v>96241</v>
      </c>
      <c r="NE32" s="711"/>
      <c r="NF32" s="711"/>
      <c r="NG32" s="711"/>
      <c r="NH32" s="711"/>
      <c r="NI32" s="713">
        <v>375919</v>
      </c>
      <c r="NJ32" s="711">
        <v>470483</v>
      </c>
      <c r="NK32" s="713">
        <v>846402</v>
      </c>
      <c r="NL32" s="406"/>
      <c r="NM32" s="406"/>
      <c r="NN32" s="710" t="s">
        <v>42</v>
      </c>
      <c r="NO32" s="710">
        <v>939</v>
      </c>
      <c r="NP32" s="711">
        <v>0</v>
      </c>
      <c r="NQ32" s="711">
        <v>1184</v>
      </c>
      <c r="NR32" s="712">
        <v>84</v>
      </c>
      <c r="NS32" s="711"/>
      <c r="NT32" s="711"/>
      <c r="NU32" s="711"/>
      <c r="NV32" s="711"/>
      <c r="NW32" s="713">
        <v>2207</v>
      </c>
      <c r="NX32" s="713">
        <v>2230</v>
      </c>
      <c r="NY32" s="713">
        <v>4437</v>
      </c>
    </row>
    <row r="33" spans="1:389" ht="23.25" customHeight="1" thickTop="1" x14ac:dyDescent="0.25">
      <c r="A33" s="668" t="s">
        <v>113</v>
      </c>
      <c r="B33" s="848">
        <v>73143</v>
      </c>
      <c r="C33" s="825">
        <v>73338</v>
      </c>
      <c r="D33" s="526">
        <v>-0.27</v>
      </c>
      <c r="E33" s="319"/>
      <c r="F33" s="319"/>
      <c r="G33" s="527" t="s">
        <v>114</v>
      </c>
      <c r="H33" s="528">
        <v>0</v>
      </c>
      <c r="I33" s="529">
        <v>0</v>
      </c>
      <c r="J33" s="530">
        <v>0</v>
      </c>
      <c r="K33" s="528">
        <v>0</v>
      </c>
      <c r="L33" s="531">
        <v>0</v>
      </c>
      <c r="M33" s="532">
        <v>0</v>
      </c>
      <c r="N33" s="316"/>
      <c r="O33" s="586" t="s">
        <v>56</v>
      </c>
      <c r="P33" s="587">
        <v>136.88999999999999</v>
      </c>
      <c r="Q33" s="588">
        <v>133.41999999999999</v>
      </c>
      <c r="R33" s="589">
        <v>2.6</v>
      </c>
      <c r="S33" s="587">
        <v>63.46</v>
      </c>
      <c r="T33" s="588">
        <v>61.72</v>
      </c>
      <c r="U33" s="589">
        <v>2.82</v>
      </c>
      <c r="V33" s="587">
        <v>98.92</v>
      </c>
      <c r="W33" s="588">
        <v>97.14</v>
      </c>
      <c r="X33" s="589">
        <v>1.83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72629</v>
      </c>
      <c r="CG33" s="825">
        <v>72348</v>
      </c>
      <c r="CH33" s="526">
        <v>0.39</v>
      </c>
      <c r="CI33" s="319"/>
      <c r="CJ33" s="319"/>
      <c r="CK33" s="527" t="s">
        <v>114</v>
      </c>
      <c r="CL33" s="528">
        <v>0</v>
      </c>
      <c r="CM33" s="529">
        <v>0</v>
      </c>
      <c r="CN33" s="530">
        <v>0</v>
      </c>
      <c r="CO33" s="528">
        <v>0</v>
      </c>
      <c r="CP33" s="531">
        <v>0</v>
      </c>
      <c r="CQ33" s="532">
        <v>0</v>
      </c>
      <c r="CR33" s="316"/>
      <c r="CS33" s="586" t="s">
        <v>56</v>
      </c>
      <c r="CT33" s="587">
        <v>113.14</v>
      </c>
      <c r="CU33" s="588">
        <v>108.83</v>
      </c>
      <c r="CV33" s="589">
        <v>3.96</v>
      </c>
      <c r="CW33" s="587">
        <v>58.26</v>
      </c>
      <c r="CX33" s="588">
        <v>56.73</v>
      </c>
      <c r="CY33" s="589">
        <v>2.7</v>
      </c>
      <c r="CZ33" s="587">
        <v>94.58</v>
      </c>
      <c r="DA33" s="588">
        <v>91.52</v>
      </c>
      <c r="DB33" s="589">
        <v>3.34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66875</v>
      </c>
      <c r="FK33" s="825">
        <v>66369</v>
      </c>
      <c r="FL33" s="526">
        <v>0.76</v>
      </c>
      <c r="FM33" s="319"/>
      <c r="FN33" s="319"/>
      <c r="FO33" s="527" t="s">
        <v>114</v>
      </c>
      <c r="FP33" s="528">
        <v>0</v>
      </c>
      <c r="FQ33" s="529">
        <v>0</v>
      </c>
      <c r="FR33" s="530">
        <v>0</v>
      </c>
      <c r="FS33" s="528">
        <v>0</v>
      </c>
      <c r="FT33" s="531">
        <v>0</v>
      </c>
      <c r="FU33" s="532">
        <v>0</v>
      </c>
      <c r="FV33" s="316"/>
      <c r="FW33" s="586" t="s">
        <v>56</v>
      </c>
      <c r="FX33" s="587">
        <v>89.91</v>
      </c>
      <c r="FY33" s="588">
        <v>85.87</v>
      </c>
      <c r="FZ33" s="589">
        <v>4.7</v>
      </c>
      <c r="GA33" s="587">
        <v>74.48</v>
      </c>
      <c r="GB33" s="588">
        <v>71.430000000000007</v>
      </c>
      <c r="GC33" s="589">
        <v>4.2699999999999996</v>
      </c>
      <c r="GD33" s="587">
        <v>84.96</v>
      </c>
      <c r="GE33" s="588">
        <v>81.260000000000005</v>
      </c>
      <c r="GF33" s="589">
        <v>4.55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69154</v>
      </c>
      <c r="IO33" s="825">
        <v>68758</v>
      </c>
      <c r="IP33" s="526">
        <v>0.57999999999999996</v>
      </c>
      <c r="IQ33" s="319"/>
      <c r="IR33" s="319"/>
      <c r="IS33" s="527" t="s">
        <v>114</v>
      </c>
      <c r="IT33" s="528">
        <v>0</v>
      </c>
      <c r="IU33" s="529">
        <v>0</v>
      </c>
      <c r="IV33" s="530">
        <v>0</v>
      </c>
      <c r="IW33" s="528">
        <v>0</v>
      </c>
      <c r="IX33" s="531">
        <v>0</v>
      </c>
      <c r="IY33" s="532">
        <v>0</v>
      </c>
      <c r="IZ33" s="316"/>
      <c r="JA33" s="586" t="s">
        <v>56</v>
      </c>
      <c r="JB33" s="587">
        <v>82.96</v>
      </c>
      <c r="JC33" s="588">
        <v>80.430000000000007</v>
      </c>
      <c r="JD33" s="589">
        <v>3.15</v>
      </c>
      <c r="JE33" s="587">
        <v>62.54</v>
      </c>
      <c r="JF33" s="588">
        <v>60.34</v>
      </c>
      <c r="JG33" s="589">
        <v>3.65</v>
      </c>
      <c r="JH33" s="587">
        <v>74.760000000000005</v>
      </c>
      <c r="JI33" s="588">
        <v>72.540000000000006</v>
      </c>
      <c r="JJ33" s="589">
        <v>3.06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281801</v>
      </c>
      <c r="LS33" s="834">
        <v>280813</v>
      </c>
      <c r="LT33" s="543">
        <v>0.35</v>
      </c>
      <c r="LU33" s="319"/>
      <c r="LV33" s="319"/>
      <c r="LW33" s="527" t="s">
        <v>114</v>
      </c>
      <c r="LX33" s="11">
        <v>0</v>
      </c>
      <c r="LY33" s="544">
        <v>0</v>
      </c>
      <c r="LZ33" s="545">
        <v>0</v>
      </c>
      <c r="MA33" s="81"/>
      <c r="MB33" s="586" t="s">
        <v>56</v>
      </c>
      <c r="MC33" s="587">
        <v>104.76</v>
      </c>
      <c r="MD33" s="588">
        <v>101.06</v>
      </c>
      <c r="ME33" s="589">
        <v>3.66</v>
      </c>
      <c r="MF33" s="587">
        <v>64.14</v>
      </c>
      <c r="MG33" s="588">
        <v>62.13</v>
      </c>
      <c r="MH33" s="589">
        <v>3.24</v>
      </c>
      <c r="MI33" s="587">
        <v>88.94</v>
      </c>
      <c r="MJ33" s="588">
        <v>86.13</v>
      </c>
      <c r="MK33" s="589">
        <v>3.26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72514</v>
      </c>
      <c r="C34" s="851">
        <v>72688</v>
      </c>
      <c r="D34" s="553">
        <v>-0.24</v>
      </c>
      <c r="E34" s="319"/>
      <c r="F34" s="319"/>
      <c r="G34" s="527" t="s">
        <v>116</v>
      </c>
      <c r="H34" s="528">
        <v>40</v>
      </c>
      <c r="I34" s="529">
        <v>7</v>
      </c>
      <c r="J34" s="530">
        <v>12</v>
      </c>
      <c r="K34" s="528">
        <v>59</v>
      </c>
      <c r="L34" s="531">
        <v>46</v>
      </c>
      <c r="M34" s="532">
        <v>28.26</v>
      </c>
      <c r="N34" s="316"/>
      <c r="O34" s="586" t="s">
        <v>62</v>
      </c>
      <c r="P34" s="587">
        <v>56.2</v>
      </c>
      <c r="Q34" s="588">
        <v>54.89</v>
      </c>
      <c r="R34" s="589">
        <v>2.39</v>
      </c>
      <c r="S34" s="587">
        <v>44.12</v>
      </c>
      <c r="T34" s="588">
        <v>43.32</v>
      </c>
      <c r="U34" s="589">
        <v>1.85</v>
      </c>
      <c r="V34" s="587">
        <v>49.95</v>
      </c>
      <c r="W34" s="588">
        <v>49.03</v>
      </c>
      <c r="X34" s="589">
        <v>1.88</v>
      </c>
      <c r="Y34" s="316"/>
      <c r="Z34" s="316"/>
      <c r="AA34" s="316" t="s">
        <v>46</v>
      </c>
      <c r="AB34" s="591">
        <v>15919</v>
      </c>
      <c r="AC34" s="591">
        <v>14678</v>
      </c>
      <c r="AD34" s="591">
        <v>15526</v>
      </c>
      <c r="AE34" s="591">
        <v>46123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72120</v>
      </c>
      <c r="CG34" s="851">
        <v>71836</v>
      </c>
      <c r="CH34" s="553">
        <v>0.4</v>
      </c>
      <c r="CI34" s="319"/>
      <c r="CJ34" s="319"/>
      <c r="CK34" s="527" t="s">
        <v>116</v>
      </c>
      <c r="CL34" s="528">
        <v>6</v>
      </c>
      <c r="CM34" s="529">
        <v>7</v>
      </c>
      <c r="CN34" s="530">
        <v>10</v>
      </c>
      <c r="CO34" s="528">
        <v>23</v>
      </c>
      <c r="CP34" s="531">
        <v>18</v>
      </c>
      <c r="CQ34" s="532">
        <v>27.78</v>
      </c>
      <c r="CR34" s="316"/>
      <c r="CS34" s="586" t="s">
        <v>62</v>
      </c>
      <c r="CT34" s="587">
        <v>57.01</v>
      </c>
      <c r="CU34" s="588">
        <v>55.83</v>
      </c>
      <c r="CV34" s="589">
        <v>2.11</v>
      </c>
      <c r="CW34" s="587">
        <v>36.979999999999997</v>
      </c>
      <c r="CX34" s="588">
        <v>36.32</v>
      </c>
      <c r="CY34" s="589">
        <v>1.82</v>
      </c>
      <c r="CZ34" s="587">
        <v>50.24</v>
      </c>
      <c r="DA34" s="588">
        <v>49.34</v>
      </c>
      <c r="DB34" s="589">
        <v>1.82</v>
      </c>
      <c r="DC34" s="316"/>
      <c r="DD34" s="316"/>
      <c r="DE34" s="316" t="s">
        <v>46</v>
      </c>
      <c r="DF34" s="591">
        <v>16027</v>
      </c>
      <c r="DG34" s="591">
        <v>15209</v>
      </c>
      <c r="DH34" s="591">
        <v>14902</v>
      </c>
      <c r="DI34" s="591">
        <v>46138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66243</v>
      </c>
      <c r="FK34" s="851">
        <v>65730</v>
      </c>
      <c r="FL34" s="553">
        <v>0.78</v>
      </c>
      <c r="FM34" s="319"/>
      <c r="FN34" s="319"/>
      <c r="FO34" s="527" t="s">
        <v>116</v>
      </c>
      <c r="FP34" s="528">
        <v>12</v>
      </c>
      <c r="FQ34" s="529">
        <v>8</v>
      </c>
      <c r="FR34" s="530">
        <v>6</v>
      </c>
      <c r="FS34" s="528">
        <v>26</v>
      </c>
      <c r="FT34" s="531">
        <v>16</v>
      </c>
      <c r="FU34" s="532">
        <v>62.5</v>
      </c>
      <c r="FV34" s="316"/>
      <c r="FW34" s="586" t="s">
        <v>62</v>
      </c>
      <c r="FX34" s="587">
        <v>81.45</v>
      </c>
      <c r="FY34" s="588">
        <v>78.87</v>
      </c>
      <c r="FZ34" s="589">
        <v>3.27</v>
      </c>
      <c r="GA34" s="587">
        <v>60.56</v>
      </c>
      <c r="GB34" s="588">
        <v>58.31</v>
      </c>
      <c r="GC34" s="589">
        <v>3.86</v>
      </c>
      <c r="GD34" s="587">
        <v>74.739999999999995</v>
      </c>
      <c r="GE34" s="588">
        <v>72.31</v>
      </c>
      <c r="GF34" s="589">
        <v>3.36</v>
      </c>
      <c r="GG34" s="316"/>
      <c r="GH34" s="316"/>
      <c r="GI34" s="316" t="s">
        <v>46</v>
      </c>
      <c r="GJ34" s="591">
        <v>14348</v>
      </c>
      <c r="GK34" s="591">
        <v>13858</v>
      </c>
      <c r="GL34" s="591">
        <v>14902</v>
      </c>
      <c r="GM34" s="591">
        <v>43108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68801</v>
      </c>
      <c r="IO34" s="851">
        <v>68410</v>
      </c>
      <c r="IP34" s="553">
        <v>0.56999999999999995</v>
      </c>
      <c r="IQ34" s="319"/>
      <c r="IR34" s="319"/>
      <c r="IS34" s="527" t="s">
        <v>116</v>
      </c>
      <c r="IT34" s="528">
        <v>13</v>
      </c>
      <c r="IU34" s="529">
        <v>7</v>
      </c>
      <c r="IV34" s="530">
        <v>24</v>
      </c>
      <c r="IW34" s="528">
        <v>44</v>
      </c>
      <c r="IX34" s="531">
        <v>47</v>
      </c>
      <c r="IY34" s="532">
        <v>-6.38</v>
      </c>
      <c r="IZ34" s="316"/>
      <c r="JA34" s="586" t="s">
        <v>62</v>
      </c>
      <c r="JB34" s="587">
        <v>127.44</v>
      </c>
      <c r="JC34" s="588">
        <v>125.75</v>
      </c>
      <c r="JD34" s="589">
        <v>1.34</v>
      </c>
      <c r="JE34" s="587">
        <v>54.49</v>
      </c>
      <c r="JF34" s="588">
        <v>54.02</v>
      </c>
      <c r="JG34" s="589">
        <v>0.87</v>
      </c>
      <c r="JH34" s="587">
        <v>98.15</v>
      </c>
      <c r="JI34" s="588">
        <v>97.58</v>
      </c>
      <c r="JJ34" s="589">
        <v>0.57999999999999996</v>
      </c>
      <c r="JK34" s="316"/>
      <c r="JL34" s="316"/>
      <c r="JM34" s="316" t="s">
        <v>46</v>
      </c>
      <c r="JN34" s="591">
        <v>13809</v>
      </c>
      <c r="JO34" s="591">
        <v>13191</v>
      </c>
      <c r="JP34" s="591">
        <v>15374</v>
      </c>
      <c r="JQ34" s="591">
        <v>42374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279678</v>
      </c>
      <c r="LS34" s="853">
        <v>278664</v>
      </c>
      <c r="LT34" s="572">
        <v>0.36</v>
      </c>
      <c r="LU34" s="319"/>
      <c r="LV34" s="319"/>
      <c r="LW34" s="527" t="s">
        <v>116</v>
      </c>
      <c r="LX34" s="11">
        <v>152</v>
      </c>
      <c r="LY34" s="544">
        <v>127</v>
      </c>
      <c r="LZ34" s="545">
        <v>19.690000000000001</v>
      </c>
      <c r="MA34" s="81"/>
      <c r="MB34" s="586" t="s">
        <v>62</v>
      </c>
      <c r="MC34" s="587">
        <v>78.400000000000006</v>
      </c>
      <c r="MD34" s="588">
        <v>76.88</v>
      </c>
      <c r="ME34" s="589">
        <v>1.98</v>
      </c>
      <c r="MF34" s="587">
        <v>47.89</v>
      </c>
      <c r="MG34" s="588">
        <v>47.01</v>
      </c>
      <c r="MH34" s="589">
        <v>1.87</v>
      </c>
      <c r="MI34" s="587">
        <v>66.52</v>
      </c>
      <c r="MJ34" s="588">
        <v>65.430000000000007</v>
      </c>
      <c r="MK34" s="589">
        <v>1.67</v>
      </c>
      <c r="ML34" s="102"/>
      <c r="MM34" s="102"/>
      <c r="MN34" s="102" t="s">
        <v>46</v>
      </c>
      <c r="MO34" s="613">
        <v>46123</v>
      </c>
      <c r="MP34" s="613">
        <v>46138</v>
      </c>
      <c r="MQ34" s="613">
        <v>43108</v>
      </c>
      <c r="MR34" s="613">
        <v>42374</v>
      </c>
      <c r="MS34" s="613">
        <v>177743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629</v>
      </c>
      <c r="C35" s="855">
        <v>650</v>
      </c>
      <c r="D35" s="695">
        <v>-3.23</v>
      </c>
      <c r="E35" s="319"/>
      <c r="F35" s="319"/>
      <c r="G35" s="527" t="s">
        <v>119</v>
      </c>
      <c r="H35" s="528">
        <v>41</v>
      </c>
      <c r="I35" s="529">
        <v>46</v>
      </c>
      <c r="J35" s="530">
        <v>32</v>
      </c>
      <c r="K35" s="528">
        <v>119</v>
      </c>
      <c r="L35" s="531">
        <v>73</v>
      </c>
      <c r="M35" s="532">
        <v>63.01</v>
      </c>
      <c r="N35" s="316"/>
      <c r="O35" s="586" t="s">
        <v>67</v>
      </c>
      <c r="P35" s="587">
        <v>171.13</v>
      </c>
      <c r="Q35" s="588">
        <v>165.41</v>
      </c>
      <c r="R35" s="589">
        <v>3.46</v>
      </c>
      <c r="S35" s="587">
        <v>152.82</v>
      </c>
      <c r="T35" s="588">
        <v>147.86000000000001</v>
      </c>
      <c r="U35" s="589">
        <v>3.35</v>
      </c>
      <c r="V35" s="587">
        <v>161.66</v>
      </c>
      <c r="W35" s="588">
        <v>156.53</v>
      </c>
      <c r="X35" s="589">
        <v>3.28</v>
      </c>
      <c r="Y35" s="316"/>
      <c r="Z35" s="316"/>
      <c r="AA35" s="316" t="s">
        <v>52</v>
      </c>
      <c r="AB35" s="591">
        <v>9025</v>
      </c>
      <c r="AC35" s="591">
        <v>9071</v>
      </c>
      <c r="AD35" s="591">
        <v>8924</v>
      </c>
      <c r="AE35" s="591">
        <v>27020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509</v>
      </c>
      <c r="CG35" s="855">
        <v>512</v>
      </c>
      <c r="CH35" s="695">
        <v>-0.59</v>
      </c>
      <c r="CI35" s="319"/>
      <c r="CJ35" s="319"/>
      <c r="CK35" s="527" t="s">
        <v>119</v>
      </c>
      <c r="CL35" s="528">
        <v>28</v>
      </c>
      <c r="CM35" s="529">
        <v>14</v>
      </c>
      <c r="CN35" s="530">
        <v>26</v>
      </c>
      <c r="CO35" s="528">
        <v>68</v>
      </c>
      <c r="CP35" s="531">
        <v>56</v>
      </c>
      <c r="CQ35" s="532">
        <v>21.43</v>
      </c>
      <c r="CR35" s="316"/>
      <c r="CS35" s="586" t="s">
        <v>67</v>
      </c>
      <c r="CT35" s="587">
        <v>117.4</v>
      </c>
      <c r="CU35" s="588">
        <v>113.63</v>
      </c>
      <c r="CV35" s="589">
        <v>3.32</v>
      </c>
      <c r="CW35" s="587">
        <v>103.15</v>
      </c>
      <c r="CX35" s="588">
        <v>100.41</v>
      </c>
      <c r="CY35" s="589">
        <v>2.73</v>
      </c>
      <c r="CZ35" s="587">
        <v>112.58</v>
      </c>
      <c r="DA35" s="588">
        <v>109.24</v>
      </c>
      <c r="DB35" s="589">
        <v>3.06</v>
      </c>
      <c r="DC35" s="316"/>
      <c r="DD35" s="316"/>
      <c r="DE35" s="316" t="s">
        <v>52</v>
      </c>
      <c r="DF35" s="591">
        <v>9128</v>
      </c>
      <c r="DG35" s="591">
        <v>8977</v>
      </c>
      <c r="DH35" s="591">
        <v>8386</v>
      </c>
      <c r="DI35" s="591">
        <v>26491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632</v>
      </c>
      <c r="FK35" s="855">
        <v>639</v>
      </c>
      <c r="FL35" s="695">
        <v>-1.1000000000000001</v>
      </c>
      <c r="FM35" s="319"/>
      <c r="FN35" s="319"/>
      <c r="FO35" s="527" t="s">
        <v>119</v>
      </c>
      <c r="FP35" s="528">
        <v>15</v>
      </c>
      <c r="FQ35" s="529">
        <v>10</v>
      </c>
      <c r="FR35" s="530">
        <v>13</v>
      </c>
      <c r="FS35" s="528">
        <v>38</v>
      </c>
      <c r="FT35" s="531">
        <v>28</v>
      </c>
      <c r="FU35" s="532">
        <v>35.71</v>
      </c>
      <c r="FV35" s="316"/>
      <c r="FW35" s="586" t="s">
        <v>67</v>
      </c>
      <c r="FX35" s="587">
        <v>125.56</v>
      </c>
      <c r="FY35" s="588">
        <v>121.66</v>
      </c>
      <c r="FZ35" s="589">
        <v>3.21</v>
      </c>
      <c r="GA35" s="587">
        <v>85.86</v>
      </c>
      <c r="GB35" s="588">
        <v>82.98</v>
      </c>
      <c r="GC35" s="589">
        <v>3.47</v>
      </c>
      <c r="GD35" s="587">
        <v>112.81</v>
      </c>
      <c r="GE35" s="588">
        <v>109.31</v>
      </c>
      <c r="GF35" s="589">
        <v>3.2</v>
      </c>
      <c r="GG35" s="316"/>
      <c r="GH35" s="316"/>
      <c r="GI35" s="316" t="s">
        <v>52</v>
      </c>
      <c r="GJ35" s="591">
        <v>8168</v>
      </c>
      <c r="GK35" s="591">
        <v>7213</v>
      </c>
      <c r="GL35" s="591">
        <v>8386</v>
      </c>
      <c r="GM35" s="591">
        <v>23767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353</v>
      </c>
      <c r="IO35" s="855">
        <v>348</v>
      </c>
      <c r="IP35" s="695">
        <v>1.44</v>
      </c>
      <c r="IQ35" s="319"/>
      <c r="IR35" s="319"/>
      <c r="IS35" s="527" t="s">
        <v>119</v>
      </c>
      <c r="IT35" s="528">
        <v>11</v>
      </c>
      <c r="IU35" s="529">
        <v>15</v>
      </c>
      <c r="IV35" s="530">
        <v>18</v>
      </c>
      <c r="IW35" s="528">
        <v>44</v>
      </c>
      <c r="IX35" s="531">
        <v>45</v>
      </c>
      <c r="IY35" s="532">
        <v>-2.2200000000000002</v>
      </c>
      <c r="IZ35" s="316"/>
      <c r="JA35" s="586" t="s">
        <v>67</v>
      </c>
      <c r="JB35" s="587">
        <v>185.64</v>
      </c>
      <c r="JC35" s="588">
        <v>178.64</v>
      </c>
      <c r="JD35" s="589">
        <v>3.92</v>
      </c>
      <c r="JE35" s="587">
        <v>161.29</v>
      </c>
      <c r="JF35" s="588">
        <v>156.97999999999999</v>
      </c>
      <c r="JG35" s="589">
        <v>2.75</v>
      </c>
      <c r="JH35" s="587">
        <v>175.86</v>
      </c>
      <c r="JI35" s="588">
        <v>170.14</v>
      </c>
      <c r="JJ35" s="589">
        <v>3.36</v>
      </c>
      <c r="JK35" s="316"/>
      <c r="JL35" s="316"/>
      <c r="JM35" s="316" t="s">
        <v>52</v>
      </c>
      <c r="JN35" s="591">
        <v>7801</v>
      </c>
      <c r="JO35" s="591">
        <v>9414</v>
      </c>
      <c r="JP35" s="591">
        <v>9565</v>
      </c>
      <c r="JQ35" s="591">
        <v>26780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2123</v>
      </c>
      <c r="LS35" s="861">
        <v>2149</v>
      </c>
      <c r="LT35" s="708">
        <v>-1.21</v>
      </c>
      <c r="LU35" s="319"/>
      <c r="LV35" s="319"/>
      <c r="LW35" s="527" t="s">
        <v>119</v>
      </c>
      <c r="LX35" s="11">
        <v>269</v>
      </c>
      <c r="LY35" s="544">
        <v>202</v>
      </c>
      <c r="LZ35" s="545">
        <v>33.17</v>
      </c>
      <c r="MA35" s="81"/>
      <c r="MB35" s="586" t="s">
        <v>67</v>
      </c>
      <c r="MC35" s="587">
        <v>143.99</v>
      </c>
      <c r="MD35" s="588">
        <v>139.52000000000001</v>
      </c>
      <c r="ME35" s="589">
        <v>3.2</v>
      </c>
      <c r="MF35" s="587">
        <v>128.05000000000001</v>
      </c>
      <c r="MG35" s="588">
        <v>124.32</v>
      </c>
      <c r="MH35" s="589">
        <v>3</v>
      </c>
      <c r="MI35" s="587">
        <v>137.78</v>
      </c>
      <c r="MJ35" s="588">
        <v>133.69</v>
      </c>
      <c r="MK35" s="589">
        <v>3.06</v>
      </c>
      <c r="ML35" s="102"/>
      <c r="MM35" s="102"/>
      <c r="MN35" s="102" t="s">
        <v>52</v>
      </c>
      <c r="MO35" s="613">
        <v>27020</v>
      </c>
      <c r="MP35" s="613">
        <v>26491</v>
      </c>
      <c r="MQ35" s="613">
        <v>23767</v>
      </c>
      <c r="MR35" s="613">
        <v>26780</v>
      </c>
      <c r="MS35" s="613">
        <v>104058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0</v>
      </c>
      <c r="I36" s="529">
        <v>0</v>
      </c>
      <c r="J36" s="530">
        <v>0</v>
      </c>
      <c r="K36" s="528">
        <v>0</v>
      </c>
      <c r="L36" s="531">
        <v>0</v>
      </c>
      <c r="M36" s="532">
        <v>0</v>
      </c>
      <c r="N36" s="316"/>
      <c r="O36" s="696" t="s">
        <v>72</v>
      </c>
      <c r="P36" s="587">
        <v>53.14</v>
      </c>
      <c r="Q36" s="588">
        <v>50.78</v>
      </c>
      <c r="R36" s="864">
        <v>4.6500000000000004</v>
      </c>
      <c r="S36" s="587">
        <v>58.61</v>
      </c>
      <c r="T36" s="588">
        <v>55.91</v>
      </c>
      <c r="U36" s="864">
        <v>4.83</v>
      </c>
      <c r="V36" s="587">
        <v>55.97</v>
      </c>
      <c r="W36" s="588">
        <v>53.38</v>
      </c>
      <c r="X36" s="864">
        <v>4.8499999999999996</v>
      </c>
      <c r="Y36" s="316"/>
      <c r="Z36" s="316"/>
      <c r="AA36" s="316" t="s">
        <v>57</v>
      </c>
      <c r="AB36" s="591">
        <v>0</v>
      </c>
      <c r="AC36" s="591">
        <v>0</v>
      </c>
      <c r="AD36" s="591">
        <v>0</v>
      </c>
      <c r="AE36" s="591">
        <v>0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0</v>
      </c>
      <c r="CM36" s="529">
        <v>0</v>
      </c>
      <c r="CN36" s="530">
        <v>0</v>
      </c>
      <c r="CO36" s="528">
        <v>0</v>
      </c>
      <c r="CP36" s="531">
        <v>0</v>
      </c>
      <c r="CQ36" s="532">
        <v>0</v>
      </c>
      <c r="CR36" s="316"/>
      <c r="CS36" s="696" t="s">
        <v>72</v>
      </c>
      <c r="CT36" s="587">
        <v>59.7</v>
      </c>
      <c r="CU36" s="588">
        <v>58.13</v>
      </c>
      <c r="CV36" s="864">
        <v>2.7</v>
      </c>
      <c r="CW36" s="587">
        <v>53.89</v>
      </c>
      <c r="CX36" s="588">
        <v>52.12</v>
      </c>
      <c r="CY36" s="864">
        <v>3.4</v>
      </c>
      <c r="CZ36" s="587">
        <v>57.73</v>
      </c>
      <c r="DA36" s="588">
        <v>56.13</v>
      </c>
      <c r="DB36" s="864">
        <v>2.85</v>
      </c>
      <c r="DC36" s="316"/>
      <c r="DD36" s="316"/>
      <c r="DE36" s="316" t="s">
        <v>57</v>
      </c>
      <c r="DF36" s="591">
        <v>0</v>
      </c>
      <c r="DG36" s="591">
        <v>0</v>
      </c>
      <c r="DH36" s="591">
        <v>0</v>
      </c>
      <c r="DI36" s="591">
        <v>0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0</v>
      </c>
      <c r="FQ36" s="529">
        <v>0</v>
      </c>
      <c r="FR36" s="530">
        <v>0</v>
      </c>
      <c r="FS36" s="528">
        <v>0</v>
      </c>
      <c r="FT36" s="531">
        <v>0</v>
      </c>
      <c r="FU36" s="532">
        <v>0</v>
      </c>
      <c r="FV36" s="316"/>
      <c r="FW36" s="696" t="s">
        <v>72</v>
      </c>
      <c r="FX36" s="587">
        <v>82.07</v>
      </c>
      <c r="FY36" s="588">
        <v>79.09</v>
      </c>
      <c r="FZ36" s="864">
        <v>3.77</v>
      </c>
      <c r="GA36" s="587">
        <v>84.58</v>
      </c>
      <c r="GB36" s="588">
        <v>81.239999999999995</v>
      </c>
      <c r="GC36" s="864">
        <v>4.1100000000000003</v>
      </c>
      <c r="GD36" s="587">
        <v>82.87</v>
      </c>
      <c r="GE36" s="588">
        <v>79.77</v>
      </c>
      <c r="GF36" s="864">
        <v>3.89</v>
      </c>
      <c r="GG36" s="316"/>
      <c r="GH36" s="316"/>
      <c r="GI36" s="316" t="s">
        <v>57</v>
      </c>
      <c r="GJ36" s="591">
        <v>0</v>
      </c>
      <c r="GK36" s="591">
        <v>0</v>
      </c>
      <c r="GL36" s="591">
        <v>0</v>
      </c>
      <c r="GM36" s="591">
        <v>0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0</v>
      </c>
      <c r="IU36" s="529">
        <v>0</v>
      </c>
      <c r="IV36" s="530">
        <v>0</v>
      </c>
      <c r="IW36" s="528">
        <v>0</v>
      </c>
      <c r="IX36" s="531">
        <v>0</v>
      </c>
      <c r="IY36" s="532">
        <v>0</v>
      </c>
      <c r="IZ36" s="316"/>
      <c r="JA36" s="696" t="s">
        <v>72</v>
      </c>
      <c r="JB36" s="587">
        <v>91.09</v>
      </c>
      <c r="JC36" s="588">
        <v>87.41</v>
      </c>
      <c r="JD36" s="864">
        <v>4.21</v>
      </c>
      <c r="JE36" s="587">
        <v>75.69</v>
      </c>
      <c r="JF36" s="588">
        <v>73.64</v>
      </c>
      <c r="JG36" s="864">
        <v>2.78</v>
      </c>
      <c r="JH36" s="587">
        <v>84.91</v>
      </c>
      <c r="JI36" s="588">
        <v>82</v>
      </c>
      <c r="JJ36" s="864">
        <v>3.55</v>
      </c>
      <c r="JK36" s="316"/>
      <c r="JL36" s="316"/>
      <c r="JM36" s="316" t="s">
        <v>57</v>
      </c>
      <c r="JN36" s="591">
        <v>0</v>
      </c>
      <c r="JO36" s="591">
        <v>0</v>
      </c>
      <c r="JP36" s="591">
        <v>0</v>
      </c>
      <c r="JQ36" s="591">
        <v>0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0</v>
      </c>
      <c r="LY36" s="544">
        <v>0</v>
      </c>
      <c r="LZ36" s="545">
        <v>0</v>
      </c>
      <c r="MA36" s="81"/>
      <c r="MB36" s="696" t="s">
        <v>72</v>
      </c>
      <c r="MC36" s="587">
        <v>71.22</v>
      </c>
      <c r="MD36" s="588">
        <v>68.66</v>
      </c>
      <c r="ME36" s="589">
        <v>3.73</v>
      </c>
      <c r="MF36" s="587">
        <v>66.47</v>
      </c>
      <c r="MG36" s="588">
        <v>64.08</v>
      </c>
      <c r="MH36" s="589">
        <v>3.73</v>
      </c>
      <c r="MI36" s="587">
        <v>69.37</v>
      </c>
      <c r="MJ36" s="588">
        <v>66.91</v>
      </c>
      <c r="MK36" s="589">
        <v>3.68</v>
      </c>
      <c r="ML36" s="102"/>
      <c r="MM36" s="102"/>
      <c r="MN36" s="102" t="s">
        <v>57</v>
      </c>
      <c r="MO36" s="613">
        <v>0</v>
      </c>
      <c r="MP36" s="613">
        <v>0</v>
      </c>
      <c r="MQ36" s="613">
        <v>0</v>
      </c>
      <c r="MR36" s="613">
        <v>0</v>
      </c>
      <c r="MS36" s="613">
        <v>0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0</v>
      </c>
      <c r="I37" s="529">
        <v>0</v>
      </c>
      <c r="J37" s="530">
        <v>0</v>
      </c>
      <c r="K37" s="528">
        <v>0</v>
      </c>
      <c r="L37" s="531">
        <v>0</v>
      </c>
      <c r="M37" s="532">
        <v>0</v>
      </c>
      <c r="N37" s="316"/>
      <c r="O37" s="716" t="s">
        <v>76</v>
      </c>
      <c r="P37" s="717">
        <v>1209.4100000000001</v>
      </c>
      <c r="Q37" s="718">
        <v>1156.6599999999999</v>
      </c>
      <c r="R37" s="719">
        <v>4.5599999999999996</v>
      </c>
      <c r="S37" s="720">
        <v>738.68999999999994</v>
      </c>
      <c r="T37" s="718">
        <v>712.11</v>
      </c>
      <c r="U37" s="719">
        <v>3.73</v>
      </c>
      <c r="V37" s="720">
        <v>965.99</v>
      </c>
      <c r="W37" s="718">
        <v>931.7299999999999</v>
      </c>
      <c r="X37" s="719">
        <v>3.68</v>
      </c>
      <c r="Y37" s="316"/>
      <c r="Z37" s="316"/>
      <c r="AA37" s="316" t="s">
        <v>63</v>
      </c>
      <c r="AB37" s="591">
        <v>0</v>
      </c>
      <c r="AC37" s="591">
        <v>0</v>
      </c>
      <c r="AD37" s="591">
        <v>0</v>
      </c>
      <c r="AE37" s="591">
        <v>0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6</v>
      </c>
      <c r="CM37" s="529">
        <v>9</v>
      </c>
      <c r="CN37" s="530">
        <v>0</v>
      </c>
      <c r="CO37" s="528">
        <v>15</v>
      </c>
      <c r="CP37" s="531">
        <v>21</v>
      </c>
      <c r="CQ37" s="532">
        <v>-28.57</v>
      </c>
      <c r="CR37" s="316"/>
      <c r="CS37" s="716" t="s">
        <v>76</v>
      </c>
      <c r="CT37" s="717">
        <v>1293.0000000000002</v>
      </c>
      <c r="CU37" s="718">
        <v>1238.8900000000003</v>
      </c>
      <c r="CV37" s="719">
        <v>4.37</v>
      </c>
      <c r="CW37" s="720">
        <v>656.44999999999993</v>
      </c>
      <c r="CX37" s="718">
        <v>632.71</v>
      </c>
      <c r="CY37" s="719">
        <v>3.75</v>
      </c>
      <c r="CZ37" s="720">
        <v>1077.68</v>
      </c>
      <c r="DA37" s="718">
        <v>1037.44</v>
      </c>
      <c r="DB37" s="719">
        <v>3.88</v>
      </c>
      <c r="DC37" s="316"/>
      <c r="DD37" s="316"/>
      <c r="DE37" s="316" t="s">
        <v>63</v>
      </c>
      <c r="DF37" s="591">
        <v>0</v>
      </c>
      <c r="DG37" s="591">
        <v>0</v>
      </c>
      <c r="DH37" s="591">
        <v>0</v>
      </c>
      <c r="DI37" s="591">
        <v>0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0</v>
      </c>
      <c r="FQ37" s="529">
        <v>0</v>
      </c>
      <c r="FR37" s="530">
        <v>0</v>
      </c>
      <c r="FS37" s="528">
        <v>0</v>
      </c>
      <c r="FT37" s="531">
        <v>0</v>
      </c>
      <c r="FU37" s="532">
        <v>0</v>
      </c>
      <c r="FV37" s="316"/>
      <c r="FW37" s="716" t="s">
        <v>76</v>
      </c>
      <c r="FX37" s="717">
        <v>1213.03</v>
      </c>
      <c r="FY37" s="718">
        <v>1167</v>
      </c>
      <c r="FZ37" s="719">
        <v>3.94</v>
      </c>
      <c r="GA37" s="720">
        <v>711.91000000000008</v>
      </c>
      <c r="GB37" s="718">
        <v>675.55000000000007</v>
      </c>
      <c r="GC37" s="719">
        <v>5.38</v>
      </c>
      <c r="GD37" s="720">
        <v>1052.06</v>
      </c>
      <c r="GE37" s="718">
        <v>1010.0899999999999</v>
      </c>
      <c r="GF37" s="719">
        <v>4.16</v>
      </c>
      <c r="GG37" s="316"/>
      <c r="GH37" s="316"/>
      <c r="GI37" s="316" t="s">
        <v>63</v>
      </c>
      <c r="GJ37" s="591">
        <v>0</v>
      </c>
      <c r="GK37" s="591">
        <v>0</v>
      </c>
      <c r="GL37" s="591">
        <v>0</v>
      </c>
      <c r="GM37" s="591">
        <v>0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0</v>
      </c>
      <c r="IU37" s="529">
        <v>0</v>
      </c>
      <c r="IV37" s="530">
        <v>0</v>
      </c>
      <c r="IW37" s="528">
        <v>0</v>
      </c>
      <c r="IX37" s="531">
        <v>0</v>
      </c>
      <c r="IY37" s="532">
        <v>0</v>
      </c>
      <c r="IZ37" s="316"/>
      <c r="JA37" s="716" t="s">
        <v>76</v>
      </c>
      <c r="JB37" s="717">
        <v>1591.86</v>
      </c>
      <c r="JC37" s="718">
        <v>1532.6200000000001</v>
      </c>
      <c r="JD37" s="719">
        <v>3.87</v>
      </c>
      <c r="JE37" s="720">
        <v>830.02</v>
      </c>
      <c r="JF37" s="718">
        <v>806.56</v>
      </c>
      <c r="JG37" s="719">
        <v>2.91</v>
      </c>
      <c r="JH37" s="720">
        <v>1285.97</v>
      </c>
      <c r="JI37" s="718">
        <v>1247.56</v>
      </c>
      <c r="JJ37" s="719">
        <v>3.08</v>
      </c>
      <c r="JK37" s="316"/>
      <c r="JL37" s="316"/>
      <c r="JM37" s="316" t="s">
        <v>63</v>
      </c>
      <c r="JN37" s="591">
        <v>0</v>
      </c>
      <c r="JO37" s="591">
        <v>0</v>
      </c>
      <c r="JP37" s="591">
        <v>0</v>
      </c>
      <c r="JQ37" s="591">
        <v>0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15</v>
      </c>
      <c r="LY37" s="544">
        <v>21</v>
      </c>
      <c r="LZ37" s="545">
        <v>-28.57</v>
      </c>
      <c r="MA37" s="81"/>
      <c r="MB37" s="724" t="s">
        <v>76</v>
      </c>
      <c r="MC37" s="717">
        <v>1317.43</v>
      </c>
      <c r="MD37" s="725">
        <v>1265.26</v>
      </c>
      <c r="ME37" s="726">
        <v>4.12</v>
      </c>
      <c r="MF37" s="717">
        <v>731.93000000000006</v>
      </c>
      <c r="MG37" s="725">
        <v>705.1</v>
      </c>
      <c r="MH37" s="726">
        <v>3.81</v>
      </c>
      <c r="MI37" s="717">
        <v>1089.31</v>
      </c>
      <c r="MJ37" s="725">
        <v>1050.5200000000002</v>
      </c>
      <c r="MK37" s="726">
        <v>3.69</v>
      </c>
      <c r="ML37" s="102"/>
      <c r="MM37" s="102"/>
      <c r="MN37" s="102" t="s">
        <v>63</v>
      </c>
      <c r="MO37" s="613">
        <v>0</v>
      </c>
      <c r="MP37" s="613">
        <v>0</v>
      </c>
      <c r="MQ37" s="613">
        <v>0</v>
      </c>
      <c r="MR37" s="613">
        <v>0</v>
      </c>
      <c r="MS37" s="613">
        <v>0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4</v>
      </c>
      <c r="I38" s="529">
        <v>2</v>
      </c>
      <c r="J38" s="530">
        <v>0</v>
      </c>
      <c r="K38" s="528">
        <v>6</v>
      </c>
      <c r="L38" s="531">
        <v>7</v>
      </c>
      <c r="M38" s="532">
        <v>-14.29</v>
      </c>
      <c r="N38" s="316"/>
      <c r="R38" s="21"/>
      <c r="U38" s="21"/>
      <c r="X38" s="21"/>
      <c r="Y38" s="316"/>
      <c r="Z38" s="316"/>
      <c r="AA38" s="316" t="s">
        <v>68</v>
      </c>
      <c r="AB38" s="591">
        <v>0</v>
      </c>
      <c r="AC38" s="591">
        <v>0</v>
      </c>
      <c r="AD38" s="591">
        <v>0</v>
      </c>
      <c r="AE38" s="591">
        <v>0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0</v>
      </c>
      <c r="BB38" s="658">
        <v>0</v>
      </c>
      <c r="BC38" s="658">
        <v>0</v>
      </c>
      <c r="BD38" s="657">
        <v>0</v>
      </c>
      <c r="BE38" s="658"/>
      <c r="BF38" s="658"/>
      <c r="BG38" s="658"/>
      <c r="BH38" s="658"/>
      <c r="BI38" s="659">
        <v>0</v>
      </c>
      <c r="BJ38" s="874">
        <v>0</v>
      </c>
      <c r="BK38" s="870">
        <v>0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2</v>
      </c>
      <c r="CM38" s="529">
        <v>0</v>
      </c>
      <c r="CN38" s="530">
        <v>3</v>
      </c>
      <c r="CO38" s="528">
        <v>5</v>
      </c>
      <c r="CP38" s="531">
        <v>9</v>
      </c>
      <c r="CQ38" s="532">
        <v>-44.44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0</v>
      </c>
      <c r="DG38" s="591">
        <v>0</v>
      </c>
      <c r="DH38" s="591">
        <v>0</v>
      </c>
      <c r="DI38" s="591">
        <v>0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0</v>
      </c>
      <c r="EF38" s="658">
        <v>0</v>
      </c>
      <c r="EG38" s="658">
        <v>0</v>
      </c>
      <c r="EH38" s="654">
        <v>0</v>
      </c>
      <c r="EI38" s="652"/>
      <c r="EJ38" s="653"/>
      <c r="EK38" s="653"/>
      <c r="EL38" s="653"/>
      <c r="EM38" s="659">
        <v>0</v>
      </c>
      <c r="EN38" s="874">
        <v>0</v>
      </c>
      <c r="EO38" s="870">
        <v>0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5</v>
      </c>
      <c r="FQ38" s="529">
        <v>0</v>
      </c>
      <c r="FR38" s="530">
        <v>0</v>
      </c>
      <c r="FS38" s="528">
        <v>5</v>
      </c>
      <c r="FT38" s="531">
        <v>7</v>
      </c>
      <c r="FU38" s="532">
        <v>-28.57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0</v>
      </c>
      <c r="GK38" s="591">
        <v>0</v>
      </c>
      <c r="GL38" s="591">
        <v>0</v>
      </c>
      <c r="GM38" s="591">
        <v>0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0</v>
      </c>
      <c r="HJ38" s="658">
        <v>0</v>
      </c>
      <c r="HK38" s="658">
        <v>0</v>
      </c>
      <c r="HL38" s="654">
        <v>0</v>
      </c>
      <c r="HM38" s="653"/>
      <c r="HN38" s="653"/>
      <c r="HO38" s="653"/>
      <c r="HP38" s="653"/>
      <c r="HQ38" s="659">
        <v>0</v>
      </c>
      <c r="HR38" s="874">
        <v>0</v>
      </c>
      <c r="HS38" s="870">
        <v>0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2</v>
      </c>
      <c r="IV38" s="530">
        <v>3</v>
      </c>
      <c r="IW38" s="528">
        <v>5</v>
      </c>
      <c r="IX38" s="531">
        <v>8</v>
      </c>
      <c r="IY38" s="532">
        <v>-37.5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0</v>
      </c>
      <c r="JO38" s="591">
        <v>0</v>
      </c>
      <c r="JP38" s="591">
        <v>0</v>
      </c>
      <c r="JQ38" s="591">
        <v>0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0</v>
      </c>
      <c r="KN38" s="658">
        <v>0</v>
      </c>
      <c r="KO38" s="658">
        <v>0</v>
      </c>
      <c r="KP38" s="657">
        <v>0</v>
      </c>
      <c r="KQ38" s="658">
        <v>0</v>
      </c>
      <c r="KR38" s="658">
        <v>0</v>
      </c>
      <c r="KS38" s="658">
        <v>0</v>
      </c>
      <c r="KT38" s="658">
        <v>0</v>
      </c>
      <c r="KU38" s="659">
        <v>0</v>
      </c>
      <c r="KV38" s="874">
        <v>0</v>
      </c>
      <c r="KW38" s="870">
        <v>0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21</v>
      </c>
      <c r="LY38" s="544">
        <v>31</v>
      </c>
      <c r="LZ38" s="545">
        <v>-32.26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0</v>
      </c>
      <c r="MP38" s="613">
        <v>0</v>
      </c>
      <c r="MQ38" s="613">
        <v>0</v>
      </c>
      <c r="MR38" s="613">
        <v>0</v>
      </c>
      <c r="MS38" s="613">
        <v>0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0</v>
      </c>
      <c r="NP38" s="876">
        <v>0</v>
      </c>
      <c r="NQ38" s="876">
        <v>0</v>
      </c>
      <c r="NR38" s="662">
        <v>0</v>
      </c>
      <c r="NS38" s="661"/>
      <c r="NT38" s="661"/>
      <c r="NU38" s="661"/>
      <c r="NV38" s="661"/>
      <c r="NW38" s="663">
        <v>0</v>
      </c>
      <c r="NX38" s="877">
        <v>0</v>
      </c>
      <c r="NY38" s="665">
        <v>0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0</v>
      </c>
      <c r="I39" s="529">
        <v>0</v>
      </c>
      <c r="J39" s="530">
        <v>0</v>
      </c>
      <c r="K39" s="528">
        <v>0</v>
      </c>
      <c r="L39" s="531">
        <v>0</v>
      </c>
      <c r="M39" s="532">
        <v>0</v>
      </c>
      <c r="N39" s="316"/>
      <c r="R39" s="21"/>
      <c r="U39" s="21"/>
      <c r="X39" s="21"/>
      <c r="Y39" s="316"/>
      <c r="Z39" s="316"/>
      <c r="AA39" s="316" t="s">
        <v>73</v>
      </c>
      <c r="AB39" s="591">
        <v>3249</v>
      </c>
      <c r="AC39" s="591">
        <v>2930</v>
      </c>
      <c r="AD39" s="591">
        <v>3077</v>
      </c>
      <c r="AE39" s="591">
        <v>9256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7102</v>
      </c>
      <c r="BB39" s="658">
        <v>0</v>
      </c>
      <c r="BC39" s="658">
        <v>12612</v>
      </c>
      <c r="BD39" s="657">
        <v>688</v>
      </c>
      <c r="BE39" s="658"/>
      <c r="BF39" s="658"/>
      <c r="BG39" s="658"/>
      <c r="BH39" s="658"/>
      <c r="BI39" s="659">
        <v>20402</v>
      </c>
      <c r="BJ39" s="874">
        <v>18025</v>
      </c>
      <c r="BK39" s="870">
        <v>38427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0</v>
      </c>
      <c r="CM39" s="529">
        <v>0</v>
      </c>
      <c r="CN39" s="530">
        <v>0</v>
      </c>
      <c r="CO39" s="528">
        <v>0</v>
      </c>
      <c r="CP39" s="531">
        <v>0</v>
      </c>
      <c r="CQ39" s="532">
        <v>0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3199</v>
      </c>
      <c r="DG39" s="591">
        <v>2926</v>
      </c>
      <c r="DH39" s="591">
        <v>2847</v>
      </c>
      <c r="DI39" s="591">
        <v>8972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6809</v>
      </c>
      <c r="EF39" s="658">
        <v>0</v>
      </c>
      <c r="EG39" s="658">
        <v>11814</v>
      </c>
      <c r="EH39" s="654">
        <v>15928</v>
      </c>
      <c r="EI39" s="652"/>
      <c r="EJ39" s="653"/>
      <c r="EK39" s="653"/>
      <c r="EL39" s="653"/>
      <c r="EM39" s="659">
        <v>34551</v>
      </c>
      <c r="EN39" s="874">
        <v>36543</v>
      </c>
      <c r="EO39" s="870">
        <v>71094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0</v>
      </c>
      <c r="FQ39" s="529">
        <v>0</v>
      </c>
      <c r="FR39" s="530">
        <v>0</v>
      </c>
      <c r="FS39" s="528">
        <v>0</v>
      </c>
      <c r="FT39" s="531">
        <v>0</v>
      </c>
      <c r="FU39" s="532">
        <v>0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2748</v>
      </c>
      <c r="GK39" s="591">
        <v>2696</v>
      </c>
      <c r="GL39" s="591">
        <v>2847</v>
      </c>
      <c r="GM39" s="591">
        <v>8291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7460</v>
      </c>
      <c r="HJ39" s="658">
        <v>0</v>
      </c>
      <c r="HK39" s="658">
        <v>8672</v>
      </c>
      <c r="HL39" s="654">
        <v>6388</v>
      </c>
      <c r="HM39" s="653"/>
      <c r="HN39" s="653"/>
      <c r="HO39" s="653"/>
      <c r="HP39" s="653"/>
      <c r="HQ39" s="659">
        <v>22520</v>
      </c>
      <c r="HR39" s="874">
        <v>13655</v>
      </c>
      <c r="HS39" s="870">
        <v>36175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0</v>
      </c>
      <c r="IV39" s="530">
        <v>0</v>
      </c>
      <c r="IW39" s="528">
        <v>0</v>
      </c>
      <c r="IX39" s="531">
        <v>0</v>
      </c>
      <c r="IY39" s="532">
        <v>0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3032</v>
      </c>
      <c r="JO39" s="591">
        <v>3407</v>
      </c>
      <c r="JP39" s="591">
        <v>3437</v>
      </c>
      <c r="JQ39" s="591">
        <v>9876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7198</v>
      </c>
      <c r="KN39" s="658">
        <v>0</v>
      </c>
      <c r="KO39" s="658">
        <v>5633</v>
      </c>
      <c r="KP39" s="657">
        <v>2302</v>
      </c>
      <c r="KQ39" s="658">
        <v>0</v>
      </c>
      <c r="KR39" s="658">
        <v>0</v>
      </c>
      <c r="KS39" s="658">
        <v>0</v>
      </c>
      <c r="KT39" s="658">
        <v>0</v>
      </c>
      <c r="KU39" s="659">
        <v>15133</v>
      </c>
      <c r="KV39" s="874">
        <v>22952</v>
      </c>
      <c r="KW39" s="870">
        <v>38085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0</v>
      </c>
      <c r="LY39" s="544">
        <v>0</v>
      </c>
      <c r="LZ39" s="545">
        <v>0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9256</v>
      </c>
      <c r="MP39" s="613">
        <v>8972</v>
      </c>
      <c r="MQ39" s="613">
        <v>8291</v>
      </c>
      <c r="MR39" s="613">
        <v>9876</v>
      </c>
      <c r="MS39" s="613">
        <v>36395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28569</v>
      </c>
      <c r="NP39" s="876">
        <v>0</v>
      </c>
      <c r="NQ39" s="876">
        <v>38731</v>
      </c>
      <c r="NR39" s="662">
        <v>25306</v>
      </c>
      <c r="NS39" s="661"/>
      <c r="NT39" s="661"/>
      <c r="NU39" s="661"/>
      <c r="NV39" s="661"/>
      <c r="NW39" s="663">
        <v>92606</v>
      </c>
      <c r="NX39" s="877">
        <v>91175</v>
      </c>
      <c r="NY39" s="665">
        <v>183781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0</v>
      </c>
      <c r="J40" s="530">
        <v>0</v>
      </c>
      <c r="K40" s="528">
        <v>0</v>
      </c>
      <c r="L40" s="531">
        <v>0</v>
      </c>
      <c r="M40" s="532">
        <v>0</v>
      </c>
      <c r="N40" s="316"/>
      <c r="R40" s="21"/>
      <c r="U40" s="21"/>
      <c r="X40" s="21"/>
      <c r="Y40" s="316"/>
      <c r="Z40" s="316"/>
      <c r="AA40" s="316" t="s">
        <v>77</v>
      </c>
      <c r="AB40" s="591">
        <v>5776</v>
      </c>
      <c r="AC40" s="591">
        <v>6141</v>
      </c>
      <c r="AD40" s="591">
        <v>5847</v>
      </c>
      <c r="AE40" s="591">
        <v>17764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19918</v>
      </c>
      <c r="BB40" s="658">
        <v>0</v>
      </c>
      <c r="BC40" s="658">
        <v>33511</v>
      </c>
      <c r="BD40" s="657">
        <v>1463</v>
      </c>
      <c r="BE40" s="658"/>
      <c r="BF40" s="658"/>
      <c r="BG40" s="658"/>
      <c r="BH40" s="658"/>
      <c r="BI40" s="659">
        <v>54892</v>
      </c>
      <c r="BJ40" s="874">
        <v>130456</v>
      </c>
      <c r="BK40" s="870">
        <v>185348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0</v>
      </c>
      <c r="CM40" s="529">
        <v>0</v>
      </c>
      <c r="CN40" s="530">
        <v>0</v>
      </c>
      <c r="CO40" s="528">
        <v>0</v>
      </c>
      <c r="CP40" s="531">
        <v>0</v>
      </c>
      <c r="CQ40" s="532">
        <v>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5929</v>
      </c>
      <c r="DG40" s="591">
        <v>6051</v>
      </c>
      <c r="DH40" s="591">
        <v>5539</v>
      </c>
      <c r="DI40" s="591">
        <v>17519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19682</v>
      </c>
      <c r="EF40" s="658">
        <v>0</v>
      </c>
      <c r="EG40" s="658">
        <v>34324</v>
      </c>
      <c r="EH40" s="654">
        <v>33877</v>
      </c>
      <c r="EI40" s="652"/>
      <c r="EJ40" s="653"/>
      <c r="EK40" s="653"/>
      <c r="EL40" s="653"/>
      <c r="EM40" s="659">
        <v>87883</v>
      </c>
      <c r="EN40" s="874">
        <v>86539</v>
      </c>
      <c r="EO40" s="870">
        <v>174422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5420</v>
      </c>
      <c r="GK40" s="591">
        <v>4517</v>
      </c>
      <c r="GL40" s="591">
        <v>5539</v>
      </c>
      <c r="GM40" s="591">
        <v>15476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16307</v>
      </c>
      <c r="HJ40" s="658">
        <v>0</v>
      </c>
      <c r="HK40" s="658">
        <v>34436</v>
      </c>
      <c r="HL40" s="654">
        <v>26799</v>
      </c>
      <c r="HM40" s="653"/>
      <c r="HN40" s="653"/>
      <c r="HO40" s="653"/>
      <c r="HP40" s="653"/>
      <c r="HQ40" s="659">
        <v>77542</v>
      </c>
      <c r="HR40" s="874">
        <v>83174</v>
      </c>
      <c r="HS40" s="870">
        <v>160716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0</v>
      </c>
      <c r="IV40" s="530">
        <v>0</v>
      </c>
      <c r="IW40" s="528">
        <v>0</v>
      </c>
      <c r="IX40" s="531">
        <v>0</v>
      </c>
      <c r="IY40" s="532">
        <v>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4769</v>
      </c>
      <c r="JO40" s="591">
        <v>6007</v>
      </c>
      <c r="JP40" s="591">
        <v>6128</v>
      </c>
      <c r="JQ40" s="591">
        <v>16904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19582</v>
      </c>
      <c r="KN40" s="658">
        <v>0</v>
      </c>
      <c r="KO40" s="658">
        <v>36741</v>
      </c>
      <c r="KP40" s="657">
        <v>8880</v>
      </c>
      <c r="KQ40" s="658">
        <v>0</v>
      </c>
      <c r="KR40" s="658">
        <v>0</v>
      </c>
      <c r="KS40" s="658">
        <v>0</v>
      </c>
      <c r="KT40" s="658">
        <v>0</v>
      </c>
      <c r="KU40" s="659">
        <v>65203</v>
      </c>
      <c r="KV40" s="874">
        <v>81369</v>
      </c>
      <c r="KW40" s="870">
        <v>146572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0</v>
      </c>
      <c r="LY40" s="544">
        <v>0</v>
      </c>
      <c r="LZ40" s="545">
        <v>0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17764</v>
      </c>
      <c r="MP40" s="613">
        <v>17519</v>
      </c>
      <c r="MQ40" s="613">
        <v>15476</v>
      </c>
      <c r="MR40" s="613">
        <v>16904</v>
      </c>
      <c r="MS40" s="613">
        <v>67663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75489</v>
      </c>
      <c r="NP40" s="876">
        <v>0</v>
      </c>
      <c r="NQ40" s="876">
        <v>139012</v>
      </c>
      <c r="NR40" s="662">
        <v>71019</v>
      </c>
      <c r="NS40" s="661"/>
      <c r="NT40" s="661"/>
      <c r="NU40" s="661"/>
      <c r="NV40" s="661"/>
      <c r="NW40" s="663">
        <v>285520</v>
      </c>
      <c r="NX40" s="877">
        <v>381538</v>
      </c>
      <c r="NY40" s="665">
        <v>667058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0</v>
      </c>
      <c r="J41" s="530">
        <v>0</v>
      </c>
      <c r="K41" s="528">
        <v>0</v>
      </c>
      <c r="L41" s="531">
        <v>0</v>
      </c>
      <c r="M41" s="532">
        <v>0</v>
      </c>
      <c r="N41" s="316"/>
      <c r="R41" s="21"/>
      <c r="U41" s="21"/>
      <c r="X41" s="21"/>
      <c r="Y41" s="316"/>
      <c r="Z41" s="12" t="s">
        <v>58</v>
      </c>
      <c r="AA41" s="12"/>
      <c r="AB41" s="878">
        <v>1.77</v>
      </c>
      <c r="AC41" s="878">
        <v>1.69</v>
      </c>
      <c r="AD41" s="878">
        <v>1.79</v>
      </c>
      <c r="AE41" s="878">
        <v>1.75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0</v>
      </c>
      <c r="CN41" s="530">
        <v>0</v>
      </c>
      <c r="CO41" s="528">
        <v>0</v>
      </c>
      <c r="CP41" s="531">
        <v>0</v>
      </c>
      <c r="CQ41" s="532">
        <v>0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1.79</v>
      </c>
      <c r="DG41" s="878">
        <v>1.91</v>
      </c>
      <c r="DH41" s="878">
        <v>1.82</v>
      </c>
      <c r="DI41" s="878">
        <v>1.84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0</v>
      </c>
      <c r="FS41" s="528">
        <v>0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1.87</v>
      </c>
      <c r="GK41" s="878">
        <v>1.89</v>
      </c>
      <c r="GL41" s="878">
        <v>1.82</v>
      </c>
      <c r="GM41" s="878">
        <v>1.86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0</v>
      </c>
      <c r="IV41" s="530">
        <v>0</v>
      </c>
      <c r="IW41" s="528">
        <v>0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1.83</v>
      </c>
      <c r="JO41" s="878">
        <v>1.83</v>
      </c>
      <c r="JP41" s="878">
        <v>1.84</v>
      </c>
      <c r="JQ41" s="878">
        <v>1.84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0</v>
      </c>
      <c r="LY41" s="544">
        <v>0</v>
      </c>
      <c r="LZ41" s="545">
        <v>0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1.75</v>
      </c>
      <c r="MP41" s="880">
        <v>1.84</v>
      </c>
      <c r="MQ41" s="880">
        <v>1.86</v>
      </c>
      <c r="MR41" s="880">
        <v>1.84</v>
      </c>
      <c r="MS41" s="881">
        <v>1.82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0</v>
      </c>
      <c r="I42" s="886">
        <v>0</v>
      </c>
      <c r="J42" s="887">
        <v>0</v>
      </c>
      <c r="K42" s="885">
        <v>0</v>
      </c>
      <c r="L42" s="888">
        <v>3</v>
      </c>
      <c r="M42" s="889">
        <v>-100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27020</v>
      </c>
      <c r="BB42" s="706">
        <v>0</v>
      </c>
      <c r="BC42" s="706">
        <v>46123</v>
      </c>
      <c r="BD42" s="705">
        <v>2151</v>
      </c>
      <c r="BE42" s="706"/>
      <c r="BF42" s="706"/>
      <c r="BG42" s="706"/>
      <c r="BH42" s="706"/>
      <c r="BI42" s="707">
        <v>75294</v>
      </c>
      <c r="BJ42" s="706">
        <v>148481</v>
      </c>
      <c r="BK42" s="890">
        <v>223775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0</v>
      </c>
      <c r="CM42" s="886">
        <v>0</v>
      </c>
      <c r="CN42" s="887">
        <v>0</v>
      </c>
      <c r="CO42" s="885">
        <v>0</v>
      </c>
      <c r="CP42" s="888">
        <v>0</v>
      </c>
      <c r="CQ42" s="889">
        <v>0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26491</v>
      </c>
      <c r="EF42" s="706">
        <v>0</v>
      </c>
      <c r="EG42" s="706">
        <v>46138</v>
      </c>
      <c r="EH42" s="700">
        <v>49805</v>
      </c>
      <c r="EI42" s="699"/>
      <c r="EJ42" s="699"/>
      <c r="EK42" s="699"/>
      <c r="EL42" s="699"/>
      <c r="EM42" s="707">
        <v>122434</v>
      </c>
      <c r="EN42" s="706">
        <v>123082</v>
      </c>
      <c r="EO42" s="890">
        <v>245516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23767</v>
      </c>
      <c r="HJ42" s="706">
        <v>0</v>
      </c>
      <c r="HK42" s="706">
        <v>43108</v>
      </c>
      <c r="HL42" s="700">
        <v>33187</v>
      </c>
      <c r="HM42" s="699"/>
      <c r="HN42" s="699"/>
      <c r="HO42" s="699"/>
      <c r="HP42" s="699"/>
      <c r="HQ42" s="707">
        <v>100062</v>
      </c>
      <c r="HR42" s="706">
        <v>96829</v>
      </c>
      <c r="HS42" s="890">
        <v>196891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0</v>
      </c>
      <c r="IU42" s="886">
        <v>0</v>
      </c>
      <c r="IV42" s="887">
        <v>0</v>
      </c>
      <c r="IW42" s="885">
        <v>0</v>
      </c>
      <c r="IX42" s="888">
        <v>0</v>
      </c>
      <c r="IY42" s="889">
        <v>0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26780</v>
      </c>
      <c r="KN42" s="706">
        <v>0</v>
      </c>
      <c r="KO42" s="706">
        <v>42374</v>
      </c>
      <c r="KP42" s="705">
        <v>11182</v>
      </c>
      <c r="KQ42" s="706">
        <v>0</v>
      </c>
      <c r="KR42" s="706">
        <v>0</v>
      </c>
      <c r="KS42" s="706">
        <v>0</v>
      </c>
      <c r="KT42" s="706">
        <v>0</v>
      </c>
      <c r="KU42" s="707">
        <v>80336</v>
      </c>
      <c r="KV42" s="706">
        <v>104321</v>
      </c>
      <c r="KW42" s="890">
        <v>184657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0</v>
      </c>
      <c r="LY42" s="544">
        <v>3</v>
      </c>
      <c r="LZ42" s="545">
        <v>-100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104058</v>
      </c>
      <c r="NP42" s="711">
        <v>0</v>
      </c>
      <c r="NQ42" s="711">
        <v>177743</v>
      </c>
      <c r="NR42" s="712">
        <v>96325</v>
      </c>
      <c r="NS42" s="711"/>
      <c r="NT42" s="711"/>
      <c r="NU42" s="711"/>
      <c r="NV42" s="711"/>
      <c r="NW42" s="713">
        <v>378126</v>
      </c>
      <c r="NX42" s="713">
        <v>472713</v>
      </c>
      <c r="NY42" s="713">
        <v>850839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24944</v>
      </c>
      <c r="I43" s="895">
        <v>23749</v>
      </c>
      <c r="J43" s="896">
        <v>24450</v>
      </c>
      <c r="K43" s="894">
        <v>73143</v>
      </c>
      <c r="L43" s="897">
        <v>73338</v>
      </c>
      <c r="M43" s="898">
        <v>-0.27</v>
      </c>
      <c r="N43" s="12"/>
      <c r="R43" s="21"/>
      <c r="U43" s="21"/>
      <c r="X43" s="21"/>
      <c r="Y43" s="316"/>
      <c r="Z43" s="316"/>
      <c r="AA43" s="316" t="s">
        <v>46</v>
      </c>
      <c r="AB43" s="415">
        <v>1.76</v>
      </c>
      <c r="AC43" s="415">
        <v>1.71</v>
      </c>
      <c r="AD43" s="415">
        <v>1.79</v>
      </c>
      <c r="AE43" s="415">
        <v>1.75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25155</v>
      </c>
      <c r="CM43" s="895">
        <v>24186</v>
      </c>
      <c r="CN43" s="896">
        <v>23288</v>
      </c>
      <c r="CO43" s="894">
        <v>72629</v>
      </c>
      <c r="CP43" s="897">
        <v>72348</v>
      </c>
      <c r="CQ43" s="898">
        <v>0.39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1.78</v>
      </c>
      <c r="DG43" s="415">
        <v>1.92</v>
      </c>
      <c r="DH43" s="415">
        <v>1.81</v>
      </c>
      <c r="DI43" s="415">
        <v>1.84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22516</v>
      </c>
      <c r="FQ43" s="895">
        <v>21071</v>
      </c>
      <c r="FR43" s="896">
        <v>23288</v>
      </c>
      <c r="FS43" s="894">
        <v>66875</v>
      </c>
      <c r="FT43" s="897">
        <v>66369</v>
      </c>
      <c r="FU43" s="898">
        <v>0.76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1.83</v>
      </c>
      <c r="GK43" s="415">
        <v>1.87</v>
      </c>
      <c r="GL43" s="415">
        <v>1.81</v>
      </c>
      <c r="GM43" s="415">
        <v>1.84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21610</v>
      </c>
      <c r="IU43" s="895">
        <v>22605</v>
      </c>
      <c r="IV43" s="896">
        <v>24939</v>
      </c>
      <c r="IW43" s="894">
        <v>69154</v>
      </c>
      <c r="IX43" s="897">
        <v>68758</v>
      </c>
      <c r="IY43" s="898">
        <v>0.57999999999999996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1.81</v>
      </c>
      <c r="JO43" s="415">
        <v>1.88</v>
      </c>
      <c r="JP43" s="415">
        <v>1.9</v>
      </c>
      <c r="JQ43" s="415">
        <v>1.86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281801</v>
      </c>
      <c r="LY43" s="900">
        <v>280813</v>
      </c>
      <c r="LZ43" s="901">
        <v>0.35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1.75</v>
      </c>
      <c r="MP43" s="891">
        <v>1.84</v>
      </c>
      <c r="MQ43" s="891">
        <v>1.84</v>
      </c>
      <c r="MR43" s="891">
        <v>1.86</v>
      </c>
      <c r="MS43" s="892">
        <v>1.82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24690</v>
      </c>
      <c r="I44" s="7">
        <v>23535</v>
      </c>
      <c r="J44" s="7">
        <v>24289</v>
      </c>
      <c r="K44" s="7">
        <v>72514</v>
      </c>
      <c r="L44" s="903">
        <v>72688</v>
      </c>
      <c r="M44" s="904">
        <v>-0.24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1.79</v>
      </c>
      <c r="AC44" s="415">
        <v>1.66</v>
      </c>
      <c r="AD44" s="415">
        <v>1.8</v>
      </c>
      <c r="AE44" s="415">
        <v>1.75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24932</v>
      </c>
      <c r="CM44" s="7">
        <v>24062</v>
      </c>
      <c r="CN44" s="7">
        <v>23126</v>
      </c>
      <c r="CO44" s="7">
        <v>72120</v>
      </c>
      <c r="CP44" s="903">
        <v>71836</v>
      </c>
      <c r="CQ44" s="904">
        <v>0.4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1.81</v>
      </c>
      <c r="DG44" s="415">
        <v>1.89</v>
      </c>
      <c r="DH44" s="415">
        <v>1.85</v>
      </c>
      <c r="DI44" s="415">
        <v>1.85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22286</v>
      </c>
      <c r="FQ44" s="7">
        <v>20868</v>
      </c>
      <c r="FR44" s="7">
        <v>23089</v>
      </c>
      <c r="FS44" s="7">
        <v>66243</v>
      </c>
      <c r="FT44" s="903">
        <v>65730</v>
      </c>
      <c r="FU44" s="904">
        <v>0.78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1.92</v>
      </c>
      <c r="GK44" s="415">
        <v>1.92</v>
      </c>
      <c r="GL44" s="415">
        <v>1.85</v>
      </c>
      <c r="GM44" s="415">
        <v>1.89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21514</v>
      </c>
      <c r="IU44" s="7">
        <v>22521</v>
      </c>
      <c r="IV44" s="7">
        <v>24766</v>
      </c>
      <c r="IW44" s="7">
        <v>68801</v>
      </c>
      <c r="IX44" s="903">
        <v>68410</v>
      </c>
      <c r="IY44" s="904">
        <v>0.56999999999999995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1.86</v>
      </c>
      <c r="JO44" s="415">
        <v>1.76</v>
      </c>
      <c r="JP44" s="415">
        <v>1.75</v>
      </c>
      <c r="JQ44" s="415">
        <v>1.79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279678</v>
      </c>
      <c r="LY44" s="905">
        <v>278664</v>
      </c>
      <c r="LZ44" s="906">
        <v>0.36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1.75</v>
      </c>
      <c r="MP44" s="891">
        <v>1.85</v>
      </c>
      <c r="MQ44" s="891">
        <v>1.89</v>
      </c>
      <c r="MR44" s="891">
        <v>1.79</v>
      </c>
      <c r="MS44" s="892">
        <v>1.82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254</v>
      </c>
      <c r="I45" s="7">
        <v>214</v>
      </c>
      <c r="J45" s="7">
        <v>161</v>
      </c>
      <c r="K45" s="7">
        <v>629</v>
      </c>
      <c r="L45" s="903">
        <v>650</v>
      </c>
      <c r="M45" s="907">
        <v>-3.23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0</v>
      </c>
      <c r="AC45" s="415">
        <v>0</v>
      </c>
      <c r="AD45" s="415">
        <v>0</v>
      </c>
      <c r="AE45" s="415">
        <v>0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223</v>
      </c>
      <c r="CM45" s="7">
        <v>124</v>
      </c>
      <c r="CN45" s="7">
        <v>162</v>
      </c>
      <c r="CO45" s="7">
        <v>509</v>
      </c>
      <c r="CP45" s="903">
        <v>512</v>
      </c>
      <c r="CQ45" s="907">
        <v>-0.59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0</v>
      </c>
      <c r="DG45" s="415">
        <v>0</v>
      </c>
      <c r="DH45" s="415">
        <v>0</v>
      </c>
      <c r="DI45" s="415">
        <v>0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230</v>
      </c>
      <c r="FQ45" s="7">
        <v>203</v>
      </c>
      <c r="FR45" s="7">
        <v>199</v>
      </c>
      <c r="FS45" s="7">
        <v>632</v>
      </c>
      <c r="FT45" s="903">
        <v>639</v>
      </c>
      <c r="FU45" s="907">
        <v>-1.1000000000000001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0</v>
      </c>
      <c r="GK45" s="415">
        <v>0</v>
      </c>
      <c r="GL45" s="415">
        <v>0</v>
      </c>
      <c r="GM45" s="415">
        <v>0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96</v>
      </c>
      <c r="IU45" s="7">
        <v>84</v>
      </c>
      <c r="IV45" s="7">
        <v>173</v>
      </c>
      <c r="IW45" s="7">
        <v>353</v>
      </c>
      <c r="IX45" s="903">
        <v>348</v>
      </c>
      <c r="IY45" s="907">
        <v>1.44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0</v>
      </c>
      <c r="JO45" s="415">
        <v>0</v>
      </c>
      <c r="JP45" s="415">
        <v>0</v>
      </c>
      <c r="JQ45" s="415">
        <v>0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2123</v>
      </c>
      <c r="LY45" s="905">
        <v>2149</v>
      </c>
      <c r="LZ45" s="906">
        <v>-1.21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0</v>
      </c>
      <c r="MP45" s="891">
        <v>0</v>
      </c>
      <c r="MQ45" s="891">
        <v>0</v>
      </c>
      <c r="MR45" s="891">
        <v>0</v>
      </c>
      <c r="MS45" s="892" t="s">
        <v>182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0</v>
      </c>
      <c r="AC46" s="415">
        <v>0</v>
      </c>
      <c r="AD46" s="415">
        <v>0</v>
      </c>
      <c r="AE46" s="415">
        <v>0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0</v>
      </c>
      <c r="DG46" s="415">
        <v>0</v>
      </c>
      <c r="DH46" s="415">
        <v>0</v>
      </c>
      <c r="DI46" s="415">
        <v>0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0</v>
      </c>
      <c r="GK46" s="415">
        <v>0</v>
      </c>
      <c r="GL46" s="415">
        <v>0</v>
      </c>
      <c r="GM46" s="415">
        <v>0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0</v>
      </c>
      <c r="JO46" s="415">
        <v>0</v>
      </c>
      <c r="JP46" s="415">
        <v>0</v>
      </c>
      <c r="JQ46" s="415">
        <v>0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0</v>
      </c>
      <c r="MP46" s="891">
        <v>0</v>
      </c>
      <c r="MQ46" s="891">
        <v>0</v>
      </c>
      <c r="MR46" s="891">
        <v>0</v>
      </c>
      <c r="MS46" s="892" t="s">
        <v>182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0</v>
      </c>
      <c r="AC47" s="415">
        <v>0</v>
      </c>
      <c r="AD47" s="415">
        <v>0</v>
      </c>
      <c r="AE47" s="415">
        <v>0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0</v>
      </c>
      <c r="DG47" s="415">
        <v>0</v>
      </c>
      <c r="DH47" s="415">
        <v>0</v>
      </c>
      <c r="DI47" s="415">
        <v>0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0</v>
      </c>
      <c r="GK47" s="415">
        <v>0</v>
      </c>
      <c r="GL47" s="415">
        <v>0</v>
      </c>
      <c r="GM47" s="415">
        <v>0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0</v>
      </c>
      <c r="JO47" s="415">
        <v>0</v>
      </c>
      <c r="JP47" s="415">
        <v>0</v>
      </c>
      <c r="JQ47" s="415">
        <v>0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0</v>
      </c>
      <c r="MP47" s="891">
        <v>0</v>
      </c>
      <c r="MQ47" s="891">
        <v>0</v>
      </c>
      <c r="MR47" s="891">
        <v>0</v>
      </c>
      <c r="MS47" s="892" t="s">
        <v>182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 t="s">
        <v>276</v>
      </c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1.7</v>
      </c>
      <c r="AC48" s="415">
        <v>1.66</v>
      </c>
      <c r="AD48" s="415">
        <v>1.76</v>
      </c>
      <c r="AE48" s="415">
        <v>1.71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 t="s">
        <v>276</v>
      </c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1.86</v>
      </c>
      <c r="DG48" s="415">
        <v>1.93</v>
      </c>
      <c r="DH48" s="415">
        <v>1.77</v>
      </c>
      <c r="DI48" s="415">
        <v>1.85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 t="s">
        <v>276</v>
      </c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1.97</v>
      </c>
      <c r="GK48" s="415">
        <v>1.93</v>
      </c>
      <c r="GL48" s="415">
        <v>1.77</v>
      </c>
      <c r="GM48" s="415">
        <v>1.89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1.77</v>
      </c>
      <c r="JO48" s="415">
        <v>1.79</v>
      </c>
      <c r="JP48" s="415">
        <v>1.81</v>
      </c>
      <c r="JQ48" s="415">
        <v>1.79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1.71</v>
      </c>
      <c r="MP48" s="891">
        <v>1.85</v>
      </c>
      <c r="MQ48" s="891">
        <v>1.89</v>
      </c>
      <c r="MR48" s="891">
        <v>1.79</v>
      </c>
      <c r="MS48" s="892">
        <v>1.81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1.83</v>
      </c>
      <c r="AC49" s="415">
        <v>1.66</v>
      </c>
      <c r="AD49" s="415">
        <v>1.82</v>
      </c>
      <c r="AE49" s="415">
        <v>1.77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1.78</v>
      </c>
      <c r="DG49" s="415">
        <v>1.87</v>
      </c>
      <c r="DH49" s="415">
        <v>1.89</v>
      </c>
      <c r="DI49" s="415">
        <v>1.85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1.89</v>
      </c>
      <c r="GK49" s="415">
        <v>1.91</v>
      </c>
      <c r="GL49" s="415">
        <v>1.89</v>
      </c>
      <c r="GM49" s="415">
        <v>1.9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1.91</v>
      </c>
      <c r="JO49" s="415">
        <v>1.74</v>
      </c>
      <c r="JP49" s="415">
        <v>1.73</v>
      </c>
      <c r="JQ49" s="415">
        <v>1.79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1.77</v>
      </c>
      <c r="MP49" s="891">
        <v>1.85</v>
      </c>
      <c r="MQ49" s="891">
        <v>1.9</v>
      </c>
      <c r="MR49" s="891">
        <v>1.79</v>
      </c>
      <c r="MS49" s="892">
        <v>1.83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1.89</v>
      </c>
      <c r="AC50" s="878">
        <v>1.95</v>
      </c>
      <c r="AD50" s="878">
        <v>1.92</v>
      </c>
      <c r="AE50" s="878">
        <v>1.92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1.97</v>
      </c>
      <c r="DG50" s="878">
        <v>2.0099999999999998</v>
      </c>
      <c r="DH50" s="878">
        <v>1.99</v>
      </c>
      <c r="DI50" s="878">
        <v>1.99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1.99</v>
      </c>
      <c r="GK50" s="878">
        <v>1.94</v>
      </c>
      <c r="GL50" s="878">
        <v>1.99</v>
      </c>
      <c r="GM50" s="878">
        <v>1.97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2.0299999999999998</v>
      </c>
      <c r="JO50" s="878">
        <v>1.98</v>
      </c>
      <c r="JP50" s="878">
        <v>2.0499999999999998</v>
      </c>
      <c r="JQ50" s="878">
        <v>2.02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1.92</v>
      </c>
      <c r="MP50" s="880">
        <v>1.99</v>
      </c>
      <c r="MQ50" s="880">
        <v>1.97</v>
      </c>
      <c r="MR50" s="880">
        <v>2.02</v>
      </c>
      <c r="MS50" s="880">
        <v>1.98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1.94</v>
      </c>
      <c r="AC52" s="415">
        <v>1.96</v>
      </c>
      <c r="AD52" s="415">
        <v>1.96</v>
      </c>
      <c r="AE52" s="415">
        <v>1.95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1.98</v>
      </c>
      <c r="DG52" s="415">
        <v>2.0499999999999998</v>
      </c>
      <c r="DH52" s="415">
        <v>2.0299999999999998</v>
      </c>
      <c r="DI52" s="415">
        <v>2.02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2.04</v>
      </c>
      <c r="GK52" s="415">
        <v>1.99</v>
      </c>
      <c r="GL52" s="415">
        <v>2.0299999999999998</v>
      </c>
      <c r="GM52" s="415">
        <v>2.02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2.08</v>
      </c>
      <c r="JO52" s="415">
        <v>1.99</v>
      </c>
      <c r="JP52" s="415">
        <v>2.09</v>
      </c>
      <c r="JQ52" s="415">
        <v>2.0499999999999998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1.95</v>
      </c>
      <c r="MP52" s="891">
        <v>2.02</v>
      </c>
      <c r="MQ52" s="891">
        <v>2.02</v>
      </c>
      <c r="MR52" s="891">
        <v>2.0499999999999998</v>
      </c>
      <c r="MS52" s="892">
        <v>2.0099999999999998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1.81</v>
      </c>
      <c r="AC53" s="415">
        <v>1.93</v>
      </c>
      <c r="AD53" s="415">
        <v>1.86</v>
      </c>
      <c r="AE53" s="415">
        <v>1.86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1.96</v>
      </c>
      <c r="DG53" s="415">
        <v>1.96</v>
      </c>
      <c r="DH53" s="415">
        <v>1.92</v>
      </c>
      <c r="DI53" s="415">
        <v>1.95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1.93</v>
      </c>
      <c r="GK53" s="415">
        <v>1.87</v>
      </c>
      <c r="GL53" s="415">
        <v>1.92</v>
      </c>
      <c r="GM53" s="415">
        <v>1.91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1.96</v>
      </c>
      <c r="JO53" s="415">
        <v>1.97</v>
      </c>
      <c r="JP53" s="415">
        <v>1.99</v>
      </c>
      <c r="JQ53" s="415">
        <v>1.97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1.86</v>
      </c>
      <c r="MP53" s="891">
        <v>1.95</v>
      </c>
      <c r="MQ53" s="891">
        <v>1.91</v>
      </c>
      <c r="MR53" s="891">
        <v>1.97</v>
      </c>
      <c r="MS53" s="892">
        <v>1.92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0</v>
      </c>
      <c r="AC54" s="415">
        <v>0</v>
      </c>
      <c r="AD54" s="415">
        <v>0</v>
      </c>
      <c r="AE54" s="415">
        <v>0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0</v>
      </c>
      <c r="DG54" s="415">
        <v>0</v>
      </c>
      <c r="DH54" s="415">
        <v>0</v>
      </c>
      <c r="DI54" s="415">
        <v>0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0</v>
      </c>
      <c r="GK54" s="415">
        <v>0</v>
      </c>
      <c r="GL54" s="415">
        <v>0</v>
      </c>
      <c r="GM54" s="415">
        <v>0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0</v>
      </c>
      <c r="JO54" s="415">
        <v>0</v>
      </c>
      <c r="JP54" s="415">
        <v>0</v>
      </c>
      <c r="JQ54" s="415">
        <v>0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0</v>
      </c>
      <c r="MP54" s="891">
        <v>0</v>
      </c>
      <c r="MQ54" s="891">
        <v>0</v>
      </c>
      <c r="MR54" s="891">
        <v>0</v>
      </c>
      <c r="MS54" s="892" t="s">
        <v>182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0</v>
      </c>
      <c r="AC55" s="415">
        <v>0</v>
      </c>
      <c r="AD55" s="415">
        <v>0</v>
      </c>
      <c r="AE55" s="415">
        <v>0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0</v>
      </c>
      <c r="DG55" s="415">
        <v>0</v>
      </c>
      <c r="DH55" s="415">
        <v>0</v>
      </c>
      <c r="DI55" s="415">
        <v>0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0</v>
      </c>
      <c r="GK55" s="415">
        <v>0</v>
      </c>
      <c r="GL55" s="415">
        <v>0</v>
      </c>
      <c r="GM55" s="415">
        <v>0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0</v>
      </c>
      <c r="JO55" s="415">
        <v>0</v>
      </c>
      <c r="JP55" s="415">
        <v>0</v>
      </c>
      <c r="JQ55" s="415">
        <v>0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0</v>
      </c>
      <c r="MP55" s="891">
        <v>0</v>
      </c>
      <c r="MQ55" s="891">
        <v>0</v>
      </c>
      <c r="MR55" s="891">
        <v>0</v>
      </c>
      <c r="MS55" s="892" t="s">
        <v>182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0</v>
      </c>
      <c r="AC56" s="415">
        <v>0</v>
      </c>
      <c r="AD56" s="415">
        <v>0</v>
      </c>
      <c r="AE56" s="415">
        <v>0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0</v>
      </c>
      <c r="DG56" s="415">
        <v>0</v>
      </c>
      <c r="DH56" s="415">
        <v>0</v>
      </c>
      <c r="DI56" s="415">
        <v>0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0</v>
      </c>
      <c r="GK56" s="415">
        <v>0</v>
      </c>
      <c r="GL56" s="415">
        <v>0</v>
      </c>
      <c r="GM56" s="415">
        <v>0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0</v>
      </c>
      <c r="JO56" s="415">
        <v>0</v>
      </c>
      <c r="JP56" s="415">
        <v>0</v>
      </c>
      <c r="JQ56" s="415">
        <v>0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0</v>
      </c>
      <c r="MP56" s="891">
        <v>0</v>
      </c>
      <c r="MQ56" s="891">
        <v>0</v>
      </c>
      <c r="MR56" s="891">
        <v>0</v>
      </c>
      <c r="MS56" s="892" t="s">
        <v>182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1.82</v>
      </c>
      <c r="AC57" s="415">
        <v>1.89</v>
      </c>
      <c r="AD57" s="415">
        <v>1.83</v>
      </c>
      <c r="AE57" s="415">
        <v>1.85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1.96</v>
      </c>
      <c r="DG57" s="415">
        <v>1.91</v>
      </c>
      <c r="DH57" s="415">
        <v>1.85</v>
      </c>
      <c r="DI57" s="415">
        <v>1.91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1.9</v>
      </c>
      <c r="GK57" s="415">
        <v>1.88</v>
      </c>
      <c r="GL57" s="415">
        <v>1.85</v>
      </c>
      <c r="GM57" s="415">
        <v>1.88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1.97</v>
      </c>
      <c r="JO57" s="415">
        <v>2.02</v>
      </c>
      <c r="JP57" s="415">
        <v>2</v>
      </c>
      <c r="JQ57" s="415">
        <v>2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1.85</v>
      </c>
      <c r="MP57" s="891">
        <v>1.91</v>
      </c>
      <c r="MQ57" s="891">
        <v>1.88</v>
      </c>
      <c r="MR57" s="891">
        <v>2</v>
      </c>
      <c r="MS57" s="892">
        <v>1.91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1.8</v>
      </c>
      <c r="AC58" s="415">
        <v>1.95</v>
      </c>
      <c r="AD58" s="415">
        <v>1.87</v>
      </c>
      <c r="AE58" s="415">
        <v>1.87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1.96</v>
      </c>
      <c r="DG58" s="415">
        <v>1.98</v>
      </c>
      <c r="DH58" s="415">
        <v>1.96</v>
      </c>
      <c r="DI58" s="415">
        <v>1.97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1.94</v>
      </c>
      <c r="GK58" s="415">
        <v>1.86</v>
      </c>
      <c r="GL58" s="415">
        <v>1.96</v>
      </c>
      <c r="GM58" s="415">
        <v>1.92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1.95</v>
      </c>
      <c r="JO58" s="415">
        <v>1.94</v>
      </c>
      <c r="JP58" s="415">
        <v>1.99</v>
      </c>
      <c r="JQ58" s="415">
        <v>1.96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1.87</v>
      </c>
      <c r="MP58" s="891">
        <v>1.97</v>
      </c>
      <c r="MQ58" s="891">
        <v>1.92</v>
      </c>
      <c r="MR58" s="891">
        <v>1.96</v>
      </c>
      <c r="MS58" s="892">
        <v>1.93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NO15:NW15"/>
    <mergeCell ref="NO5:NW5"/>
    <mergeCell ref="BA35:BI35"/>
    <mergeCell ref="EE35:EM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V16:X16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M5:AU5"/>
    <mergeCell ref="V28:X28"/>
    <mergeCell ref="NA35:ND35"/>
    <mergeCell ref="HI35:HQ35"/>
    <mergeCell ref="KM35:KU35"/>
    <mergeCell ref="MM2:MS2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K3:DN3"/>
    <mergeCell ref="HY2:IA2"/>
    <mergeCell ref="IF2:IG2"/>
    <mergeCell ref="O2:X2"/>
    <mergeCell ref="CS2:DB2"/>
    <mergeCell ref="FW2:GF2"/>
    <mergeCell ref="JA2:JJ2"/>
    <mergeCell ref="LR2:LT2"/>
    <mergeCell ref="LX2:LY2"/>
    <mergeCell ref="MB2:MK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FP2:FR2"/>
    <mergeCell ref="FS2:FT2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DP3:EA3"/>
    <mergeCell ref="ED3:EO3"/>
    <mergeCell ref="GO3:GR3"/>
    <mergeCell ref="GT3:HE3"/>
    <mergeCell ref="HH3:HS3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GH2:GM2"/>
    <mergeCell ref="GO2:GR2"/>
    <mergeCell ref="GT2:HE2"/>
    <mergeCell ref="HH2:HS2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1:NZ110"/>
  <sheetViews>
    <sheetView tabSelected="1" topLeftCell="LM138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147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147</v>
      </c>
      <c r="AA1" s="440"/>
      <c r="AB1" s="440"/>
      <c r="AC1" s="440"/>
      <c r="AD1" s="440"/>
      <c r="AE1" s="440"/>
      <c r="AF1" s="333"/>
      <c r="AG1" s="441" t="s">
        <v>147</v>
      </c>
      <c r="AH1" s="441"/>
      <c r="AI1" s="441"/>
      <c r="AJ1" s="441"/>
      <c r="AK1" s="333"/>
      <c r="AL1" s="439" t="s">
        <v>147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147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147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147</v>
      </c>
      <c r="DE1" s="440"/>
      <c r="DF1" s="440"/>
      <c r="DG1" s="440"/>
      <c r="DH1" s="440"/>
      <c r="DI1" s="440"/>
      <c r="DJ1" s="333"/>
      <c r="DK1" s="441" t="s">
        <v>147</v>
      </c>
      <c r="DL1" s="441"/>
      <c r="DM1" s="441"/>
      <c r="DN1" s="441"/>
      <c r="DO1" s="333"/>
      <c r="DP1" s="439" t="s">
        <v>147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147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147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147</v>
      </c>
      <c r="GI1" s="440"/>
      <c r="GJ1" s="440"/>
      <c r="GK1" s="440"/>
      <c r="GL1" s="440"/>
      <c r="GM1" s="440"/>
      <c r="GN1" s="333"/>
      <c r="GO1" s="441" t="s">
        <v>147</v>
      </c>
      <c r="GP1" s="441"/>
      <c r="GQ1" s="441"/>
      <c r="GR1" s="441"/>
      <c r="GS1" s="333"/>
      <c r="GT1" s="439" t="s">
        <v>147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147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147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147</v>
      </c>
      <c r="JM1" s="440"/>
      <c r="JN1" s="440"/>
      <c r="JO1" s="440"/>
      <c r="JP1" s="440"/>
      <c r="JQ1" s="440"/>
      <c r="JR1" s="333"/>
      <c r="JS1" s="441" t="s">
        <v>147</v>
      </c>
      <c r="JT1" s="441"/>
      <c r="JU1" s="441"/>
      <c r="JV1" s="441"/>
      <c r="JW1" s="333"/>
      <c r="JX1" s="439" t="s">
        <v>147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147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147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147</v>
      </c>
      <c r="MN1" s="447"/>
      <c r="MO1" s="447"/>
      <c r="MP1" s="447"/>
      <c r="MQ1" s="447"/>
      <c r="MR1" s="447"/>
      <c r="MS1" s="447"/>
      <c r="MT1" s="345"/>
      <c r="MU1" s="441" t="s">
        <v>147</v>
      </c>
      <c r="MV1" s="441"/>
      <c r="MW1" s="441"/>
      <c r="MX1" s="441"/>
      <c r="MY1" s="346"/>
      <c r="MZ1" s="444" t="s">
        <v>147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147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148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148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148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148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148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565511</v>
      </c>
      <c r="C4" s="525">
        <v>549251</v>
      </c>
      <c r="D4" s="526">
        <v>2.96</v>
      </c>
      <c r="E4" s="319"/>
      <c r="F4" s="319"/>
      <c r="G4" s="527" t="s">
        <v>16</v>
      </c>
      <c r="H4" s="528">
        <v>83354</v>
      </c>
      <c r="I4" s="529">
        <v>73871</v>
      </c>
      <c r="J4" s="530">
        <v>78718</v>
      </c>
      <c r="K4" s="528">
        <v>235943</v>
      </c>
      <c r="L4" s="531">
        <v>232759</v>
      </c>
      <c r="M4" s="532">
        <v>1.37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968674</v>
      </c>
      <c r="CG4" s="525">
        <v>948872</v>
      </c>
      <c r="CH4" s="526">
        <v>2.09</v>
      </c>
      <c r="CI4" s="319"/>
      <c r="CJ4" s="319"/>
      <c r="CK4" s="527" t="s">
        <v>16</v>
      </c>
      <c r="CL4" s="528">
        <v>64534</v>
      </c>
      <c r="CM4" s="529">
        <v>62949</v>
      </c>
      <c r="CN4" s="530">
        <v>65696</v>
      </c>
      <c r="CO4" s="528">
        <v>193179</v>
      </c>
      <c r="CP4" s="531">
        <v>190955</v>
      </c>
      <c r="CQ4" s="532">
        <v>1.1599999999999999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1264855</v>
      </c>
      <c r="FK4" s="525">
        <v>1221723</v>
      </c>
      <c r="FL4" s="526">
        <v>3.53</v>
      </c>
      <c r="FM4" s="319"/>
      <c r="FN4" s="319"/>
      <c r="FO4" s="527" t="s">
        <v>16</v>
      </c>
      <c r="FP4" s="528">
        <v>53374</v>
      </c>
      <c r="FQ4" s="529">
        <v>56592</v>
      </c>
      <c r="FR4" s="530">
        <v>51986</v>
      </c>
      <c r="FS4" s="528">
        <v>161952</v>
      </c>
      <c r="FT4" s="531">
        <v>159759</v>
      </c>
      <c r="FU4" s="532">
        <v>1.37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1557236</v>
      </c>
      <c r="IO4" s="525">
        <v>1485146</v>
      </c>
      <c r="IP4" s="526">
        <v>4.8499999999999996</v>
      </c>
      <c r="IQ4" s="319"/>
      <c r="IR4" s="319"/>
      <c r="IS4" s="527" t="s">
        <v>16</v>
      </c>
      <c r="IT4" s="528">
        <v>89607</v>
      </c>
      <c r="IU4" s="529">
        <v>91920</v>
      </c>
      <c r="IV4" s="530">
        <v>92964</v>
      </c>
      <c r="IW4" s="528">
        <v>274491</v>
      </c>
      <c r="IX4" s="531">
        <v>272005</v>
      </c>
      <c r="IY4" s="532">
        <v>0.91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4356276</v>
      </c>
      <c r="LS4" s="525">
        <v>4204992</v>
      </c>
      <c r="LT4" s="543">
        <v>3.6</v>
      </c>
      <c r="LU4" s="319"/>
      <c r="LV4" s="319"/>
      <c r="LW4" s="527" t="s">
        <v>16</v>
      </c>
      <c r="LX4" s="11">
        <v>865565</v>
      </c>
      <c r="LY4" s="544">
        <v>855478</v>
      </c>
      <c r="LZ4" s="545">
        <v>1.18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550080</v>
      </c>
      <c r="C5" s="552">
        <v>534169</v>
      </c>
      <c r="D5" s="553">
        <v>2.98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83</v>
      </c>
      <c r="AC5" s="558">
        <v>83</v>
      </c>
      <c r="AD5" s="558">
        <v>83</v>
      </c>
      <c r="AE5" s="558">
        <v>83</v>
      </c>
      <c r="AF5" s="316"/>
      <c r="AG5" s="559" t="s">
        <v>26</v>
      </c>
      <c r="AH5" s="560">
        <v>83</v>
      </c>
      <c r="AI5" s="561">
        <v>92</v>
      </c>
      <c r="AJ5" s="562">
        <v>-9.7799999999999994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956850</v>
      </c>
      <c r="CG5" s="552">
        <v>937395</v>
      </c>
      <c r="CH5" s="553">
        <v>2.08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83</v>
      </c>
      <c r="DG5" s="558">
        <v>83</v>
      </c>
      <c r="DH5" s="558">
        <v>83</v>
      </c>
      <c r="DI5" s="558">
        <v>83</v>
      </c>
      <c r="DJ5" s="316"/>
      <c r="DK5" s="559" t="s">
        <v>26</v>
      </c>
      <c r="DL5" s="560">
        <v>83</v>
      </c>
      <c r="DM5" s="561">
        <v>92</v>
      </c>
      <c r="DN5" s="562">
        <v>-9.7799999999999994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1233827</v>
      </c>
      <c r="FK5" s="552">
        <v>1191704</v>
      </c>
      <c r="FL5" s="553">
        <v>3.53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0</v>
      </c>
      <c r="FU5" s="532">
        <v>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83</v>
      </c>
      <c r="GK5" s="558">
        <v>83</v>
      </c>
      <c r="GL5" s="558">
        <v>83</v>
      </c>
      <c r="GM5" s="558">
        <v>83</v>
      </c>
      <c r="GN5" s="316"/>
      <c r="GO5" s="559" t="s">
        <v>26</v>
      </c>
      <c r="GP5" s="560">
        <v>83</v>
      </c>
      <c r="GQ5" s="561">
        <v>92</v>
      </c>
      <c r="GR5" s="562">
        <v>-9.7799999999999994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1510504</v>
      </c>
      <c r="IO5" s="552">
        <v>1439756</v>
      </c>
      <c r="IP5" s="553">
        <v>4.91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83</v>
      </c>
      <c r="JO5" s="558">
        <v>83</v>
      </c>
      <c r="JP5" s="558">
        <v>83</v>
      </c>
      <c r="JQ5" s="558">
        <v>83</v>
      </c>
      <c r="JR5" s="316"/>
      <c r="JS5" s="559" t="s">
        <v>26</v>
      </c>
      <c r="JT5" s="560">
        <v>83</v>
      </c>
      <c r="JU5" s="561">
        <v>92</v>
      </c>
      <c r="JV5" s="562">
        <v>-9.7799999999999994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4251261</v>
      </c>
      <c r="LS5" s="552">
        <v>4103024</v>
      </c>
      <c r="LT5" s="572">
        <v>3.61</v>
      </c>
      <c r="LU5" s="319"/>
      <c r="LV5" s="319"/>
      <c r="LW5" s="554" t="s">
        <v>25</v>
      </c>
      <c r="LX5" s="11">
        <v>0</v>
      </c>
      <c r="LY5" s="544">
        <v>0</v>
      </c>
      <c r="LZ5" s="545">
        <v>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83</v>
      </c>
      <c r="MP5" s="574">
        <v>83</v>
      </c>
      <c r="MQ5" s="574">
        <v>83</v>
      </c>
      <c r="MR5" s="574">
        <v>83</v>
      </c>
      <c r="MS5" s="574">
        <v>83</v>
      </c>
      <c r="MT5" s="218"/>
      <c r="MU5" s="575" t="s">
        <v>26</v>
      </c>
      <c r="MV5" s="576">
        <v>83</v>
      </c>
      <c r="MW5" s="577">
        <v>92</v>
      </c>
      <c r="MX5" s="578">
        <v>-9.7799999999999994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15431</v>
      </c>
      <c r="C6" s="584">
        <v>15082</v>
      </c>
      <c r="D6" s="585">
        <v>2.31</v>
      </c>
      <c r="E6" s="319"/>
      <c r="F6" s="319"/>
      <c r="G6" s="554" t="s">
        <v>30</v>
      </c>
      <c r="H6" s="528">
        <v>0</v>
      </c>
      <c r="I6" s="529">
        <v>0</v>
      </c>
      <c r="J6" s="530">
        <v>0</v>
      </c>
      <c r="K6" s="528">
        <v>0</v>
      </c>
      <c r="L6" s="531">
        <v>0</v>
      </c>
      <c r="M6" s="532">
        <v>0</v>
      </c>
      <c r="N6" s="316"/>
      <c r="O6" s="586" t="s">
        <v>31</v>
      </c>
      <c r="P6" s="587">
        <v>346.18</v>
      </c>
      <c r="Q6" s="588">
        <v>331.12</v>
      </c>
      <c r="R6" s="589">
        <v>4.55</v>
      </c>
      <c r="S6" s="587">
        <v>0</v>
      </c>
      <c r="T6" s="588">
        <v>0</v>
      </c>
      <c r="U6" s="589">
        <v>0</v>
      </c>
      <c r="V6" s="587">
        <v>224.67</v>
      </c>
      <c r="W6" s="588">
        <v>221.31</v>
      </c>
      <c r="X6" s="589">
        <v>1.52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3260</v>
      </c>
      <c r="AI6" s="593">
        <v>3336</v>
      </c>
      <c r="AJ6" s="562">
        <v>-2.2799999999999998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11824</v>
      </c>
      <c r="CG6" s="584">
        <v>11477</v>
      </c>
      <c r="CH6" s="585">
        <v>3.02</v>
      </c>
      <c r="CI6" s="319"/>
      <c r="CJ6" s="319"/>
      <c r="CK6" s="554" t="s">
        <v>30</v>
      </c>
      <c r="CL6" s="528">
        <v>0</v>
      </c>
      <c r="CM6" s="529">
        <v>0</v>
      </c>
      <c r="CN6" s="530">
        <v>0</v>
      </c>
      <c r="CO6" s="528">
        <v>0</v>
      </c>
      <c r="CP6" s="531">
        <v>0</v>
      </c>
      <c r="CQ6" s="532">
        <v>0</v>
      </c>
      <c r="CR6" s="316"/>
      <c r="CS6" s="586" t="s">
        <v>31</v>
      </c>
      <c r="CT6" s="587">
        <v>346.48</v>
      </c>
      <c r="CU6" s="588">
        <v>336.85</v>
      </c>
      <c r="CV6" s="589">
        <v>2.86</v>
      </c>
      <c r="CW6" s="587">
        <v>0</v>
      </c>
      <c r="CX6" s="588">
        <v>0</v>
      </c>
      <c r="CY6" s="589">
        <v>0</v>
      </c>
      <c r="CZ6" s="587">
        <v>201.54</v>
      </c>
      <c r="DA6" s="588">
        <v>202.21</v>
      </c>
      <c r="DB6" s="589">
        <v>-0.33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3260</v>
      </c>
      <c r="DM6" s="593">
        <v>3336</v>
      </c>
      <c r="DN6" s="562">
        <v>-2.2799999999999998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31028</v>
      </c>
      <c r="FK6" s="584">
        <v>30019</v>
      </c>
      <c r="FL6" s="585">
        <v>3.36</v>
      </c>
      <c r="FM6" s="319"/>
      <c r="FN6" s="319"/>
      <c r="FO6" s="554" t="s">
        <v>30</v>
      </c>
      <c r="FP6" s="528">
        <v>0</v>
      </c>
      <c r="FQ6" s="529">
        <v>0</v>
      </c>
      <c r="FR6" s="530">
        <v>0</v>
      </c>
      <c r="FS6" s="528">
        <v>0</v>
      </c>
      <c r="FT6" s="531">
        <v>0</v>
      </c>
      <c r="FU6" s="532">
        <v>0</v>
      </c>
      <c r="FV6" s="316"/>
      <c r="FW6" s="586" t="s">
        <v>31</v>
      </c>
      <c r="FX6" s="587">
        <v>325.14999999999998</v>
      </c>
      <c r="FY6" s="588">
        <v>310.85000000000002</v>
      </c>
      <c r="FZ6" s="589">
        <v>4.5999999999999996</v>
      </c>
      <c r="GA6" s="587">
        <v>0</v>
      </c>
      <c r="GB6" s="588">
        <v>0</v>
      </c>
      <c r="GC6" s="589">
        <v>0</v>
      </c>
      <c r="GD6" s="587">
        <v>135.13999999999999</v>
      </c>
      <c r="GE6" s="588">
        <v>134.37</v>
      </c>
      <c r="GF6" s="589">
        <v>0.56999999999999995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3260</v>
      </c>
      <c r="GQ6" s="593">
        <v>3336</v>
      </c>
      <c r="GR6" s="562">
        <v>-2.2799999999999998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46732</v>
      </c>
      <c r="IO6" s="584">
        <v>45390</v>
      </c>
      <c r="IP6" s="585">
        <v>2.96</v>
      </c>
      <c r="IQ6" s="319"/>
      <c r="IR6" s="319"/>
      <c r="IS6" s="554" t="s">
        <v>30</v>
      </c>
      <c r="IT6" s="528">
        <v>0</v>
      </c>
      <c r="IU6" s="529">
        <v>0</v>
      </c>
      <c r="IV6" s="530">
        <v>0</v>
      </c>
      <c r="IW6" s="528">
        <v>0</v>
      </c>
      <c r="IX6" s="531">
        <v>0</v>
      </c>
      <c r="IY6" s="532">
        <v>0</v>
      </c>
      <c r="IZ6" s="316"/>
      <c r="JA6" s="586" t="s">
        <v>31</v>
      </c>
      <c r="JB6" s="587">
        <v>604.88</v>
      </c>
      <c r="JC6" s="588">
        <v>583.37</v>
      </c>
      <c r="JD6" s="589">
        <v>3.69</v>
      </c>
      <c r="JE6" s="587">
        <v>0</v>
      </c>
      <c r="JF6" s="588">
        <v>0</v>
      </c>
      <c r="JG6" s="589">
        <v>0</v>
      </c>
      <c r="JH6" s="587">
        <v>265.11</v>
      </c>
      <c r="JI6" s="588">
        <v>269.07</v>
      </c>
      <c r="JJ6" s="589">
        <v>-1.47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3260</v>
      </c>
      <c r="JU6" s="593">
        <v>3336</v>
      </c>
      <c r="JV6" s="562">
        <v>-2.2799999999999998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105015</v>
      </c>
      <c r="LS6" s="584">
        <v>101968</v>
      </c>
      <c r="LT6" s="612">
        <v>2.99</v>
      </c>
      <c r="LU6" s="319"/>
      <c r="LV6" s="319"/>
      <c r="LW6" s="554" t="s">
        <v>30</v>
      </c>
      <c r="LX6" s="11">
        <v>0</v>
      </c>
      <c r="LY6" s="544">
        <v>0</v>
      </c>
      <c r="LZ6" s="545">
        <v>0</v>
      </c>
      <c r="MA6" s="81"/>
      <c r="MB6" s="586" t="s">
        <v>31</v>
      </c>
      <c r="MC6" s="587">
        <v>418.98</v>
      </c>
      <c r="MD6" s="588">
        <v>402.97</v>
      </c>
      <c r="ME6" s="589">
        <v>3.97</v>
      </c>
      <c r="MF6" s="587">
        <v>0</v>
      </c>
      <c r="MG6" s="588">
        <v>0</v>
      </c>
      <c r="MH6" s="589">
        <v>0</v>
      </c>
      <c r="MI6" s="587">
        <v>208.3</v>
      </c>
      <c r="MJ6" s="588">
        <v>208.65</v>
      </c>
      <c r="MK6" s="589">
        <v>-0.17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3260</v>
      </c>
      <c r="MW6" s="577">
        <v>3336</v>
      </c>
      <c r="MX6" s="615">
        <v>-2.2799999999999998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260797</v>
      </c>
      <c r="C7" s="525">
        <v>257703</v>
      </c>
      <c r="D7" s="526">
        <v>1.2</v>
      </c>
      <c r="E7" s="319"/>
      <c r="F7" s="319"/>
      <c r="G7" s="554" t="s">
        <v>44</v>
      </c>
      <c r="H7" s="528">
        <v>0</v>
      </c>
      <c r="I7" s="529">
        <v>0</v>
      </c>
      <c r="J7" s="530">
        <v>0</v>
      </c>
      <c r="K7" s="528">
        <v>0</v>
      </c>
      <c r="L7" s="531">
        <v>0</v>
      </c>
      <c r="M7" s="532">
        <v>0</v>
      </c>
      <c r="N7" s="316"/>
      <c r="O7" s="586" t="s">
        <v>45</v>
      </c>
      <c r="P7" s="587">
        <v>262.8</v>
      </c>
      <c r="Q7" s="588">
        <v>241.69</v>
      </c>
      <c r="R7" s="589">
        <v>8.73</v>
      </c>
      <c r="S7" s="587">
        <v>230.48</v>
      </c>
      <c r="T7" s="588">
        <v>218.57</v>
      </c>
      <c r="U7" s="589">
        <v>5.45</v>
      </c>
      <c r="V7" s="587">
        <v>251.46</v>
      </c>
      <c r="W7" s="588">
        <v>234.02</v>
      </c>
      <c r="X7" s="589">
        <v>7.45</v>
      </c>
      <c r="Y7" s="316"/>
      <c r="Z7" s="316"/>
      <c r="AA7" s="316" t="s">
        <v>46</v>
      </c>
      <c r="AB7" s="7">
        <v>69</v>
      </c>
      <c r="AC7" s="7">
        <v>69</v>
      </c>
      <c r="AD7" s="7">
        <v>69</v>
      </c>
      <c r="AE7" s="591">
        <v>69</v>
      </c>
      <c r="AF7" s="316"/>
      <c r="AG7" s="559" t="s">
        <v>201</v>
      </c>
      <c r="AH7" s="624">
        <v>64.75</v>
      </c>
      <c r="AI7" s="625">
        <v>63.78</v>
      </c>
      <c r="AJ7" s="626">
        <v>0.97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422241</v>
      </c>
      <c r="CG7" s="525">
        <v>425416</v>
      </c>
      <c r="CH7" s="526">
        <v>-0.75</v>
      </c>
      <c r="CI7" s="319"/>
      <c r="CJ7" s="319"/>
      <c r="CK7" s="554" t="s">
        <v>44</v>
      </c>
      <c r="CL7" s="528">
        <v>0</v>
      </c>
      <c r="CM7" s="529">
        <v>0</v>
      </c>
      <c r="CN7" s="530">
        <v>0</v>
      </c>
      <c r="CO7" s="528">
        <v>0</v>
      </c>
      <c r="CP7" s="531">
        <v>0</v>
      </c>
      <c r="CQ7" s="532">
        <v>0</v>
      </c>
      <c r="CR7" s="316"/>
      <c r="CS7" s="586" t="s">
        <v>45</v>
      </c>
      <c r="CT7" s="587">
        <v>324.70999999999998</v>
      </c>
      <c r="CU7" s="588">
        <v>307.24</v>
      </c>
      <c r="CV7" s="589">
        <v>5.69</v>
      </c>
      <c r="CW7" s="587">
        <v>267.36</v>
      </c>
      <c r="CX7" s="588">
        <v>255.11</v>
      </c>
      <c r="CY7" s="589">
        <v>4.8</v>
      </c>
      <c r="CZ7" s="587">
        <v>300.72000000000003</v>
      </c>
      <c r="DA7" s="588">
        <v>286.39999999999998</v>
      </c>
      <c r="DB7" s="589">
        <v>5</v>
      </c>
      <c r="DC7" s="316"/>
      <c r="DD7" s="316"/>
      <c r="DE7" s="316" t="s">
        <v>46</v>
      </c>
      <c r="DF7" s="7">
        <v>69</v>
      </c>
      <c r="DG7" s="7">
        <v>69</v>
      </c>
      <c r="DH7" s="7">
        <v>69</v>
      </c>
      <c r="DI7" s="591">
        <v>69</v>
      </c>
      <c r="DJ7" s="316"/>
      <c r="DK7" s="559" t="s">
        <v>201</v>
      </c>
      <c r="DL7" s="624">
        <v>52.83</v>
      </c>
      <c r="DM7" s="625">
        <v>53.43</v>
      </c>
      <c r="DN7" s="626">
        <v>-0.6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324530</v>
      </c>
      <c r="FK7" s="525">
        <v>321112</v>
      </c>
      <c r="FL7" s="526">
        <v>1.06</v>
      </c>
      <c r="FM7" s="319"/>
      <c r="FN7" s="319"/>
      <c r="FO7" s="554" t="s">
        <v>44</v>
      </c>
      <c r="FP7" s="528">
        <v>0</v>
      </c>
      <c r="FQ7" s="529">
        <v>0</v>
      </c>
      <c r="FR7" s="530">
        <v>0</v>
      </c>
      <c r="FS7" s="528">
        <v>0</v>
      </c>
      <c r="FT7" s="531">
        <v>0</v>
      </c>
      <c r="FU7" s="532">
        <v>0</v>
      </c>
      <c r="FV7" s="316"/>
      <c r="FW7" s="586" t="s">
        <v>45</v>
      </c>
      <c r="FX7" s="587">
        <v>327.07</v>
      </c>
      <c r="FY7" s="588">
        <v>305.72000000000003</v>
      </c>
      <c r="FZ7" s="589">
        <v>6.98</v>
      </c>
      <c r="GA7" s="587">
        <v>271.44</v>
      </c>
      <c r="GB7" s="588">
        <v>259.27999999999997</v>
      </c>
      <c r="GC7" s="589">
        <v>4.6900000000000004</v>
      </c>
      <c r="GD7" s="587">
        <v>294.56</v>
      </c>
      <c r="GE7" s="588">
        <v>279.35000000000002</v>
      </c>
      <c r="GF7" s="589">
        <v>5.44</v>
      </c>
      <c r="GG7" s="316"/>
      <c r="GH7" s="316"/>
      <c r="GI7" s="316" t="s">
        <v>46</v>
      </c>
      <c r="GJ7" s="7">
        <v>69</v>
      </c>
      <c r="GK7" s="7">
        <v>69</v>
      </c>
      <c r="GL7" s="7">
        <v>69</v>
      </c>
      <c r="GM7" s="591">
        <v>69</v>
      </c>
      <c r="GN7" s="316"/>
      <c r="GO7" s="559" t="s">
        <v>47</v>
      </c>
      <c r="GP7" s="624">
        <v>50.62</v>
      </c>
      <c r="GQ7" s="625">
        <v>48.51</v>
      </c>
      <c r="GR7" s="626">
        <v>2.11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456568</v>
      </c>
      <c r="IO7" s="525">
        <v>453667</v>
      </c>
      <c r="IP7" s="526">
        <v>0.64</v>
      </c>
      <c r="IQ7" s="319"/>
      <c r="IR7" s="319"/>
      <c r="IS7" s="554" t="s">
        <v>44</v>
      </c>
      <c r="IT7" s="528">
        <v>0</v>
      </c>
      <c r="IU7" s="529">
        <v>0</v>
      </c>
      <c r="IV7" s="530">
        <v>0</v>
      </c>
      <c r="IW7" s="528">
        <v>0</v>
      </c>
      <c r="IX7" s="531">
        <v>0</v>
      </c>
      <c r="IY7" s="532">
        <v>0</v>
      </c>
      <c r="IZ7" s="316"/>
      <c r="JA7" s="586" t="s">
        <v>45</v>
      </c>
      <c r="JB7" s="587">
        <v>555.41999999999996</v>
      </c>
      <c r="JC7" s="588">
        <v>527.19000000000005</v>
      </c>
      <c r="JD7" s="589">
        <v>5.35</v>
      </c>
      <c r="JE7" s="587">
        <v>393.16</v>
      </c>
      <c r="JF7" s="588">
        <v>371.84</v>
      </c>
      <c r="JG7" s="589">
        <v>5.73</v>
      </c>
      <c r="JH7" s="587">
        <v>464.27</v>
      </c>
      <c r="JI7" s="588">
        <v>443.49</v>
      </c>
      <c r="JJ7" s="589">
        <v>4.6900000000000004</v>
      </c>
      <c r="JK7" s="316"/>
      <c r="JL7" s="316"/>
      <c r="JM7" s="316" t="s">
        <v>46</v>
      </c>
      <c r="JN7" s="7">
        <v>69</v>
      </c>
      <c r="JO7" s="7">
        <v>69</v>
      </c>
      <c r="JP7" s="7">
        <v>69</v>
      </c>
      <c r="JQ7" s="591">
        <v>69</v>
      </c>
      <c r="JR7" s="316"/>
      <c r="JS7" s="559" t="s">
        <v>201</v>
      </c>
      <c r="JT7" s="624">
        <v>59.46</v>
      </c>
      <c r="JU7" s="625">
        <v>58.25</v>
      </c>
      <c r="JV7" s="626">
        <v>1.21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1464136</v>
      </c>
      <c r="LS7" s="525">
        <v>1457898</v>
      </c>
      <c r="LT7" s="543">
        <v>0.43</v>
      </c>
      <c r="LU7" s="319"/>
      <c r="LV7" s="319"/>
      <c r="LW7" s="554" t="s">
        <v>44</v>
      </c>
      <c r="LX7" s="11">
        <v>0</v>
      </c>
      <c r="LY7" s="544">
        <v>0</v>
      </c>
      <c r="LZ7" s="545">
        <v>0</v>
      </c>
      <c r="MA7" s="81"/>
      <c r="MB7" s="586" t="s">
        <v>45</v>
      </c>
      <c r="MC7" s="587">
        <v>382.28</v>
      </c>
      <c r="MD7" s="588">
        <v>359.21</v>
      </c>
      <c r="ME7" s="589">
        <v>6.42</v>
      </c>
      <c r="MF7" s="587">
        <v>312.66000000000003</v>
      </c>
      <c r="MG7" s="588">
        <v>296.41000000000003</v>
      </c>
      <c r="MH7" s="589">
        <v>5.48</v>
      </c>
      <c r="MI7" s="587">
        <v>347.27</v>
      </c>
      <c r="MJ7" s="588">
        <v>328.92</v>
      </c>
      <c r="MK7" s="589">
        <v>5.58</v>
      </c>
      <c r="ML7" s="102"/>
      <c r="MM7" s="102"/>
      <c r="MN7" s="102" t="s">
        <v>46</v>
      </c>
      <c r="MO7" s="613">
        <v>69</v>
      </c>
      <c r="MP7" s="613">
        <v>69</v>
      </c>
      <c r="MQ7" s="613">
        <v>69</v>
      </c>
      <c r="MR7" s="613">
        <v>69</v>
      </c>
      <c r="MS7" s="613">
        <v>69</v>
      </c>
      <c r="MT7" s="218"/>
      <c r="MU7" s="575" t="s">
        <v>201</v>
      </c>
      <c r="MV7" s="642">
        <v>56.92</v>
      </c>
      <c r="MW7" s="643">
        <v>55.99</v>
      </c>
      <c r="MX7" s="615">
        <v>0.93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252969</v>
      </c>
      <c r="C8" s="552">
        <v>249812</v>
      </c>
      <c r="D8" s="553">
        <v>1.26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233.94</v>
      </c>
      <c r="Q8" s="588">
        <v>223.61</v>
      </c>
      <c r="R8" s="589">
        <v>4.62</v>
      </c>
      <c r="S8" s="587">
        <v>179.42</v>
      </c>
      <c r="T8" s="588">
        <v>171.22</v>
      </c>
      <c r="U8" s="589">
        <v>4.79</v>
      </c>
      <c r="V8" s="587">
        <v>214.8</v>
      </c>
      <c r="W8" s="588">
        <v>206.23</v>
      </c>
      <c r="X8" s="589">
        <v>4.16</v>
      </c>
      <c r="Y8" s="316"/>
      <c r="Z8" s="316"/>
      <c r="AA8" s="316" t="s">
        <v>52</v>
      </c>
      <c r="AB8" s="7">
        <v>14</v>
      </c>
      <c r="AC8" s="7">
        <v>14</v>
      </c>
      <c r="AD8" s="7">
        <v>14</v>
      </c>
      <c r="AE8" s="591">
        <v>14</v>
      </c>
      <c r="AF8" s="316"/>
      <c r="AG8" s="559" t="s">
        <v>53</v>
      </c>
      <c r="AH8" s="560">
        <v>243771</v>
      </c>
      <c r="AI8" s="561">
        <v>240650</v>
      </c>
      <c r="AJ8" s="562">
        <v>1.3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418742</v>
      </c>
      <c r="CG8" s="552">
        <v>421903</v>
      </c>
      <c r="CH8" s="553">
        <v>-0.75</v>
      </c>
      <c r="CI8" s="319"/>
      <c r="CJ8" s="319"/>
      <c r="CK8" s="554" t="s">
        <v>50</v>
      </c>
      <c r="CL8" s="528">
        <v>0</v>
      </c>
      <c r="CM8" s="529">
        <v>0</v>
      </c>
      <c r="CN8" s="530">
        <v>0</v>
      </c>
      <c r="CO8" s="528">
        <v>0</v>
      </c>
      <c r="CP8" s="531">
        <v>0</v>
      </c>
      <c r="CQ8" s="532">
        <v>0</v>
      </c>
      <c r="CR8" s="316"/>
      <c r="CS8" s="586" t="s">
        <v>51</v>
      </c>
      <c r="CT8" s="587">
        <v>166.31</v>
      </c>
      <c r="CU8" s="588">
        <v>160.31</v>
      </c>
      <c r="CV8" s="589">
        <v>3.74</v>
      </c>
      <c r="CW8" s="587">
        <v>151.93</v>
      </c>
      <c r="CX8" s="588">
        <v>143.85</v>
      </c>
      <c r="CY8" s="589">
        <v>5.62</v>
      </c>
      <c r="CZ8" s="587">
        <v>160.29</v>
      </c>
      <c r="DA8" s="588">
        <v>153.72999999999999</v>
      </c>
      <c r="DB8" s="589">
        <v>4.2699999999999996</v>
      </c>
      <c r="DC8" s="316"/>
      <c r="DD8" s="316"/>
      <c r="DE8" s="316" t="s">
        <v>52</v>
      </c>
      <c r="DF8" s="7">
        <v>14</v>
      </c>
      <c r="DG8" s="7">
        <v>14</v>
      </c>
      <c r="DH8" s="7">
        <v>14</v>
      </c>
      <c r="DI8" s="591">
        <v>14</v>
      </c>
      <c r="DJ8" s="316"/>
      <c r="DK8" s="559" t="s">
        <v>53</v>
      </c>
      <c r="DL8" s="560">
        <v>196583</v>
      </c>
      <c r="DM8" s="561">
        <v>194381</v>
      </c>
      <c r="DN8" s="562">
        <v>1.1299999999999999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321428</v>
      </c>
      <c r="FK8" s="552">
        <v>318024</v>
      </c>
      <c r="FL8" s="553">
        <v>1.07</v>
      </c>
      <c r="FM8" s="319"/>
      <c r="FN8" s="319"/>
      <c r="FO8" s="554" t="s">
        <v>50</v>
      </c>
      <c r="FP8" s="528">
        <v>0</v>
      </c>
      <c r="FQ8" s="529">
        <v>0</v>
      </c>
      <c r="FR8" s="530">
        <v>0</v>
      </c>
      <c r="FS8" s="528">
        <v>0</v>
      </c>
      <c r="FT8" s="531">
        <v>0</v>
      </c>
      <c r="FU8" s="532">
        <v>0</v>
      </c>
      <c r="FV8" s="316"/>
      <c r="FW8" s="586" t="s">
        <v>51</v>
      </c>
      <c r="FX8" s="587">
        <v>209.86</v>
      </c>
      <c r="FY8" s="588">
        <v>197.18</v>
      </c>
      <c r="FZ8" s="589">
        <v>6.43</v>
      </c>
      <c r="GA8" s="587">
        <v>242.18</v>
      </c>
      <c r="GB8" s="588">
        <v>227.32</v>
      </c>
      <c r="GC8" s="589">
        <v>6.54</v>
      </c>
      <c r="GD8" s="587">
        <v>228.75</v>
      </c>
      <c r="GE8" s="588">
        <v>214.29</v>
      </c>
      <c r="GF8" s="589">
        <v>6.75</v>
      </c>
      <c r="GG8" s="316"/>
      <c r="GH8" s="316"/>
      <c r="GI8" s="316" t="s">
        <v>52</v>
      </c>
      <c r="GJ8" s="7">
        <v>14</v>
      </c>
      <c r="GK8" s="7">
        <v>14</v>
      </c>
      <c r="GL8" s="7">
        <v>14</v>
      </c>
      <c r="GM8" s="591">
        <v>14</v>
      </c>
      <c r="GN8" s="316"/>
      <c r="GO8" s="559" t="s">
        <v>53</v>
      </c>
      <c r="GP8" s="560">
        <v>164825</v>
      </c>
      <c r="GQ8" s="561">
        <v>162617</v>
      </c>
      <c r="GR8" s="562">
        <v>1.36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437218</v>
      </c>
      <c r="IO8" s="552">
        <v>434255</v>
      </c>
      <c r="IP8" s="553">
        <v>0.68</v>
      </c>
      <c r="IQ8" s="319"/>
      <c r="IR8" s="319"/>
      <c r="IS8" s="554" t="s">
        <v>50</v>
      </c>
      <c r="IT8" s="528">
        <v>0</v>
      </c>
      <c r="IU8" s="529">
        <v>0</v>
      </c>
      <c r="IV8" s="530">
        <v>0</v>
      </c>
      <c r="IW8" s="528">
        <v>0</v>
      </c>
      <c r="IX8" s="531">
        <v>0</v>
      </c>
      <c r="IY8" s="532">
        <v>0</v>
      </c>
      <c r="IZ8" s="316"/>
      <c r="JA8" s="586" t="s">
        <v>51</v>
      </c>
      <c r="JB8" s="587">
        <v>420.28</v>
      </c>
      <c r="JC8" s="588">
        <v>406.14</v>
      </c>
      <c r="JD8" s="589">
        <v>3.48</v>
      </c>
      <c r="JE8" s="587">
        <v>213.16</v>
      </c>
      <c r="JF8" s="588">
        <v>200.34</v>
      </c>
      <c r="JG8" s="589">
        <v>6.4</v>
      </c>
      <c r="JH8" s="587">
        <v>303.94</v>
      </c>
      <c r="JI8" s="588">
        <v>295.26</v>
      </c>
      <c r="JJ8" s="589">
        <v>2.94</v>
      </c>
      <c r="JK8" s="316"/>
      <c r="JL8" s="316"/>
      <c r="JM8" s="316" t="s">
        <v>52</v>
      </c>
      <c r="JN8" s="7">
        <v>14</v>
      </c>
      <c r="JO8" s="7">
        <v>14</v>
      </c>
      <c r="JP8" s="7">
        <v>14</v>
      </c>
      <c r="JQ8" s="591">
        <v>14</v>
      </c>
      <c r="JR8" s="316"/>
      <c r="JS8" s="559" t="s">
        <v>53</v>
      </c>
      <c r="JT8" s="560">
        <v>293154</v>
      </c>
      <c r="JU8" s="561">
        <v>290621</v>
      </c>
      <c r="JV8" s="562">
        <v>0.87</v>
      </c>
      <c r="JW8" s="7"/>
      <c r="JX8" s="627" t="s">
        <v>54</v>
      </c>
      <c r="JY8" s="652">
        <v>1022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1022</v>
      </c>
      <c r="KH8" s="632">
        <v>1928</v>
      </c>
      <c r="KI8" s="633">
        <v>2950</v>
      </c>
      <c r="KJ8" s="634"/>
      <c r="KK8" s="316"/>
      <c r="KL8" s="627" t="s">
        <v>54</v>
      </c>
      <c r="KM8" s="652">
        <v>0</v>
      </c>
      <c r="KN8" s="653">
        <v>0</v>
      </c>
      <c r="KO8" s="656">
        <v>719</v>
      </c>
      <c r="KP8" s="657">
        <v>0</v>
      </c>
      <c r="KQ8" s="658"/>
      <c r="KR8" s="658"/>
      <c r="KS8" s="658"/>
      <c r="KT8" s="658"/>
      <c r="KU8" s="659">
        <v>719</v>
      </c>
      <c r="KV8" s="632">
        <v>175</v>
      </c>
      <c r="KW8" s="633">
        <v>894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1430357</v>
      </c>
      <c r="LS8" s="552">
        <v>1423994</v>
      </c>
      <c r="LT8" s="572">
        <v>0.45</v>
      </c>
      <c r="LU8" s="319"/>
      <c r="LV8" s="319"/>
      <c r="LW8" s="554" t="s">
        <v>50</v>
      </c>
      <c r="LX8" s="11">
        <v>0</v>
      </c>
      <c r="LY8" s="544">
        <v>0</v>
      </c>
      <c r="LZ8" s="545">
        <v>0</v>
      </c>
      <c r="MA8" s="81"/>
      <c r="MB8" s="586" t="s">
        <v>51</v>
      </c>
      <c r="MC8" s="587">
        <v>266.08</v>
      </c>
      <c r="MD8" s="588">
        <v>254.7</v>
      </c>
      <c r="ME8" s="589">
        <v>4.47</v>
      </c>
      <c r="MF8" s="587">
        <v>207.31</v>
      </c>
      <c r="MG8" s="588">
        <v>195.18</v>
      </c>
      <c r="MH8" s="589">
        <v>6.21</v>
      </c>
      <c r="MI8" s="587">
        <v>236.53</v>
      </c>
      <c r="MJ8" s="588">
        <v>226</v>
      </c>
      <c r="MK8" s="589">
        <v>4.66</v>
      </c>
      <c r="ML8" s="102"/>
      <c r="MM8" s="102"/>
      <c r="MN8" s="102" t="s">
        <v>52</v>
      </c>
      <c r="MO8" s="613">
        <v>14</v>
      </c>
      <c r="MP8" s="613">
        <v>14</v>
      </c>
      <c r="MQ8" s="613">
        <v>14</v>
      </c>
      <c r="MR8" s="613">
        <v>14</v>
      </c>
      <c r="MS8" s="613">
        <v>14</v>
      </c>
      <c r="MT8" s="218"/>
      <c r="MU8" s="575" t="s">
        <v>53</v>
      </c>
      <c r="MV8" s="576">
        <v>898333</v>
      </c>
      <c r="MW8" s="577">
        <v>888269</v>
      </c>
      <c r="MX8" s="615">
        <v>1.1299999999999999</v>
      </c>
      <c r="MY8" s="389"/>
      <c r="MZ8" s="644" t="s">
        <v>54</v>
      </c>
      <c r="NA8" s="660">
        <v>1022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1022</v>
      </c>
      <c r="NJ8" s="664">
        <v>1928</v>
      </c>
      <c r="NK8" s="665">
        <v>2950</v>
      </c>
      <c r="NL8" s="406"/>
      <c r="NM8" s="406"/>
      <c r="NN8" s="651" t="s">
        <v>54</v>
      </c>
      <c r="NO8" s="660">
        <v>0</v>
      </c>
      <c r="NP8" s="661">
        <v>0</v>
      </c>
      <c r="NQ8" s="661">
        <v>719</v>
      </c>
      <c r="NR8" s="662">
        <v>0</v>
      </c>
      <c r="NS8" s="661"/>
      <c r="NT8" s="661"/>
      <c r="NU8" s="661"/>
      <c r="NV8" s="661"/>
      <c r="NW8" s="663">
        <v>719</v>
      </c>
      <c r="NX8" s="664">
        <v>175</v>
      </c>
      <c r="NY8" s="665">
        <v>894</v>
      </c>
    </row>
    <row r="9" spans="1:390" ht="23.25" customHeight="1" x14ac:dyDescent="0.25">
      <c r="A9" s="582" t="s">
        <v>29</v>
      </c>
      <c r="B9" s="583">
        <v>7828</v>
      </c>
      <c r="C9" s="584">
        <v>7891</v>
      </c>
      <c r="D9" s="585">
        <v>-0.8</v>
      </c>
      <c r="E9" s="319"/>
      <c r="F9" s="319"/>
      <c r="G9" s="554" t="s">
        <v>55</v>
      </c>
      <c r="H9" s="528">
        <v>0</v>
      </c>
      <c r="I9" s="529">
        <v>0</v>
      </c>
      <c r="J9" s="530">
        <v>0</v>
      </c>
      <c r="K9" s="528">
        <v>0</v>
      </c>
      <c r="L9" s="531">
        <v>0</v>
      </c>
      <c r="M9" s="532">
        <v>0</v>
      </c>
      <c r="N9" s="316"/>
      <c r="O9" s="586" t="s">
        <v>56</v>
      </c>
      <c r="P9" s="587">
        <v>134.5</v>
      </c>
      <c r="Q9" s="588">
        <v>130.46</v>
      </c>
      <c r="R9" s="589">
        <v>3.1</v>
      </c>
      <c r="S9" s="587">
        <v>83.09</v>
      </c>
      <c r="T9" s="588">
        <v>80.930000000000007</v>
      </c>
      <c r="U9" s="589">
        <v>2.67</v>
      </c>
      <c r="V9" s="587">
        <v>116.45</v>
      </c>
      <c r="W9" s="588">
        <v>114.03</v>
      </c>
      <c r="X9" s="589">
        <v>2.12</v>
      </c>
      <c r="Y9" s="316"/>
      <c r="Z9" s="316"/>
      <c r="AA9" s="316" t="s">
        <v>57</v>
      </c>
      <c r="AB9" s="7">
        <v>0</v>
      </c>
      <c r="AC9" s="7">
        <v>0</v>
      </c>
      <c r="AD9" s="7">
        <v>0</v>
      </c>
      <c r="AE9" s="591">
        <v>0</v>
      </c>
      <c r="AF9" s="316"/>
      <c r="AG9" s="559" t="s">
        <v>202</v>
      </c>
      <c r="AH9" s="666">
        <v>1.57</v>
      </c>
      <c r="AI9" s="625">
        <v>1.59</v>
      </c>
      <c r="AJ9" s="626">
        <v>-0.02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3499</v>
      </c>
      <c r="CG9" s="584">
        <v>3513</v>
      </c>
      <c r="CH9" s="585">
        <v>-0.4</v>
      </c>
      <c r="CI9" s="319"/>
      <c r="CJ9" s="319"/>
      <c r="CK9" s="554" t="s">
        <v>55</v>
      </c>
      <c r="CL9" s="528">
        <v>5</v>
      </c>
      <c r="CM9" s="529">
        <v>13</v>
      </c>
      <c r="CN9" s="530">
        <v>9</v>
      </c>
      <c r="CO9" s="528">
        <v>27</v>
      </c>
      <c r="CP9" s="531">
        <v>29</v>
      </c>
      <c r="CQ9" s="532">
        <v>-6.9</v>
      </c>
      <c r="CR9" s="316"/>
      <c r="CS9" s="586" t="s">
        <v>56</v>
      </c>
      <c r="CT9" s="587">
        <v>133.72999999999999</v>
      </c>
      <c r="CU9" s="588">
        <v>130.36000000000001</v>
      </c>
      <c r="CV9" s="589">
        <v>2.59</v>
      </c>
      <c r="CW9" s="587">
        <v>85.06</v>
      </c>
      <c r="CX9" s="588">
        <v>82.24</v>
      </c>
      <c r="CY9" s="589">
        <v>3.43</v>
      </c>
      <c r="CZ9" s="587">
        <v>113.37</v>
      </c>
      <c r="DA9" s="588">
        <v>111.13</v>
      </c>
      <c r="DB9" s="589">
        <v>2.02</v>
      </c>
      <c r="DC9" s="316"/>
      <c r="DD9" s="316"/>
      <c r="DE9" s="316" t="s">
        <v>57</v>
      </c>
      <c r="DF9" s="7">
        <v>0</v>
      </c>
      <c r="DG9" s="7">
        <v>0</v>
      </c>
      <c r="DH9" s="7">
        <v>0</v>
      </c>
      <c r="DI9" s="591">
        <v>0</v>
      </c>
      <c r="DJ9" s="316"/>
      <c r="DK9" s="559" t="s">
        <v>202</v>
      </c>
      <c r="DL9" s="666">
        <v>1.56</v>
      </c>
      <c r="DM9" s="625">
        <v>1.61</v>
      </c>
      <c r="DN9" s="626">
        <v>-0.05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3102</v>
      </c>
      <c r="FK9" s="584">
        <v>3088</v>
      </c>
      <c r="FL9" s="585">
        <v>0.45</v>
      </c>
      <c r="FM9" s="319"/>
      <c r="FN9" s="319"/>
      <c r="FO9" s="554" t="s">
        <v>55</v>
      </c>
      <c r="FP9" s="528">
        <v>0</v>
      </c>
      <c r="FQ9" s="529">
        <v>0</v>
      </c>
      <c r="FR9" s="530">
        <v>0</v>
      </c>
      <c r="FS9" s="528">
        <v>0</v>
      </c>
      <c r="FT9" s="531">
        <v>0</v>
      </c>
      <c r="FU9" s="532">
        <v>0</v>
      </c>
      <c r="FV9" s="316"/>
      <c r="FW9" s="586" t="s">
        <v>56</v>
      </c>
      <c r="FX9" s="587">
        <v>101.82</v>
      </c>
      <c r="FY9" s="588">
        <v>97.7</v>
      </c>
      <c r="FZ9" s="589">
        <v>4.22</v>
      </c>
      <c r="GA9" s="587">
        <v>89.33</v>
      </c>
      <c r="GB9" s="588">
        <v>85.97</v>
      </c>
      <c r="GC9" s="589">
        <v>3.91</v>
      </c>
      <c r="GD9" s="587">
        <v>94.52</v>
      </c>
      <c r="GE9" s="588">
        <v>91.04</v>
      </c>
      <c r="GF9" s="589">
        <v>3.82</v>
      </c>
      <c r="GG9" s="316"/>
      <c r="GH9" s="316"/>
      <c r="GI9" s="316" t="s">
        <v>57</v>
      </c>
      <c r="GJ9" s="7">
        <v>0</v>
      </c>
      <c r="GK9" s="7">
        <v>0</v>
      </c>
      <c r="GL9" s="7">
        <v>0</v>
      </c>
      <c r="GM9" s="591">
        <v>0</v>
      </c>
      <c r="GN9" s="316"/>
      <c r="GO9" s="559" t="s">
        <v>58</v>
      </c>
      <c r="GP9" s="666">
        <v>1.76</v>
      </c>
      <c r="GQ9" s="625">
        <v>1.75</v>
      </c>
      <c r="GR9" s="626">
        <v>0.01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19350</v>
      </c>
      <c r="IO9" s="584">
        <v>19412</v>
      </c>
      <c r="IP9" s="585">
        <v>-0.32</v>
      </c>
      <c r="IQ9" s="319"/>
      <c r="IR9" s="319"/>
      <c r="IS9" s="554" t="s">
        <v>55</v>
      </c>
      <c r="IT9" s="528">
        <v>29</v>
      </c>
      <c r="IU9" s="529">
        <v>52</v>
      </c>
      <c r="IV9" s="530">
        <v>64</v>
      </c>
      <c r="IW9" s="528">
        <v>145</v>
      </c>
      <c r="IX9" s="531">
        <v>130</v>
      </c>
      <c r="IY9" s="532">
        <v>11.54</v>
      </c>
      <c r="IZ9" s="316"/>
      <c r="JA9" s="586" t="s">
        <v>56</v>
      </c>
      <c r="JB9" s="587">
        <v>137.1</v>
      </c>
      <c r="JC9" s="588">
        <v>133.56</v>
      </c>
      <c r="JD9" s="589">
        <v>2.65</v>
      </c>
      <c r="JE9" s="587">
        <v>107.49</v>
      </c>
      <c r="JF9" s="588">
        <v>104.91</v>
      </c>
      <c r="JG9" s="589">
        <v>2.46</v>
      </c>
      <c r="JH9" s="587">
        <v>120.47</v>
      </c>
      <c r="JI9" s="588">
        <v>118.12</v>
      </c>
      <c r="JJ9" s="589">
        <v>1.99</v>
      </c>
      <c r="JK9" s="316"/>
      <c r="JL9" s="316"/>
      <c r="JM9" s="316" t="s">
        <v>57</v>
      </c>
      <c r="JN9" s="7">
        <v>0</v>
      </c>
      <c r="JO9" s="7">
        <v>0</v>
      </c>
      <c r="JP9" s="7">
        <v>0</v>
      </c>
      <c r="JQ9" s="591">
        <v>0</v>
      </c>
      <c r="JR9" s="316"/>
      <c r="JS9" s="559" t="s">
        <v>202</v>
      </c>
      <c r="JT9" s="666">
        <v>1.36</v>
      </c>
      <c r="JU9" s="625">
        <v>1.33</v>
      </c>
      <c r="JV9" s="626">
        <v>0.03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33779</v>
      </c>
      <c r="LS9" s="584">
        <v>33904</v>
      </c>
      <c r="LT9" s="612">
        <v>-0.37</v>
      </c>
      <c r="LU9" s="319"/>
      <c r="LV9" s="319"/>
      <c r="LW9" s="554" t="s">
        <v>55</v>
      </c>
      <c r="LX9" s="11">
        <v>172</v>
      </c>
      <c r="LY9" s="544">
        <v>159</v>
      </c>
      <c r="LZ9" s="545">
        <v>8.18</v>
      </c>
      <c r="MA9" s="81"/>
      <c r="MB9" s="586" t="s">
        <v>56</v>
      </c>
      <c r="MC9" s="587">
        <v>127.37</v>
      </c>
      <c r="MD9" s="588">
        <v>123.63</v>
      </c>
      <c r="ME9" s="589">
        <v>3.03</v>
      </c>
      <c r="MF9" s="587">
        <v>94.77</v>
      </c>
      <c r="MG9" s="588">
        <v>91.82</v>
      </c>
      <c r="MH9" s="589">
        <v>3.21</v>
      </c>
      <c r="MI9" s="587">
        <v>110.98</v>
      </c>
      <c r="MJ9" s="588">
        <v>108.29</v>
      </c>
      <c r="MK9" s="589">
        <v>2.48</v>
      </c>
      <c r="ML9" s="102"/>
      <c r="MM9" s="102"/>
      <c r="MN9" s="102" t="s">
        <v>57</v>
      </c>
      <c r="MO9" s="613">
        <v>0</v>
      </c>
      <c r="MP9" s="613">
        <v>0</v>
      </c>
      <c r="MQ9" s="613">
        <v>0</v>
      </c>
      <c r="MR9" s="613">
        <v>0</v>
      </c>
      <c r="MS9" s="613">
        <v>0</v>
      </c>
      <c r="MT9" s="218"/>
      <c r="MU9" s="575" t="s">
        <v>202</v>
      </c>
      <c r="MV9" s="667">
        <v>1.54</v>
      </c>
      <c r="MW9" s="643">
        <v>1.53</v>
      </c>
      <c r="MX9" s="615">
        <v>0.01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304714</v>
      </c>
      <c r="C10" s="525">
        <v>291548</v>
      </c>
      <c r="D10" s="526">
        <v>4.5199999999999996</v>
      </c>
      <c r="E10" s="319"/>
      <c r="F10" s="319"/>
      <c r="G10" s="554" t="s">
        <v>61</v>
      </c>
      <c r="H10" s="528">
        <v>0</v>
      </c>
      <c r="I10" s="529">
        <v>0</v>
      </c>
      <c r="J10" s="530">
        <v>0</v>
      </c>
      <c r="K10" s="528">
        <v>0</v>
      </c>
      <c r="L10" s="531">
        <v>0</v>
      </c>
      <c r="M10" s="532">
        <v>0</v>
      </c>
      <c r="N10" s="316"/>
      <c r="O10" s="586" t="s">
        <v>62</v>
      </c>
      <c r="P10" s="587">
        <v>56.3</v>
      </c>
      <c r="Q10" s="588">
        <v>55.31</v>
      </c>
      <c r="R10" s="589">
        <v>1.79</v>
      </c>
      <c r="S10" s="587">
        <v>49.3</v>
      </c>
      <c r="T10" s="588">
        <v>47.47</v>
      </c>
      <c r="U10" s="589">
        <v>3.86</v>
      </c>
      <c r="V10" s="587">
        <v>53.84</v>
      </c>
      <c r="W10" s="588">
        <v>52.71</v>
      </c>
      <c r="X10" s="589">
        <v>2.14</v>
      </c>
      <c r="Y10" s="316"/>
      <c r="Z10" s="316"/>
      <c r="AA10" s="316" t="s">
        <v>63</v>
      </c>
      <c r="AB10" s="7">
        <v>1</v>
      </c>
      <c r="AC10" s="7">
        <v>1</v>
      </c>
      <c r="AD10" s="7">
        <v>1</v>
      </c>
      <c r="AE10" s="591">
        <v>1</v>
      </c>
      <c r="AF10" s="316"/>
      <c r="AG10" s="669" t="s">
        <v>203</v>
      </c>
      <c r="AH10" s="670">
        <v>2.0099999999999998</v>
      </c>
      <c r="AI10" s="671">
        <v>1.96</v>
      </c>
      <c r="AJ10" s="672">
        <v>0.05</v>
      </c>
      <c r="AK10" s="16"/>
      <c r="AL10" s="627" t="s">
        <v>65</v>
      </c>
      <c r="AM10" s="652">
        <v>2900</v>
      </c>
      <c r="AN10" s="653">
        <v>0</v>
      </c>
      <c r="AO10" s="653">
        <v>23506</v>
      </c>
      <c r="AP10" s="654">
        <v>0</v>
      </c>
      <c r="AQ10" s="653"/>
      <c r="AR10" s="653"/>
      <c r="AS10" s="653"/>
      <c r="AT10" s="653"/>
      <c r="AU10" s="655">
        <v>26406</v>
      </c>
      <c r="AV10" s="632">
        <v>22633</v>
      </c>
      <c r="AW10" s="633">
        <v>49039</v>
      </c>
      <c r="AX10" s="634"/>
      <c r="AY10" s="316"/>
      <c r="AZ10" s="627" t="s">
        <v>65</v>
      </c>
      <c r="BA10" s="652">
        <v>3490</v>
      </c>
      <c r="BB10" s="653">
        <v>0</v>
      </c>
      <c r="BC10" s="656">
        <v>2078</v>
      </c>
      <c r="BD10" s="654">
        <v>0</v>
      </c>
      <c r="BE10" s="653"/>
      <c r="BF10" s="653"/>
      <c r="BG10" s="653"/>
      <c r="BH10" s="653"/>
      <c r="BI10" s="632">
        <v>5568</v>
      </c>
      <c r="BJ10" s="632">
        <v>4176</v>
      </c>
      <c r="BK10" s="633">
        <v>9744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546433</v>
      </c>
      <c r="CG10" s="525">
        <v>523456</v>
      </c>
      <c r="CH10" s="526">
        <v>4.3899999999999997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148.29</v>
      </c>
      <c r="CU10" s="588">
        <v>143.06</v>
      </c>
      <c r="CV10" s="589">
        <v>3.66</v>
      </c>
      <c r="CW10" s="587">
        <v>57.87</v>
      </c>
      <c r="CX10" s="588">
        <v>56.36</v>
      </c>
      <c r="CY10" s="589">
        <v>2.68</v>
      </c>
      <c r="CZ10" s="587">
        <v>110.47</v>
      </c>
      <c r="DA10" s="588">
        <v>108.4</v>
      </c>
      <c r="DB10" s="589">
        <v>1.91</v>
      </c>
      <c r="DC10" s="316"/>
      <c r="DD10" s="316"/>
      <c r="DE10" s="316" t="s">
        <v>63</v>
      </c>
      <c r="DF10" s="7">
        <v>1</v>
      </c>
      <c r="DG10" s="7">
        <v>1</v>
      </c>
      <c r="DH10" s="7">
        <v>1</v>
      </c>
      <c r="DI10" s="591">
        <v>1</v>
      </c>
      <c r="DJ10" s="316"/>
      <c r="DK10" s="669" t="s">
        <v>203</v>
      </c>
      <c r="DL10" s="670">
        <v>1.94</v>
      </c>
      <c r="DM10" s="671">
        <v>1.92</v>
      </c>
      <c r="DN10" s="672">
        <v>0.02</v>
      </c>
      <c r="DO10" s="16"/>
      <c r="DP10" s="627" t="s">
        <v>65</v>
      </c>
      <c r="DQ10" s="652">
        <v>3500</v>
      </c>
      <c r="DR10" s="653">
        <v>0</v>
      </c>
      <c r="DS10" s="653">
        <v>16635</v>
      </c>
      <c r="DT10" s="654">
        <v>0</v>
      </c>
      <c r="DU10" s="652"/>
      <c r="DV10" s="653"/>
      <c r="DW10" s="653"/>
      <c r="DX10" s="653"/>
      <c r="DY10" s="632">
        <v>20135</v>
      </c>
      <c r="DZ10" s="632">
        <v>15941</v>
      </c>
      <c r="EA10" s="633">
        <v>36076</v>
      </c>
      <c r="EB10" s="634"/>
      <c r="EC10" s="316"/>
      <c r="ED10" s="627" t="s">
        <v>65</v>
      </c>
      <c r="EE10" s="652">
        <v>1485</v>
      </c>
      <c r="EF10" s="653">
        <v>0</v>
      </c>
      <c r="EG10" s="656">
        <v>687</v>
      </c>
      <c r="EH10" s="654">
        <v>0</v>
      </c>
      <c r="EI10" s="652"/>
      <c r="EJ10" s="653"/>
      <c r="EK10" s="653"/>
      <c r="EL10" s="653"/>
      <c r="EM10" s="632">
        <v>2172</v>
      </c>
      <c r="EN10" s="632">
        <v>1901</v>
      </c>
      <c r="EO10" s="633">
        <v>4073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940325</v>
      </c>
      <c r="FK10" s="525">
        <v>900611</v>
      </c>
      <c r="FL10" s="526">
        <v>4.41</v>
      </c>
      <c r="FM10" s="319"/>
      <c r="FN10" s="319"/>
      <c r="FO10" s="554" t="s">
        <v>61</v>
      </c>
      <c r="FP10" s="528">
        <v>0</v>
      </c>
      <c r="FQ10" s="529">
        <v>0</v>
      </c>
      <c r="FR10" s="530">
        <v>0</v>
      </c>
      <c r="FS10" s="528">
        <v>0</v>
      </c>
      <c r="FT10" s="531">
        <v>0</v>
      </c>
      <c r="FU10" s="532">
        <v>0</v>
      </c>
      <c r="FV10" s="316"/>
      <c r="FW10" s="586" t="s">
        <v>62</v>
      </c>
      <c r="FX10" s="587">
        <v>76.83</v>
      </c>
      <c r="FY10" s="588">
        <v>74.849999999999994</v>
      </c>
      <c r="FZ10" s="589">
        <v>2.65</v>
      </c>
      <c r="GA10" s="587">
        <v>58.91</v>
      </c>
      <c r="GB10" s="588">
        <v>56.95</v>
      </c>
      <c r="GC10" s="589">
        <v>3.44</v>
      </c>
      <c r="GD10" s="587">
        <v>66.36</v>
      </c>
      <c r="GE10" s="588">
        <v>64.69</v>
      </c>
      <c r="GF10" s="589">
        <v>2.58</v>
      </c>
      <c r="GG10" s="316"/>
      <c r="GH10" s="316"/>
      <c r="GI10" s="316" t="s">
        <v>63</v>
      </c>
      <c r="GJ10" s="7">
        <v>1</v>
      </c>
      <c r="GK10" s="7">
        <v>1</v>
      </c>
      <c r="GL10" s="7">
        <v>1</v>
      </c>
      <c r="GM10" s="591">
        <v>1</v>
      </c>
      <c r="GN10" s="316"/>
      <c r="GO10" s="669" t="s">
        <v>64</v>
      </c>
      <c r="GP10" s="670">
        <v>1.92</v>
      </c>
      <c r="GQ10" s="671">
        <v>1.92</v>
      </c>
      <c r="GR10" s="672">
        <v>0</v>
      </c>
      <c r="GS10" s="16"/>
      <c r="GT10" s="627" t="s">
        <v>65</v>
      </c>
      <c r="GU10" s="652">
        <v>2740</v>
      </c>
      <c r="GV10" s="653">
        <v>0</v>
      </c>
      <c r="GW10" s="653">
        <v>11635</v>
      </c>
      <c r="GX10" s="654">
        <v>0</v>
      </c>
      <c r="GY10" s="653"/>
      <c r="GZ10" s="653"/>
      <c r="HA10" s="653"/>
      <c r="HB10" s="653"/>
      <c r="HC10" s="632">
        <v>14375</v>
      </c>
      <c r="HD10" s="632">
        <v>71875</v>
      </c>
      <c r="HE10" s="633">
        <v>86250</v>
      </c>
      <c r="HF10" s="634"/>
      <c r="HG10" s="316"/>
      <c r="HH10" s="627" t="s">
        <v>65</v>
      </c>
      <c r="HI10" s="652">
        <v>1087</v>
      </c>
      <c r="HJ10" s="653">
        <v>0</v>
      </c>
      <c r="HK10" s="656">
        <v>785</v>
      </c>
      <c r="HL10" s="654">
        <v>0</v>
      </c>
      <c r="HM10" s="653"/>
      <c r="HN10" s="653"/>
      <c r="HO10" s="653"/>
      <c r="HP10" s="653"/>
      <c r="HQ10" s="632">
        <v>1872</v>
      </c>
      <c r="HR10" s="632">
        <v>3978</v>
      </c>
      <c r="HS10" s="633">
        <v>5850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1100668</v>
      </c>
      <c r="IO10" s="525">
        <v>1031479</v>
      </c>
      <c r="IP10" s="526">
        <v>6.71</v>
      </c>
      <c r="IQ10" s="319"/>
      <c r="IR10" s="319"/>
      <c r="IS10" s="554" t="s">
        <v>61</v>
      </c>
      <c r="IT10" s="528">
        <v>0</v>
      </c>
      <c r="IU10" s="529">
        <v>0</v>
      </c>
      <c r="IV10" s="530">
        <v>0</v>
      </c>
      <c r="IW10" s="528">
        <v>0</v>
      </c>
      <c r="IX10" s="531">
        <v>0</v>
      </c>
      <c r="IY10" s="532">
        <v>0</v>
      </c>
      <c r="IZ10" s="316"/>
      <c r="JA10" s="586" t="s">
        <v>62</v>
      </c>
      <c r="JB10" s="587">
        <v>114.45</v>
      </c>
      <c r="JC10" s="588">
        <v>109.73</v>
      </c>
      <c r="JD10" s="589">
        <v>4.3</v>
      </c>
      <c r="JE10" s="587">
        <v>71.75</v>
      </c>
      <c r="JF10" s="588">
        <v>69.47</v>
      </c>
      <c r="JG10" s="589">
        <v>3.28</v>
      </c>
      <c r="JH10" s="587">
        <v>90.47</v>
      </c>
      <c r="JI10" s="588">
        <v>88.04</v>
      </c>
      <c r="JJ10" s="589">
        <v>2.76</v>
      </c>
      <c r="JK10" s="316"/>
      <c r="JL10" s="316"/>
      <c r="JM10" s="316" t="s">
        <v>63</v>
      </c>
      <c r="JN10" s="7">
        <v>1</v>
      </c>
      <c r="JO10" s="7">
        <v>1</v>
      </c>
      <c r="JP10" s="7">
        <v>1</v>
      </c>
      <c r="JQ10" s="591">
        <v>1</v>
      </c>
      <c r="JR10" s="316"/>
      <c r="JS10" s="669" t="s">
        <v>203</v>
      </c>
      <c r="JT10" s="670">
        <v>2.23</v>
      </c>
      <c r="JU10" s="671">
        <v>2.17</v>
      </c>
      <c r="JV10" s="672">
        <v>0.06</v>
      </c>
      <c r="JW10" s="16"/>
      <c r="JX10" s="627" t="s">
        <v>65</v>
      </c>
      <c r="JY10" s="652">
        <v>2894</v>
      </c>
      <c r="JZ10" s="653">
        <v>0</v>
      </c>
      <c r="KA10" s="653">
        <v>20628</v>
      </c>
      <c r="KB10" s="657">
        <v>0</v>
      </c>
      <c r="KC10" s="658"/>
      <c r="KD10" s="658"/>
      <c r="KE10" s="658"/>
      <c r="KF10" s="658"/>
      <c r="KG10" s="659">
        <v>23522</v>
      </c>
      <c r="KH10" s="632">
        <v>29403</v>
      </c>
      <c r="KI10" s="633">
        <v>52925</v>
      </c>
      <c r="KJ10" s="634"/>
      <c r="KK10" s="316"/>
      <c r="KL10" s="627" t="s">
        <v>65</v>
      </c>
      <c r="KM10" s="652">
        <v>4284</v>
      </c>
      <c r="KN10" s="653">
        <v>0</v>
      </c>
      <c r="KO10" s="656">
        <v>1753</v>
      </c>
      <c r="KP10" s="657">
        <v>0</v>
      </c>
      <c r="KQ10" s="658"/>
      <c r="KR10" s="658"/>
      <c r="KS10" s="658"/>
      <c r="KT10" s="658"/>
      <c r="KU10" s="659">
        <v>6037</v>
      </c>
      <c r="KV10" s="632">
        <v>3849</v>
      </c>
      <c r="KW10" s="633">
        <v>9886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2892140</v>
      </c>
      <c r="LS10" s="525">
        <v>2747094</v>
      </c>
      <c r="LT10" s="543">
        <v>5.28</v>
      </c>
      <c r="LU10" s="319"/>
      <c r="LV10" s="319"/>
      <c r="LW10" s="554" t="s">
        <v>61</v>
      </c>
      <c r="LX10" s="11">
        <v>0</v>
      </c>
      <c r="LY10" s="544">
        <v>0</v>
      </c>
      <c r="LZ10" s="545">
        <v>0</v>
      </c>
      <c r="MA10" s="81"/>
      <c r="MB10" s="586" t="s">
        <v>62</v>
      </c>
      <c r="MC10" s="587">
        <v>103.26</v>
      </c>
      <c r="MD10" s="588">
        <v>99.71</v>
      </c>
      <c r="ME10" s="589">
        <v>3.56</v>
      </c>
      <c r="MF10" s="587">
        <v>62.59</v>
      </c>
      <c r="MG10" s="588">
        <v>60.53</v>
      </c>
      <c r="MH10" s="589">
        <v>3.4</v>
      </c>
      <c r="MI10" s="587">
        <v>82.81</v>
      </c>
      <c r="MJ10" s="588">
        <v>80.81</v>
      </c>
      <c r="MK10" s="589">
        <v>2.4700000000000002</v>
      </c>
      <c r="ML10" s="102"/>
      <c r="MM10" s="102"/>
      <c r="MN10" s="102" t="s">
        <v>63</v>
      </c>
      <c r="MO10" s="613">
        <v>1</v>
      </c>
      <c r="MP10" s="613">
        <v>1</v>
      </c>
      <c r="MQ10" s="613">
        <v>1</v>
      </c>
      <c r="MR10" s="613">
        <v>1</v>
      </c>
      <c r="MS10" s="613">
        <v>1</v>
      </c>
      <c r="MT10" s="218"/>
      <c r="MU10" s="673" t="s">
        <v>203</v>
      </c>
      <c r="MV10" s="674">
        <v>2.04</v>
      </c>
      <c r="MW10" s="675">
        <v>2.0099999999999998</v>
      </c>
      <c r="MX10" s="676">
        <v>0.03</v>
      </c>
      <c r="MY10" s="393"/>
      <c r="MZ10" s="644" t="s">
        <v>65</v>
      </c>
      <c r="NA10" s="660">
        <v>12034</v>
      </c>
      <c r="NB10" s="661">
        <v>0</v>
      </c>
      <c r="NC10" s="661">
        <v>72404</v>
      </c>
      <c r="ND10" s="662">
        <v>0</v>
      </c>
      <c r="NE10" s="661"/>
      <c r="NF10" s="661"/>
      <c r="NG10" s="661"/>
      <c r="NH10" s="661"/>
      <c r="NI10" s="663">
        <v>84438</v>
      </c>
      <c r="NJ10" s="664">
        <v>139852</v>
      </c>
      <c r="NK10" s="665">
        <v>224290</v>
      </c>
      <c r="NL10" s="406"/>
      <c r="NM10" s="406"/>
      <c r="NN10" s="651" t="s">
        <v>65</v>
      </c>
      <c r="NO10" s="660">
        <v>10346</v>
      </c>
      <c r="NP10" s="661">
        <v>0</v>
      </c>
      <c r="NQ10" s="661">
        <v>5303</v>
      </c>
      <c r="NR10" s="662">
        <v>0</v>
      </c>
      <c r="NS10" s="661"/>
      <c r="NT10" s="661"/>
      <c r="NU10" s="661"/>
      <c r="NV10" s="661"/>
      <c r="NW10" s="663">
        <v>15649</v>
      </c>
      <c r="NX10" s="664">
        <v>13904</v>
      </c>
      <c r="NY10" s="665">
        <v>29553</v>
      </c>
    </row>
    <row r="11" spans="1:390" ht="23.25" customHeight="1" thickTop="1" thickBot="1" x14ac:dyDescent="0.3">
      <c r="A11" s="551" t="s">
        <v>49</v>
      </c>
      <c r="B11" s="11">
        <v>297111</v>
      </c>
      <c r="C11" s="552">
        <v>284357</v>
      </c>
      <c r="D11" s="553">
        <v>4.49</v>
      </c>
      <c r="E11" s="319"/>
      <c r="F11" s="319"/>
      <c r="G11" s="554" t="s">
        <v>66</v>
      </c>
      <c r="H11" s="528">
        <v>0</v>
      </c>
      <c r="I11" s="529">
        <v>0</v>
      </c>
      <c r="J11" s="530">
        <v>0</v>
      </c>
      <c r="K11" s="528">
        <v>0</v>
      </c>
      <c r="L11" s="531">
        <v>0</v>
      </c>
      <c r="M11" s="532">
        <v>0</v>
      </c>
      <c r="N11" s="316"/>
      <c r="O11" s="586" t="s">
        <v>67</v>
      </c>
      <c r="P11" s="587">
        <v>172.9</v>
      </c>
      <c r="Q11" s="588">
        <v>168.75</v>
      </c>
      <c r="R11" s="589">
        <v>2.46</v>
      </c>
      <c r="S11" s="587">
        <v>128.08000000000001</v>
      </c>
      <c r="T11" s="588">
        <v>123.94</v>
      </c>
      <c r="U11" s="589">
        <v>3.34</v>
      </c>
      <c r="V11" s="587">
        <v>157.16999999999999</v>
      </c>
      <c r="W11" s="588">
        <v>153.88999999999999</v>
      </c>
      <c r="X11" s="589">
        <v>2.13</v>
      </c>
      <c r="Y11" s="316"/>
      <c r="Z11" s="316"/>
      <c r="AA11" s="316" t="s">
        <v>68</v>
      </c>
      <c r="AB11" s="7">
        <v>0</v>
      </c>
      <c r="AC11" s="7">
        <v>0</v>
      </c>
      <c r="AD11" s="7">
        <v>0</v>
      </c>
      <c r="AE11" s="591">
        <v>0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538108</v>
      </c>
      <c r="CG11" s="552">
        <v>515492</v>
      </c>
      <c r="CH11" s="553">
        <v>4.3899999999999997</v>
      </c>
      <c r="CI11" s="319"/>
      <c r="CJ11" s="319"/>
      <c r="CK11" s="554" t="s">
        <v>66</v>
      </c>
      <c r="CL11" s="528">
        <v>0</v>
      </c>
      <c r="CM11" s="529">
        <v>0</v>
      </c>
      <c r="CN11" s="530">
        <v>0</v>
      </c>
      <c r="CO11" s="528">
        <v>0</v>
      </c>
      <c r="CP11" s="531">
        <v>0</v>
      </c>
      <c r="CQ11" s="532">
        <v>0</v>
      </c>
      <c r="CR11" s="316"/>
      <c r="CS11" s="586" t="s">
        <v>67</v>
      </c>
      <c r="CT11" s="587">
        <v>192.87</v>
      </c>
      <c r="CU11" s="588">
        <v>186.7</v>
      </c>
      <c r="CV11" s="589">
        <v>3.3</v>
      </c>
      <c r="CW11" s="587">
        <v>101.55</v>
      </c>
      <c r="CX11" s="588">
        <v>98.13</v>
      </c>
      <c r="CY11" s="589">
        <v>3.49</v>
      </c>
      <c r="CZ11" s="587">
        <v>154.66999999999999</v>
      </c>
      <c r="DA11" s="588">
        <v>151.30000000000001</v>
      </c>
      <c r="DB11" s="589">
        <v>2.23</v>
      </c>
      <c r="DC11" s="316"/>
      <c r="DD11" s="316"/>
      <c r="DE11" s="316" t="s">
        <v>68</v>
      </c>
      <c r="DF11" s="7">
        <v>0</v>
      </c>
      <c r="DG11" s="7">
        <v>0</v>
      </c>
      <c r="DH11" s="7">
        <v>0</v>
      </c>
      <c r="DI11" s="591">
        <v>0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912399</v>
      </c>
      <c r="FK11" s="552">
        <v>873680</v>
      </c>
      <c r="FL11" s="553">
        <v>4.43</v>
      </c>
      <c r="FM11" s="319"/>
      <c r="FN11" s="319"/>
      <c r="FO11" s="554" t="s">
        <v>66</v>
      </c>
      <c r="FP11" s="528">
        <v>0</v>
      </c>
      <c r="FQ11" s="529">
        <v>0</v>
      </c>
      <c r="FR11" s="530">
        <v>0</v>
      </c>
      <c r="FS11" s="528">
        <v>0</v>
      </c>
      <c r="FT11" s="531">
        <v>0</v>
      </c>
      <c r="FU11" s="532">
        <v>0</v>
      </c>
      <c r="FV11" s="316"/>
      <c r="FW11" s="586" t="s">
        <v>67</v>
      </c>
      <c r="FX11" s="587">
        <v>101.64</v>
      </c>
      <c r="FY11" s="588">
        <v>97.88</v>
      </c>
      <c r="FZ11" s="589">
        <v>3.84</v>
      </c>
      <c r="GA11" s="587">
        <v>94.67</v>
      </c>
      <c r="GB11" s="588">
        <v>92.1</v>
      </c>
      <c r="GC11" s="589">
        <v>2.79</v>
      </c>
      <c r="GD11" s="587">
        <v>97.56</v>
      </c>
      <c r="GE11" s="588">
        <v>94.6</v>
      </c>
      <c r="GF11" s="589">
        <v>3.13</v>
      </c>
      <c r="GG11" s="316"/>
      <c r="GH11" s="316"/>
      <c r="GI11" s="316" t="s">
        <v>68</v>
      </c>
      <c r="GJ11" s="7">
        <v>0</v>
      </c>
      <c r="GK11" s="7">
        <v>0</v>
      </c>
      <c r="GL11" s="7">
        <v>0</v>
      </c>
      <c r="GM11" s="591">
        <v>0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1073286</v>
      </c>
      <c r="IO11" s="552">
        <v>1005501</v>
      </c>
      <c r="IP11" s="553">
        <v>6.74</v>
      </c>
      <c r="IQ11" s="319"/>
      <c r="IR11" s="319"/>
      <c r="IS11" s="554" t="s">
        <v>66</v>
      </c>
      <c r="IT11" s="528">
        <v>0</v>
      </c>
      <c r="IU11" s="529">
        <v>0</v>
      </c>
      <c r="IV11" s="530">
        <v>0</v>
      </c>
      <c r="IW11" s="528">
        <v>0</v>
      </c>
      <c r="IX11" s="531">
        <v>0</v>
      </c>
      <c r="IY11" s="532">
        <v>0</v>
      </c>
      <c r="IZ11" s="316"/>
      <c r="JA11" s="586" t="s">
        <v>67</v>
      </c>
      <c r="JB11" s="587">
        <v>160.46</v>
      </c>
      <c r="JC11" s="588">
        <v>155.51</v>
      </c>
      <c r="JD11" s="589">
        <v>3.18</v>
      </c>
      <c r="JE11" s="587">
        <v>127.04</v>
      </c>
      <c r="JF11" s="588">
        <v>120.56</v>
      </c>
      <c r="JG11" s="589">
        <v>5.37</v>
      </c>
      <c r="JH11" s="587">
        <v>141.69</v>
      </c>
      <c r="JI11" s="588">
        <v>136.68</v>
      </c>
      <c r="JJ11" s="589">
        <v>3.67</v>
      </c>
      <c r="JK11" s="316"/>
      <c r="JL11" s="316"/>
      <c r="JM11" s="316" t="s">
        <v>68</v>
      </c>
      <c r="JN11" s="7">
        <v>0</v>
      </c>
      <c r="JO11" s="7">
        <v>0</v>
      </c>
      <c r="JP11" s="7">
        <v>0</v>
      </c>
      <c r="JQ11" s="591">
        <v>0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2820904</v>
      </c>
      <c r="LS11" s="552">
        <v>2679030</v>
      </c>
      <c r="LT11" s="572">
        <v>5.3</v>
      </c>
      <c r="LU11" s="319"/>
      <c r="LV11" s="319"/>
      <c r="LW11" s="554" t="s">
        <v>66</v>
      </c>
      <c r="LX11" s="11">
        <v>0</v>
      </c>
      <c r="LY11" s="544">
        <v>0</v>
      </c>
      <c r="LZ11" s="545">
        <v>0</v>
      </c>
      <c r="MA11" s="81"/>
      <c r="MB11" s="586" t="s">
        <v>67</v>
      </c>
      <c r="MC11" s="587">
        <v>157.81</v>
      </c>
      <c r="MD11" s="588">
        <v>153.05000000000001</v>
      </c>
      <c r="ME11" s="589">
        <v>3.11</v>
      </c>
      <c r="MF11" s="587">
        <v>111.82</v>
      </c>
      <c r="MG11" s="588">
        <v>107.32</v>
      </c>
      <c r="MH11" s="589">
        <v>4.1900000000000004</v>
      </c>
      <c r="MI11" s="587">
        <v>134.68</v>
      </c>
      <c r="MJ11" s="588">
        <v>131</v>
      </c>
      <c r="MK11" s="589">
        <v>2.81</v>
      </c>
      <c r="ML11" s="102"/>
      <c r="MM11" s="102"/>
      <c r="MN11" s="102" t="s">
        <v>68</v>
      </c>
      <c r="MO11" s="613">
        <v>0</v>
      </c>
      <c r="MP11" s="613">
        <v>0</v>
      </c>
      <c r="MQ11" s="613">
        <v>0</v>
      </c>
      <c r="MR11" s="613">
        <v>0</v>
      </c>
      <c r="MS11" s="613">
        <v>0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7603</v>
      </c>
      <c r="C12" s="694">
        <v>7191</v>
      </c>
      <c r="D12" s="695">
        <v>5.73</v>
      </c>
      <c r="E12" s="319"/>
      <c r="F12" s="319"/>
      <c r="G12" s="554" t="s">
        <v>71</v>
      </c>
      <c r="H12" s="528">
        <v>48</v>
      </c>
      <c r="I12" s="529">
        <v>36</v>
      </c>
      <c r="J12" s="530">
        <v>52</v>
      </c>
      <c r="K12" s="528">
        <v>136</v>
      </c>
      <c r="L12" s="531">
        <v>224</v>
      </c>
      <c r="M12" s="532">
        <v>-39.29</v>
      </c>
      <c r="N12" s="316"/>
      <c r="O12" s="696" t="s">
        <v>72</v>
      </c>
      <c r="P12" s="587">
        <v>40.880000000000003</v>
      </c>
      <c r="Q12" s="588">
        <v>39.619999999999997</v>
      </c>
      <c r="R12" s="589">
        <v>3.18</v>
      </c>
      <c r="S12" s="587">
        <v>37.159999999999997</v>
      </c>
      <c r="T12" s="588">
        <v>35.299999999999997</v>
      </c>
      <c r="U12" s="589">
        <v>5.27</v>
      </c>
      <c r="V12" s="587">
        <v>39.58</v>
      </c>
      <c r="W12" s="588">
        <v>38.18</v>
      </c>
      <c r="X12" s="589">
        <v>3.67</v>
      </c>
      <c r="Y12" s="316"/>
      <c r="Z12" s="316"/>
      <c r="AA12" s="316" t="s">
        <v>73</v>
      </c>
      <c r="AB12" s="7">
        <v>8</v>
      </c>
      <c r="AC12" s="7">
        <v>8</v>
      </c>
      <c r="AD12" s="7">
        <v>8</v>
      </c>
      <c r="AE12" s="591">
        <v>8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2900</v>
      </c>
      <c r="AN12" s="699">
        <v>0</v>
      </c>
      <c r="AO12" s="699">
        <v>23506</v>
      </c>
      <c r="AP12" s="700">
        <v>0</v>
      </c>
      <c r="AQ12" s="699"/>
      <c r="AR12" s="699"/>
      <c r="AS12" s="699"/>
      <c r="AT12" s="699"/>
      <c r="AU12" s="700">
        <v>26406</v>
      </c>
      <c r="AV12" s="699">
        <v>22633</v>
      </c>
      <c r="AW12" s="701">
        <v>49039</v>
      </c>
      <c r="AX12" s="702"/>
      <c r="AY12" s="12"/>
      <c r="AZ12" s="697" t="s">
        <v>42</v>
      </c>
      <c r="BA12" s="698">
        <v>3490</v>
      </c>
      <c r="BB12" s="699">
        <v>0</v>
      </c>
      <c r="BC12" s="699">
        <v>2078</v>
      </c>
      <c r="BD12" s="700">
        <v>0</v>
      </c>
      <c r="BE12" s="699"/>
      <c r="BF12" s="699"/>
      <c r="BG12" s="699"/>
      <c r="BH12" s="699"/>
      <c r="BI12" s="703">
        <v>5568</v>
      </c>
      <c r="BJ12" s="699">
        <v>4176</v>
      </c>
      <c r="BK12" s="701">
        <v>9744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8325</v>
      </c>
      <c r="CG12" s="694">
        <v>7964</v>
      </c>
      <c r="CH12" s="695">
        <v>4.53</v>
      </c>
      <c r="CI12" s="319"/>
      <c r="CJ12" s="319"/>
      <c r="CK12" s="554" t="s">
        <v>71</v>
      </c>
      <c r="CL12" s="528">
        <v>16</v>
      </c>
      <c r="CM12" s="529">
        <v>12</v>
      </c>
      <c r="CN12" s="530">
        <v>21</v>
      </c>
      <c r="CO12" s="528">
        <v>49</v>
      </c>
      <c r="CP12" s="531">
        <v>66</v>
      </c>
      <c r="CQ12" s="532">
        <v>-25.76</v>
      </c>
      <c r="CR12" s="316"/>
      <c r="CS12" s="696" t="s">
        <v>72</v>
      </c>
      <c r="CT12" s="587">
        <v>41.78</v>
      </c>
      <c r="CU12" s="588">
        <v>39.659999999999997</v>
      </c>
      <c r="CV12" s="589">
        <v>5.35</v>
      </c>
      <c r="CW12" s="587">
        <v>33.28</v>
      </c>
      <c r="CX12" s="588">
        <v>31.93</v>
      </c>
      <c r="CY12" s="589">
        <v>4.2300000000000004</v>
      </c>
      <c r="CZ12" s="587">
        <v>38.229999999999997</v>
      </c>
      <c r="DA12" s="588">
        <v>36.57</v>
      </c>
      <c r="DB12" s="589">
        <v>4.54</v>
      </c>
      <c r="DC12" s="316"/>
      <c r="DD12" s="316"/>
      <c r="DE12" s="316" t="s">
        <v>73</v>
      </c>
      <c r="DF12" s="7">
        <v>8</v>
      </c>
      <c r="DG12" s="7">
        <v>8</v>
      </c>
      <c r="DH12" s="7">
        <v>8</v>
      </c>
      <c r="DI12" s="591">
        <v>8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3500</v>
      </c>
      <c r="DR12" s="699">
        <v>0</v>
      </c>
      <c r="DS12" s="699">
        <v>16635</v>
      </c>
      <c r="DT12" s="700">
        <v>0</v>
      </c>
      <c r="DU12" s="699"/>
      <c r="DV12" s="699"/>
      <c r="DW12" s="699"/>
      <c r="DX12" s="699"/>
      <c r="DY12" s="703">
        <v>20135</v>
      </c>
      <c r="DZ12" s="699">
        <v>15941</v>
      </c>
      <c r="EA12" s="701">
        <v>36076</v>
      </c>
      <c r="EB12" s="702"/>
      <c r="EC12" s="12"/>
      <c r="ED12" s="697" t="s">
        <v>42</v>
      </c>
      <c r="EE12" s="698">
        <v>1485</v>
      </c>
      <c r="EF12" s="699">
        <v>0</v>
      </c>
      <c r="EG12" s="699">
        <v>687</v>
      </c>
      <c r="EH12" s="700">
        <v>0</v>
      </c>
      <c r="EI12" s="699"/>
      <c r="EJ12" s="699"/>
      <c r="EK12" s="699"/>
      <c r="EL12" s="699"/>
      <c r="EM12" s="703">
        <v>2172</v>
      </c>
      <c r="EN12" s="699">
        <v>1901</v>
      </c>
      <c r="EO12" s="701">
        <v>4073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27926</v>
      </c>
      <c r="FK12" s="694">
        <v>26931</v>
      </c>
      <c r="FL12" s="695">
        <v>3.69</v>
      </c>
      <c r="FM12" s="319"/>
      <c r="FN12" s="319"/>
      <c r="FO12" s="554" t="s">
        <v>71</v>
      </c>
      <c r="FP12" s="528">
        <v>7</v>
      </c>
      <c r="FQ12" s="529">
        <v>8</v>
      </c>
      <c r="FR12" s="530">
        <v>16</v>
      </c>
      <c r="FS12" s="528">
        <v>31</v>
      </c>
      <c r="FT12" s="531">
        <v>42</v>
      </c>
      <c r="FU12" s="532">
        <v>-26.19</v>
      </c>
      <c r="FV12" s="316"/>
      <c r="FW12" s="696" t="s">
        <v>72</v>
      </c>
      <c r="FX12" s="587">
        <v>56.9</v>
      </c>
      <c r="FY12" s="588">
        <v>54.26</v>
      </c>
      <c r="FZ12" s="589">
        <v>4.87</v>
      </c>
      <c r="GA12" s="587">
        <v>51.74</v>
      </c>
      <c r="GB12" s="588">
        <v>50.1</v>
      </c>
      <c r="GC12" s="589">
        <v>3.27</v>
      </c>
      <c r="GD12" s="587">
        <v>53.88</v>
      </c>
      <c r="GE12" s="588">
        <v>51.9</v>
      </c>
      <c r="GF12" s="589">
        <v>3.82</v>
      </c>
      <c r="GG12" s="316"/>
      <c r="GH12" s="316"/>
      <c r="GI12" s="316" t="s">
        <v>73</v>
      </c>
      <c r="GJ12" s="7">
        <v>8</v>
      </c>
      <c r="GK12" s="7">
        <v>8</v>
      </c>
      <c r="GL12" s="7">
        <v>8</v>
      </c>
      <c r="GM12" s="591">
        <v>8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2740</v>
      </c>
      <c r="GV12" s="699">
        <v>0</v>
      </c>
      <c r="GW12" s="699">
        <v>11635</v>
      </c>
      <c r="GX12" s="700">
        <v>0</v>
      </c>
      <c r="GY12" s="699"/>
      <c r="GZ12" s="699"/>
      <c r="HA12" s="699"/>
      <c r="HB12" s="699"/>
      <c r="HC12" s="703">
        <v>14375</v>
      </c>
      <c r="HD12" s="699">
        <v>71875</v>
      </c>
      <c r="HE12" s="701">
        <v>86250</v>
      </c>
      <c r="HF12" s="702"/>
      <c r="HG12" s="12"/>
      <c r="HH12" s="697" t="s">
        <v>42</v>
      </c>
      <c r="HI12" s="698">
        <v>1087</v>
      </c>
      <c r="HJ12" s="699">
        <v>0</v>
      </c>
      <c r="HK12" s="699">
        <v>785</v>
      </c>
      <c r="HL12" s="700">
        <v>0</v>
      </c>
      <c r="HM12" s="699"/>
      <c r="HN12" s="699"/>
      <c r="HO12" s="699"/>
      <c r="HP12" s="699"/>
      <c r="HQ12" s="703">
        <v>1872</v>
      </c>
      <c r="HR12" s="699">
        <v>3978</v>
      </c>
      <c r="HS12" s="701">
        <v>5850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27382</v>
      </c>
      <c r="IO12" s="694">
        <v>25978</v>
      </c>
      <c r="IP12" s="695">
        <v>5.4</v>
      </c>
      <c r="IQ12" s="319"/>
      <c r="IR12" s="319"/>
      <c r="IS12" s="554" t="s">
        <v>71</v>
      </c>
      <c r="IT12" s="528">
        <v>80</v>
      </c>
      <c r="IU12" s="529">
        <v>127</v>
      </c>
      <c r="IV12" s="530">
        <v>106</v>
      </c>
      <c r="IW12" s="528">
        <v>313</v>
      </c>
      <c r="IX12" s="531">
        <v>372</v>
      </c>
      <c r="IY12" s="532">
        <v>-15.86</v>
      </c>
      <c r="IZ12" s="316"/>
      <c r="JA12" s="696" t="s">
        <v>72</v>
      </c>
      <c r="JB12" s="587">
        <v>58.44</v>
      </c>
      <c r="JC12" s="588">
        <v>56.07</v>
      </c>
      <c r="JD12" s="589">
        <v>4.2300000000000004</v>
      </c>
      <c r="JE12" s="587">
        <v>45.09</v>
      </c>
      <c r="JF12" s="588">
        <v>42.65</v>
      </c>
      <c r="JG12" s="589">
        <v>5.72</v>
      </c>
      <c r="JH12" s="587">
        <v>50.94</v>
      </c>
      <c r="JI12" s="588">
        <v>48.84</v>
      </c>
      <c r="JJ12" s="589">
        <v>4.3</v>
      </c>
      <c r="JK12" s="316"/>
      <c r="JL12" s="316"/>
      <c r="JM12" s="316" t="s">
        <v>73</v>
      </c>
      <c r="JN12" s="7">
        <v>8</v>
      </c>
      <c r="JO12" s="7">
        <v>8</v>
      </c>
      <c r="JP12" s="7">
        <v>8</v>
      </c>
      <c r="JQ12" s="591">
        <v>8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3916</v>
      </c>
      <c r="JZ12" s="699">
        <v>0</v>
      </c>
      <c r="KA12" s="699">
        <v>20628</v>
      </c>
      <c r="KB12" s="705">
        <v>0</v>
      </c>
      <c r="KC12" s="706"/>
      <c r="KD12" s="706"/>
      <c r="KE12" s="706"/>
      <c r="KF12" s="706"/>
      <c r="KG12" s="707">
        <v>24544</v>
      </c>
      <c r="KH12" s="699">
        <v>31331</v>
      </c>
      <c r="KI12" s="701">
        <v>55875</v>
      </c>
      <c r="KJ12" s="702"/>
      <c r="KK12" s="12"/>
      <c r="KL12" s="697" t="s">
        <v>42</v>
      </c>
      <c r="KM12" s="698">
        <v>4284</v>
      </c>
      <c r="KN12" s="699">
        <v>0</v>
      </c>
      <c r="KO12" s="699">
        <v>2472</v>
      </c>
      <c r="KP12" s="705">
        <v>0</v>
      </c>
      <c r="KQ12" s="706"/>
      <c r="KR12" s="706"/>
      <c r="KS12" s="706"/>
      <c r="KT12" s="706"/>
      <c r="KU12" s="707">
        <v>6756</v>
      </c>
      <c r="KV12" s="699">
        <v>4024</v>
      </c>
      <c r="KW12" s="701">
        <v>10780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71236</v>
      </c>
      <c r="LS12" s="694">
        <v>68064</v>
      </c>
      <c r="LT12" s="708">
        <v>4.66</v>
      </c>
      <c r="LU12" s="319"/>
      <c r="LV12" s="319"/>
      <c r="LW12" s="554" t="s">
        <v>71</v>
      </c>
      <c r="LX12" s="11">
        <v>529</v>
      </c>
      <c r="LY12" s="544">
        <v>704</v>
      </c>
      <c r="LZ12" s="545">
        <v>-24.86</v>
      </c>
      <c r="MA12" s="81"/>
      <c r="MB12" s="696" t="s">
        <v>72</v>
      </c>
      <c r="MC12" s="587">
        <v>50.11</v>
      </c>
      <c r="MD12" s="588">
        <v>47.89</v>
      </c>
      <c r="ME12" s="589">
        <v>4.6399999999999997</v>
      </c>
      <c r="MF12" s="587">
        <v>44.15</v>
      </c>
      <c r="MG12" s="588">
        <v>42.24</v>
      </c>
      <c r="MH12" s="589">
        <v>4.5199999999999996</v>
      </c>
      <c r="MI12" s="587">
        <v>47.11</v>
      </c>
      <c r="MJ12" s="588">
        <v>45.16</v>
      </c>
      <c r="MK12" s="589">
        <v>4.32</v>
      </c>
      <c r="ML12" s="102"/>
      <c r="MM12" s="102"/>
      <c r="MN12" s="102" t="s">
        <v>73</v>
      </c>
      <c r="MO12" s="613">
        <v>8</v>
      </c>
      <c r="MP12" s="613">
        <v>8</v>
      </c>
      <c r="MQ12" s="613">
        <v>8</v>
      </c>
      <c r="MR12" s="613">
        <v>8</v>
      </c>
      <c r="MS12" s="613">
        <v>8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13056</v>
      </c>
      <c r="NB12" s="711">
        <v>0</v>
      </c>
      <c r="NC12" s="711">
        <v>72404</v>
      </c>
      <c r="ND12" s="712">
        <v>0</v>
      </c>
      <c r="NE12" s="711"/>
      <c r="NF12" s="711"/>
      <c r="NG12" s="711"/>
      <c r="NH12" s="711"/>
      <c r="NI12" s="713">
        <v>85460</v>
      </c>
      <c r="NJ12" s="710">
        <v>141780</v>
      </c>
      <c r="NK12" s="713">
        <v>227240</v>
      </c>
      <c r="NL12" s="406"/>
      <c r="NM12" s="406"/>
      <c r="NN12" s="710" t="s">
        <v>42</v>
      </c>
      <c r="NO12" s="710">
        <v>10346</v>
      </c>
      <c r="NP12" s="711">
        <v>0</v>
      </c>
      <c r="NQ12" s="711">
        <v>6022</v>
      </c>
      <c r="NR12" s="712">
        <v>0</v>
      </c>
      <c r="NS12" s="711"/>
      <c r="NT12" s="711"/>
      <c r="NU12" s="711"/>
      <c r="NV12" s="711"/>
      <c r="NW12" s="713">
        <v>16368</v>
      </c>
      <c r="NX12" s="710">
        <v>14079</v>
      </c>
      <c r="NY12" s="713">
        <v>30447</v>
      </c>
    </row>
    <row r="13" spans="1:390" ht="23.25" customHeight="1" thickTop="1" thickBot="1" x14ac:dyDescent="0.3">
      <c r="A13" s="668" t="s">
        <v>74</v>
      </c>
      <c r="B13" s="714">
        <v>2.16</v>
      </c>
      <c r="C13" s="715">
        <v>2.2799999999999998</v>
      </c>
      <c r="D13" s="526">
        <v>-0.12</v>
      </c>
      <c r="E13" s="319"/>
      <c r="F13" s="319"/>
      <c r="G13" s="554" t="s">
        <v>75</v>
      </c>
      <c r="H13" s="528">
        <v>15</v>
      </c>
      <c r="I13" s="529">
        <v>9</v>
      </c>
      <c r="J13" s="530">
        <v>13</v>
      </c>
      <c r="K13" s="528">
        <v>37</v>
      </c>
      <c r="L13" s="531">
        <v>42</v>
      </c>
      <c r="M13" s="532">
        <v>-11.9</v>
      </c>
      <c r="N13" s="316"/>
      <c r="O13" s="716" t="s">
        <v>76</v>
      </c>
      <c r="P13" s="717">
        <v>1247.5000000000002</v>
      </c>
      <c r="Q13" s="718">
        <v>1190.56</v>
      </c>
      <c r="R13" s="719">
        <v>4.78</v>
      </c>
      <c r="S13" s="720">
        <v>707.53</v>
      </c>
      <c r="T13" s="718">
        <v>677.42999999999984</v>
      </c>
      <c r="U13" s="719">
        <v>4.4400000000000004</v>
      </c>
      <c r="V13" s="720">
        <v>1057.97</v>
      </c>
      <c r="W13" s="718">
        <v>1020.37</v>
      </c>
      <c r="X13" s="719">
        <v>3.68</v>
      </c>
      <c r="Y13" s="316"/>
      <c r="Z13" s="316"/>
      <c r="AA13" s="316" t="s">
        <v>77</v>
      </c>
      <c r="AB13" s="7">
        <v>5</v>
      </c>
      <c r="AC13" s="7">
        <v>5</v>
      </c>
      <c r="AD13" s="7">
        <v>5</v>
      </c>
      <c r="AE13" s="591">
        <v>5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1.79</v>
      </c>
      <c r="CG13" s="715">
        <v>1.84</v>
      </c>
      <c r="CH13" s="526">
        <v>-0.05</v>
      </c>
      <c r="CI13" s="319"/>
      <c r="CJ13" s="319"/>
      <c r="CK13" s="554" t="s">
        <v>75</v>
      </c>
      <c r="CL13" s="528">
        <v>7</v>
      </c>
      <c r="CM13" s="529">
        <v>10</v>
      </c>
      <c r="CN13" s="530">
        <v>13</v>
      </c>
      <c r="CO13" s="528">
        <v>30</v>
      </c>
      <c r="CP13" s="531">
        <v>25</v>
      </c>
      <c r="CQ13" s="532">
        <v>20</v>
      </c>
      <c r="CR13" s="316"/>
      <c r="CS13" s="716" t="s">
        <v>76</v>
      </c>
      <c r="CT13" s="717">
        <v>1354.1699999999998</v>
      </c>
      <c r="CU13" s="718">
        <v>1304.1800000000003</v>
      </c>
      <c r="CV13" s="719">
        <v>3.83</v>
      </c>
      <c r="CW13" s="720">
        <v>697.05</v>
      </c>
      <c r="CX13" s="718">
        <v>667.62</v>
      </c>
      <c r="CY13" s="719">
        <v>4.41</v>
      </c>
      <c r="CZ13" s="720">
        <v>1079.29</v>
      </c>
      <c r="DA13" s="718">
        <v>1049.74</v>
      </c>
      <c r="DB13" s="719">
        <v>2.81</v>
      </c>
      <c r="DC13" s="316"/>
      <c r="DD13" s="316"/>
      <c r="DE13" s="316" t="s">
        <v>77</v>
      </c>
      <c r="DF13" s="7">
        <v>5</v>
      </c>
      <c r="DG13" s="7">
        <v>5</v>
      </c>
      <c r="DH13" s="7">
        <v>5</v>
      </c>
      <c r="DI13" s="591">
        <v>5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2.02</v>
      </c>
      <c r="FK13" s="715">
        <v>2.09</v>
      </c>
      <c r="FL13" s="526">
        <v>-7.0000000000000007E-2</v>
      </c>
      <c r="FM13" s="319"/>
      <c r="FN13" s="319"/>
      <c r="FO13" s="554" t="s">
        <v>75</v>
      </c>
      <c r="FP13" s="528">
        <v>10</v>
      </c>
      <c r="FQ13" s="529">
        <v>7</v>
      </c>
      <c r="FR13" s="530">
        <v>5</v>
      </c>
      <c r="FS13" s="528">
        <v>22</v>
      </c>
      <c r="FT13" s="531">
        <v>18</v>
      </c>
      <c r="FU13" s="532">
        <v>22.22</v>
      </c>
      <c r="FV13" s="316"/>
      <c r="FW13" s="716" t="s">
        <v>76</v>
      </c>
      <c r="FX13" s="717">
        <v>1199.2700000000002</v>
      </c>
      <c r="FY13" s="718">
        <v>1138.44</v>
      </c>
      <c r="FZ13" s="719">
        <v>5.34</v>
      </c>
      <c r="GA13" s="720">
        <v>808.27</v>
      </c>
      <c r="GB13" s="718">
        <v>771.72</v>
      </c>
      <c r="GC13" s="719">
        <v>4.74</v>
      </c>
      <c r="GD13" s="720">
        <v>970.7700000000001</v>
      </c>
      <c r="GE13" s="718">
        <v>930.24</v>
      </c>
      <c r="GF13" s="719">
        <v>4.3600000000000003</v>
      </c>
      <c r="GG13" s="316"/>
      <c r="GH13" s="316"/>
      <c r="GI13" s="316" t="s">
        <v>77</v>
      </c>
      <c r="GJ13" s="7">
        <v>5</v>
      </c>
      <c r="GK13" s="7">
        <v>5</v>
      </c>
      <c r="GL13" s="7">
        <v>5</v>
      </c>
      <c r="GM13" s="591">
        <v>5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1.93</v>
      </c>
      <c r="IO13" s="715">
        <v>1.98</v>
      </c>
      <c r="IP13" s="526">
        <v>-0.05</v>
      </c>
      <c r="IQ13" s="319"/>
      <c r="IR13" s="319"/>
      <c r="IS13" s="554" t="s">
        <v>75</v>
      </c>
      <c r="IT13" s="528">
        <v>13</v>
      </c>
      <c r="IU13" s="529">
        <v>10</v>
      </c>
      <c r="IV13" s="530">
        <v>18</v>
      </c>
      <c r="IW13" s="528">
        <v>41</v>
      </c>
      <c r="IX13" s="531">
        <v>34</v>
      </c>
      <c r="IY13" s="532">
        <v>20.59</v>
      </c>
      <c r="IZ13" s="316"/>
      <c r="JA13" s="716" t="s">
        <v>76</v>
      </c>
      <c r="JB13" s="717">
        <v>2051.0299999999997</v>
      </c>
      <c r="JC13" s="718">
        <v>1971.5699999999997</v>
      </c>
      <c r="JD13" s="719">
        <v>4.03</v>
      </c>
      <c r="JE13" s="720">
        <v>957.69</v>
      </c>
      <c r="JF13" s="718">
        <v>909.76999999999987</v>
      </c>
      <c r="JG13" s="719">
        <v>5.27</v>
      </c>
      <c r="JH13" s="720">
        <v>1436.89</v>
      </c>
      <c r="JI13" s="718">
        <v>1399.5</v>
      </c>
      <c r="JJ13" s="719">
        <v>2.67</v>
      </c>
      <c r="JK13" s="316"/>
      <c r="JL13" s="316"/>
      <c r="JM13" s="316" t="s">
        <v>77</v>
      </c>
      <c r="JN13" s="7">
        <v>5</v>
      </c>
      <c r="JO13" s="7">
        <v>5</v>
      </c>
      <c r="JP13" s="7">
        <v>5</v>
      </c>
      <c r="JQ13" s="591">
        <v>5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1.95</v>
      </c>
      <c r="LS13" s="715">
        <v>2.02</v>
      </c>
      <c r="LT13" s="543">
        <v>-7.0000000000000007E-2</v>
      </c>
      <c r="LU13" s="319"/>
      <c r="LV13" s="319"/>
      <c r="LW13" s="554" t="s">
        <v>75</v>
      </c>
      <c r="LX13" s="11">
        <v>130</v>
      </c>
      <c r="LY13" s="544">
        <v>119</v>
      </c>
      <c r="LZ13" s="545">
        <v>9.24</v>
      </c>
      <c r="MA13" s="81"/>
      <c r="MB13" s="724" t="s">
        <v>76</v>
      </c>
      <c r="MC13" s="717">
        <v>1505.8899999999999</v>
      </c>
      <c r="MD13" s="725">
        <v>1441.1600000000003</v>
      </c>
      <c r="ME13" s="726">
        <v>4.49</v>
      </c>
      <c r="MF13" s="717">
        <v>833.30000000000007</v>
      </c>
      <c r="MG13" s="725">
        <v>793.5</v>
      </c>
      <c r="MH13" s="726">
        <v>5.0199999999999996</v>
      </c>
      <c r="MI13" s="717">
        <v>1167.6799999999998</v>
      </c>
      <c r="MJ13" s="725">
        <v>1128.8300000000002</v>
      </c>
      <c r="MK13" s="726">
        <v>3.44</v>
      </c>
      <c r="ML13" s="102"/>
      <c r="MM13" s="102"/>
      <c r="MN13" s="102" t="s">
        <v>77</v>
      </c>
      <c r="MO13" s="613">
        <v>5</v>
      </c>
      <c r="MP13" s="613">
        <v>5</v>
      </c>
      <c r="MQ13" s="613">
        <v>5</v>
      </c>
      <c r="MR13" s="613">
        <v>5</v>
      </c>
      <c r="MS13" s="613">
        <v>5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2.17</v>
      </c>
      <c r="C14" s="729">
        <v>2.29</v>
      </c>
      <c r="D14" s="553">
        <v>-0.12</v>
      </c>
      <c r="E14" s="319"/>
      <c r="F14" s="319"/>
      <c r="G14" s="554" t="s">
        <v>78</v>
      </c>
      <c r="H14" s="528">
        <v>120</v>
      </c>
      <c r="I14" s="529">
        <v>167</v>
      </c>
      <c r="J14" s="530">
        <v>103</v>
      </c>
      <c r="K14" s="528">
        <v>390</v>
      </c>
      <c r="L14" s="531">
        <v>346</v>
      </c>
      <c r="M14" s="532">
        <v>12.72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3260</v>
      </c>
      <c r="AC14" s="730">
        <v>3260</v>
      </c>
      <c r="AD14" s="730">
        <v>3260</v>
      </c>
      <c r="AE14" s="730">
        <v>3260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1.79</v>
      </c>
      <c r="CG14" s="729">
        <v>1.84</v>
      </c>
      <c r="CH14" s="553">
        <v>-0.05</v>
      </c>
      <c r="CI14" s="319"/>
      <c r="CJ14" s="319"/>
      <c r="CK14" s="554" t="s">
        <v>78</v>
      </c>
      <c r="CL14" s="528">
        <v>82</v>
      </c>
      <c r="CM14" s="529">
        <v>49</v>
      </c>
      <c r="CN14" s="530">
        <v>37</v>
      </c>
      <c r="CO14" s="528">
        <v>168</v>
      </c>
      <c r="CP14" s="531">
        <v>151</v>
      </c>
      <c r="CQ14" s="532">
        <v>11.26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3260</v>
      </c>
      <c r="DG14" s="730">
        <v>3260</v>
      </c>
      <c r="DH14" s="730">
        <v>3260</v>
      </c>
      <c r="DI14" s="730">
        <v>3260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2.02</v>
      </c>
      <c r="FK14" s="729">
        <v>2.09</v>
      </c>
      <c r="FL14" s="553">
        <v>-7.0000000000000007E-2</v>
      </c>
      <c r="FM14" s="319"/>
      <c r="FN14" s="319"/>
      <c r="FO14" s="554" t="s">
        <v>78</v>
      </c>
      <c r="FP14" s="528">
        <v>45</v>
      </c>
      <c r="FQ14" s="529">
        <v>52</v>
      </c>
      <c r="FR14" s="530">
        <v>64</v>
      </c>
      <c r="FS14" s="528">
        <v>161</v>
      </c>
      <c r="FT14" s="531">
        <v>193</v>
      </c>
      <c r="FU14" s="532">
        <v>-16.579999999999998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3260</v>
      </c>
      <c r="GK14" s="730">
        <v>3260</v>
      </c>
      <c r="GL14" s="730">
        <v>3260</v>
      </c>
      <c r="GM14" s="730">
        <v>3260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1.92</v>
      </c>
      <c r="IO14" s="729">
        <v>1.98</v>
      </c>
      <c r="IP14" s="553">
        <v>-0.06</v>
      </c>
      <c r="IQ14" s="319"/>
      <c r="IR14" s="319"/>
      <c r="IS14" s="554" t="s">
        <v>78</v>
      </c>
      <c r="IT14" s="528">
        <v>782</v>
      </c>
      <c r="IU14" s="529">
        <v>496</v>
      </c>
      <c r="IV14" s="530">
        <v>837</v>
      </c>
      <c r="IW14" s="528">
        <v>2115</v>
      </c>
      <c r="IX14" s="531">
        <v>2152</v>
      </c>
      <c r="IY14" s="532">
        <v>-1.72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3260</v>
      </c>
      <c r="JO14" s="730">
        <v>3260</v>
      </c>
      <c r="JP14" s="730">
        <v>3260</v>
      </c>
      <c r="JQ14" s="730">
        <v>3260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1.95</v>
      </c>
      <c r="LS14" s="729">
        <v>2.02</v>
      </c>
      <c r="LT14" s="572">
        <v>-7.0000000000000007E-2</v>
      </c>
      <c r="LU14" s="319"/>
      <c r="LV14" s="319"/>
      <c r="LW14" s="554" t="s">
        <v>78</v>
      </c>
      <c r="LX14" s="11">
        <v>2834</v>
      </c>
      <c r="LY14" s="544">
        <v>2842</v>
      </c>
      <c r="LZ14" s="545">
        <v>-0.28000000000000003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3260</v>
      </c>
      <c r="MP14" s="574">
        <v>3260</v>
      </c>
      <c r="MQ14" s="574">
        <v>3260</v>
      </c>
      <c r="MR14" s="574">
        <v>3260</v>
      </c>
      <c r="MS14" s="574">
        <v>3260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1.79</v>
      </c>
      <c r="C15" s="738">
        <v>1.88</v>
      </c>
      <c r="D15" s="695">
        <v>-0.09</v>
      </c>
      <c r="E15" s="319"/>
      <c r="F15" s="319"/>
      <c r="G15" s="554" t="s">
        <v>81</v>
      </c>
      <c r="H15" s="528">
        <v>97</v>
      </c>
      <c r="I15" s="529">
        <v>74</v>
      </c>
      <c r="J15" s="530">
        <v>126</v>
      </c>
      <c r="K15" s="528">
        <v>297</v>
      </c>
      <c r="L15" s="531">
        <v>326</v>
      </c>
      <c r="M15" s="532">
        <v>-8.9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1.55</v>
      </c>
      <c r="CG15" s="738">
        <v>1.64</v>
      </c>
      <c r="CH15" s="695">
        <v>-0.09</v>
      </c>
      <c r="CI15" s="319"/>
      <c r="CJ15" s="319"/>
      <c r="CK15" s="554" t="s">
        <v>81</v>
      </c>
      <c r="CL15" s="528">
        <v>20</v>
      </c>
      <c r="CM15" s="529">
        <v>32</v>
      </c>
      <c r="CN15" s="530">
        <v>18</v>
      </c>
      <c r="CO15" s="528">
        <v>70</v>
      </c>
      <c r="CP15" s="531">
        <v>80</v>
      </c>
      <c r="CQ15" s="532">
        <v>-12.5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1.86</v>
      </c>
      <c r="FK15" s="738">
        <v>1.97</v>
      </c>
      <c r="FL15" s="695">
        <v>-0.11</v>
      </c>
      <c r="FM15" s="319"/>
      <c r="FN15" s="319"/>
      <c r="FO15" s="554" t="s">
        <v>81</v>
      </c>
      <c r="FP15" s="528">
        <v>28</v>
      </c>
      <c r="FQ15" s="529">
        <v>23</v>
      </c>
      <c r="FR15" s="530">
        <v>31</v>
      </c>
      <c r="FS15" s="528">
        <v>82</v>
      </c>
      <c r="FT15" s="531">
        <v>77</v>
      </c>
      <c r="FU15" s="532">
        <v>6.49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2.04</v>
      </c>
      <c r="IO15" s="738">
        <v>2.0699999999999998</v>
      </c>
      <c r="IP15" s="695">
        <v>-0.03</v>
      </c>
      <c r="IQ15" s="319"/>
      <c r="IR15" s="319"/>
      <c r="IS15" s="554" t="s">
        <v>81</v>
      </c>
      <c r="IT15" s="528">
        <v>314</v>
      </c>
      <c r="IU15" s="529">
        <v>512</v>
      </c>
      <c r="IV15" s="530">
        <v>490</v>
      </c>
      <c r="IW15" s="528">
        <v>1316</v>
      </c>
      <c r="IX15" s="531">
        <v>1245</v>
      </c>
      <c r="IY15" s="532">
        <v>5.7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1.91</v>
      </c>
      <c r="LS15" s="738">
        <v>1.97</v>
      </c>
      <c r="LT15" s="708">
        <v>-0.06</v>
      </c>
      <c r="LU15" s="319"/>
      <c r="LV15" s="319"/>
      <c r="LW15" s="554" t="s">
        <v>81</v>
      </c>
      <c r="LX15" s="11">
        <v>1765</v>
      </c>
      <c r="LY15" s="544">
        <v>1728</v>
      </c>
      <c r="LZ15" s="545">
        <v>2.14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109</v>
      </c>
      <c r="I16" s="529">
        <v>62</v>
      </c>
      <c r="J16" s="530">
        <v>78</v>
      </c>
      <c r="K16" s="528">
        <v>249</v>
      </c>
      <c r="L16" s="531">
        <v>289</v>
      </c>
      <c r="M16" s="532">
        <v>-13.84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2071</v>
      </c>
      <c r="AC16" s="591">
        <v>2071</v>
      </c>
      <c r="AD16" s="591">
        <v>2071</v>
      </c>
      <c r="AE16" s="591">
        <v>2071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38</v>
      </c>
      <c r="CM16" s="529">
        <v>23</v>
      </c>
      <c r="CN16" s="530">
        <v>31</v>
      </c>
      <c r="CO16" s="528">
        <v>92</v>
      </c>
      <c r="CP16" s="531">
        <v>99</v>
      </c>
      <c r="CQ16" s="532">
        <v>-7.07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2071</v>
      </c>
      <c r="DG16" s="591">
        <v>2071</v>
      </c>
      <c r="DH16" s="591">
        <v>2071</v>
      </c>
      <c r="DI16" s="591">
        <v>2071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59</v>
      </c>
      <c r="FQ16" s="529">
        <v>46</v>
      </c>
      <c r="FR16" s="530">
        <v>83</v>
      </c>
      <c r="FS16" s="528">
        <v>188</v>
      </c>
      <c r="FT16" s="531">
        <v>197</v>
      </c>
      <c r="FU16" s="532">
        <v>-4.57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2071</v>
      </c>
      <c r="GK16" s="591">
        <v>2071</v>
      </c>
      <c r="GL16" s="591">
        <v>2071</v>
      </c>
      <c r="GM16" s="591">
        <v>2071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429</v>
      </c>
      <c r="IU16" s="529">
        <v>378</v>
      </c>
      <c r="IV16" s="530">
        <v>459</v>
      </c>
      <c r="IW16" s="528">
        <v>1266</v>
      </c>
      <c r="IX16" s="531">
        <v>1280</v>
      </c>
      <c r="IY16" s="532">
        <v>-1.0900000000000001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2071</v>
      </c>
      <c r="JO16" s="591">
        <v>2071</v>
      </c>
      <c r="JP16" s="591">
        <v>2071</v>
      </c>
      <c r="JQ16" s="591">
        <v>2071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1795</v>
      </c>
      <c r="LY16" s="544">
        <v>1865</v>
      </c>
      <c r="LZ16" s="545">
        <v>-3.75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2071</v>
      </c>
      <c r="MP16" s="613">
        <v>2071</v>
      </c>
      <c r="MQ16" s="613">
        <v>2071</v>
      </c>
      <c r="MR16" s="613">
        <v>2071</v>
      </c>
      <c r="MS16" s="613">
        <v>2071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1066.8100000000002</v>
      </c>
      <c r="C17" s="763">
        <v>1028.9000000000001</v>
      </c>
      <c r="D17" s="526">
        <v>3.68</v>
      </c>
      <c r="E17" s="30"/>
      <c r="F17" s="30"/>
      <c r="G17" s="554" t="s">
        <v>87</v>
      </c>
      <c r="H17" s="528">
        <v>824</v>
      </c>
      <c r="I17" s="529">
        <v>725</v>
      </c>
      <c r="J17" s="530">
        <v>656</v>
      </c>
      <c r="K17" s="528">
        <v>2205</v>
      </c>
      <c r="L17" s="531">
        <v>2103</v>
      </c>
      <c r="M17" s="532">
        <v>4.8499999999999996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1189</v>
      </c>
      <c r="AC17" s="591">
        <v>1189</v>
      </c>
      <c r="AD17" s="591">
        <v>1189</v>
      </c>
      <c r="AE17" s="591">
        <v>1189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1083.1300000000001</v>
      </c>
      <c r="CG17" s="763">
        <v>1053.27</v>
      </c>
      <c r="CH17" s="526">
        <v>2.83</v>
      </c>
      <c r="CI17" s="30"/>
      <c r="CJ17" s="30"/>
      <c r="CK17" s="554" t="s">
        <v>87</v>
      </c>
      <c r="CL17" s="528">
        <v>154</v>
      </c>
      <c r="CM17" s="529">
        <v>168</v>
      </c>
      <c r="CN17" s="530">
        <v>126</v>
      </c>
      <c r="CO17" s="528">
        <v>448</v>
      </c>
      <c r="CP17" s="531">
        <v>498</v>
      </c>
      <c r="CQ17" s="532">
        <v>-10.039999999999999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1189</v>
      </c>
      <c r="DG17" s="591">
        <v>1189</v>
      </c>
      <c r="DH17" s="591">
        <v>1189</v>
      </c>
      <c r="DI17" s="591">
        <v>1189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974.59999999999991</v>
      </c>
      <c r="FK17" s="763">
        <v>933.86</v>
      </c>
      <c r="FL17" s="526">
        <v>4.3600000000000003</v>
      </c>
      <c r="FM17" s="30"/>
      <c r="FN17" s="30"/>
      <c r="FO17" s="554" t="s">
        <v>87</v>
      </c>
      <c r="FP17" s="528">
        <v>43</v>
      </c>
      <c r="FQ17" s="529">
        <v>57</v>
      </c>
      <c r="FR17" s="530">
        <v>29</v>
      </c>
      <c r="FS17" s="528">
        <v>129</v>
      </c>
      <c r="FT17" s="531">
        <v>182</v>
      </c>
      <c r="FU17" s="532">
        <v>-29.12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1189</v>
      </c>
      <c r="GK17" s="591">
        <v>1189</v>
      </c>
      <c r="GL17" s="591">
        <v>1189</v>
      </c>
      <c r="GM17" s="591">
        <v>1189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1448.3300000000002</v>
      </c>
      <c r="IO17" s="763">
        <v>1410.69</v>
      </c>
      <c r="IP17" s="526">
        <v>2.67</v>
      </c>
      <c r="IQ17" s="30"/>
      <c r="IR17" s="30"/>
      <c r="IS17" s="554" t="s">
        <v>87</v>
      </c>
      <c r="IT17" s="528">
        <v>536</v>
      </c>
      <c r="IU17" s="529">
        <v>621</v>
      </c>
      <c r="IV17" s="530">
        <v>743</v>
      </c>
      <c r="IW17" s="528">
        <v>1900</v>
      </c>
      <c r="IX17" s="531">
        <v>1734</v>
      </c>
      <c r="IY17" s="532">
        <v>9.57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1189</v>
      </c>
      <c r="JO17" s="591">
        <v>1189</v>
      </c>
      <c r="JP17" s="591">
        <v>1189</v>
      </c>
      <c r="JQ17" s="591">
        <v>1189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1176.2800000000002</v>
      </c>
      <c r="LS17" s="763">
        <v>1137.1600000000001</v>
      </c>
      <c r="LT17" s="543">
        <v>3.44</v>
      </c>
      <c r="LU17" s="319"/>
      <c r="LV17" s="319"/>
      <c r="LW17" s="554" t="s">
        <v>87</v>
      </c>
      <c r="LX17" s="11">
        <v>4682</v>
      </c>
      <c r="LY17" s="544">
        <v>4517</v>
      </c>
      <c r="LZ17" s="545">
        <v>3.65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1189</v>
      </c>
      <c r="MP17" s="613">
        <v>1189</v>
      </c>
      <c r="MQ17" s="613">
        <v>1189</v>
      </c>
      <c r="MR17" s="613">
        <v>1189</v>
      </c>
      <c r="MS17" s="613">
        <v>1189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1057.97</v>
      </c>
      <c r="C18" s="766">
        <v>1020.37</v>
      </c>
      <c r="D18" s="553">
        <v>3.68</v>
      </c>
      <c r="E18" s="30"/>
      <c r="F18" s="30"/>
      <c r="G18" s="554" t="s">
        <v>88</v>
      </c>
      <c r="H18" s="528">
        <v>86</v>
      </c>
      <c r="I18" s="529">
        <v>42</v>
      </c>
      <c r="J18" s="530">
        <v>53</v>
      </c>
      <c r="K18" s="528">
        <v>181</v>
      </c>
      <c r="L18" s="531">
        <v>247</v>
      </c>
      <c r="M18" s="532">
        <v>-26.72</v>
      </c>
      <c r="N18" s="316"/>
      <c r="O18" s="586" t="s">
        <v>31</v>
      </c>
      <c r="P18" s="587">
        <v>425</v>
      </c>
      <c r="Q18" s="588">
        <v>406.11</v>
      </c>
      <c r="R18" s="589">
        <v>4.6500000000000004</v>
      </c>
      <c r="S18" s="587">
        <v>0</v>
      </c>
      <c r="T18" s="588">
        <v>0</v>
      </c>
      <c r="U18" s="589">
        <v>0</v>
      </c>
      <c r="V18" s="587">
        <v>275.77</v>
      </c>
      <c r="W18" s="588">
        <v>273.7</v>
      </c>
      <c r="X18" s="589">
        <v>0.76</v>
      </c>
      <c r="Y18" s="316"/>
      <c r="Z18" s="316"/>
      <c r="AA18" s="316" t="s">
        <v>57</v>
      </c>
      <c r="AB18" s="591">
        <v>0</v>
      </c>
      <c r="AC18" s="591">
        <v>0</v>
      </c>
      <c r="AD18" s="591">
        <v>0</v>
      </c>
      <c r="AE18" s="591">
        <v>0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3736</v>
      </c>
      <c r="AN18" s="653">
        <v>0</v>
      </c>
      <c r="AO18" s="653">
        <v>3040</v>
      </c>
      <c r="AP18" s="767">
        <v>1025</v>
      </c>
      <c r="AQ18" s="653"/>
      <c r="AR18" s="653"/>
      <c r="AS18" s="653"/>
      <c r="AT18" s="653"/>
      <c r="AU18" s="632">
        <v>7801</v>
      </c>
      <c r="AV18" s="632">
        <v>4662</v>
      </c>
      <c r="AW18" s="633">
        <v>12463</v>
      </c>
      <c r="AX18" s="634"/>
      <c r="AY18" s="316"/>
      <c r="AZ18" s="627" t="s">
        <v>54</v>
      </c>
      <c r="BA18" s="652">
        <v>85</v>
      </c>
      <c r="BB18" s="653">
        <v>0</v>
      </c>
      <c r="BC18" s="656">
        <v>153</v>
      </c>
      <c r="BD18" s="654">
        <v>0</v>
      </c>
      <c r="BE18" s="653"/>
      <c r="BF18" s="653"/>
      <c r="BG18" s="653"/>
      <c r="BH18" s="653"/>
      <c r="BI18" s="632">
        <v>238</v>
      </c>
      <c r="BJ18" s="632">
        <v>147</v>
      </c>
      <c r="BK18" s="633">
        <v>385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1079.29</v>
      </c>
      <c r="CG18" s="766">
        <v>1049.74</v>
      </c>
      <c r="CH18" s="553">
        <v>2.81</v>
      </c>
      <c r="CI18" s="30"/>
      <c r="CJ18" s="30"/>
      <c r="CK18" s="554" t="s">
        <v>88</v>
      </c>
      <c r="CL18" s="528">
        <v>27</v>
      </c>
      <c r="CM18" s="529">
        <v>32</v>
      </c>
      <c r="CN18" s="530">
        <v>24</v>
      </c>
      <c r="CO18" s="528">
        <v>83</v>
      </c>
      <c r="CP18" s="531">
        <v>100</v>
      </c>
      <c r="CQ18" s="532">
        <v>-17</v>
      </c>
      <c r="CR18" s="316"/>
      <c r="CS18" s="586" t="s">
        <v>31</v>
      </c>
      <c r="CT18" s="587">
        <v>638.25</v>
      </c>
      <c r="CU18" s="588">
        <v>604.1</v>
      </c>
      <c r="CV18" s="589">
        <v>5.65</v>
      </c>
      <c r="CW18" s="587">
        <v>0</v>
      </c>
      <c r="CX18" s="588">
        <v>0</v>
      </c>
      <c r="CY18" s="589">
        <v>0</v>
      </c>
      <c r="CZ18" s="587">
        <v>252</v>
      </c>
      <c r="DA18" s="588">
        <v>253.3</v>
      </c>
      <c r="DB18" s="589">
        <v>-0.51</v>
      </c>
      <c r="DC18" s="316"/>
      <c r="DD18" s="316"/>
      <c r="DE18" s="316" t="s">
        <v>57</v>
      </c>
      <c r="DF18" s="591">
        <v>0</v>
      </c>
      <c r="DG18" s="591">
        <v>0</v>
      </c>
      <c r="DH18" s="591">
        <v>0</v>
      </c>
      <c r="DI18" s="591">
        <v>0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3854</v>
      </c>
      <c r="DR18" s="653">
        <v>0</v>
      </c>
      <c r="DS18" s="653">
        <v>1742</v>
      </c>
      <c r="DT18" s="654">
        <v>1302</v>
      </c>
      <c r="DU18" s="652"/>
      <c r="DV18" s="653"/>
      <c r="DW18" s="653"/>
      <c r="DX18" s="653"/>
      <c r="DY18" s="632">
        <v>6898</v>
      </c>
      <c r="DZ18" s="632">
        <v>3369</v>
      </c>
      <c r="EA18" s="633">
        <v>10267</v>
      </c>
      <c r="EB18" s="634"/>
      <c r="EC18" s="316"/>
      <c r="ED18" s="627" t="s">
        <v>54</v>
      </c>
      <c r="EE18" s="652">
        <v>73</v>
      </c>
      <c r="EF18" s="653">
        <v>0</v>
      </c>
      <c r="EG18" s="656">
        <v>43</v>
      </c>
      <c r="EH18" s="654">
        <v>0</v>
      </c>
      <c r="EI18" s="652"/>
      <c r="EJ18" s="653"/>
      <c r="EK18" s="653"/>
      <c r="EL18" s="653"/>
      <c r="EM18" s="632">
        <v>116</v>
      </c>
      <c r="EN18" s="632">
        <v>54</v>
      </c>
      <c r="EO18" s="633">
        <v>170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970.7700000000001</v>
      </c>
      <c r="FK18" s="766">
        <v>930.24</v>
      </c>
      <c r="FL18" s="553">
        <v>4.3600000000000003</v>
      </c>
      <c r="FM18" s="30"/>
      <c r="FN18" s="30"/>
      <c r="FO18" s="554" t="s">
        <v>88</v>
      </c>
      <c r="FP18" s="528">
        <v>54</v>
      </c>
      <c r="FQ18" s="529">
        <v>41</v>
      </c>
      <c r="FR18" s="530">
        <v>26</v>
      </c>
      <c r="FS18" s="528">
        <v>121</v>
      </c>
      <c r="FT18" s="531">
        <v>138</v>
      </c>
      <c r="FU18" s="532">
        <v>-12.32</v>
      </c>
      <c r="FV18" s="316"/>
      <c r="FW18" s="586" t="s">
        <v>31</v>
      </c>
      <c r="FX18" s="587">
        <v>610.55999999999995</v>
      </c>
      <c r="FY18" s="588">
        <v>582.29999999999995</v>
      </c>
      <c r="FZ18" s="589">
        <v>4.8499999999999996</v>
      </c>
      <c r="GA18" s="587">
        <v>0</v>
      </c>
      <c r="GB18" s="588">
        <v>0</v>
      </c>
      <c r="GC18" s="589">
        <v>0</v>
      </c>
      <c r="GD18" s="587">
        <v>104.33</v>
      </c>
      <c r="GE18" s="588">
        <v>107.27</v>
      </c>
      <c r="GF18" s="589">
        <v>-2.74</v>
      </c>
      <c r="GG18" s="316"/>
      <c r="GH18" s="316"/>
      <c r="GI18" s="316" t="s">
        <v>57</v>
      </c>
      <c r="GJ18" s="591">
        <v>0</v>
      </c>
      <c r="GK18" s="591">
        <v>0</v>
      </c>
      <c r="GL18" s="591">
        <v>0</v>
      </c>
      <c r="GM18" s="591">
        <v>0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4880</v>
      </c>
      <c r="GV18" s="653">
        <v>0</v>
      </c>
      <c r="GW18" s="653">
        <v>5065</v>
      </c>
      <c r="GX18" s="654">
        <v>3647</v>
      </c>
      <c r="GY18" s="653"/>
      <c r="GZ18" s="653"/>
      <c r="HA18" s="653"/>
      <c r="HB18" s="653"/>
      <c r="HC18" s="632">
        <v>13592</v>
      </c>
      <c r="HD18" s="632">
        <v>14195</v>
      </c>
      <c r="HE18" s="633">
        <v>27787</v>
      </c>
      <c r="HF18" s="634"/>
      <c r="HG18" s="316"/>
      <c r="HH18" s="627" t="s">
        <v>54</v>
      </c>
      <c r="HI18" s="652">
        <v>42</v>
      </c>
      <c r="HJ18" s="653">
        <v>0</v>
      </c>
      <c r="HK18" s="656">
        <v>57</v>
      </c>
      <c r="HL18" s="654">
        <v>0</v>
      </c>
      <c r="HM18" s="653"/>
      <c r="HN18" s="653"/>
      <c r="HO18" s="653"/>
      <c r="HP18" s="653"/>
      <c r="HQ18" s="632">
        <v>99</v>
      </c>
      <c r="HR18" s="632">
        <v>264</v>
      </c>
      <c r="HS18" s="633">
        <v>363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1436.89</v>
      </c>
      <c r="IO18" s="766">
        <v>1399.5</v>
      </c>
      <c r="IP18" s="553">
        <v>2.67</v>
      </c>
      <c r="IQ18" s="30"/>
      <c r="IR18" s="30"/>
      <c r="IS18" s="554" t="s">
        <v>88</v>
      </c>
      <c r="IT18" s="528">
        <v>267</v>
      </c>
      <c r="IU18" s="529">
        <v>474</v>
      </c>
      <c r="IV18" s="530">
        <v>298</v>
      </c>
      <c r="IW18" s="528">
        <v>1039</v>
      </c>
      <c r="IX18" s="531">
        <v>1053</v>
      </c>
      <c r="IY18" s="532">
        <v>-1.33</v>
      </c>
      <c r="IZ18" s="316"/>
      <c r="JA18" s="586" t="s">
        <v>31</v>
      </c>
      <c r="JB18" s="587">
        <v>655.35</v>
      </c>
      <c r="JC18" s="588">
        <v>638.41999999999996</v>
      </c>
      <c r="JD18" s="589">
        <v>2.65</v>
      </c>
      <c r="JE18" s="587">
        <v>0</v>
      </c>
      <c r="JF18" s="588">
        <v>0</v>
      </c>
      <c r="JG18" s="589">
        <v>0</v>
      </c>
      <c r="JH18" s="587">
        <v>386.84</v>
      </c>
      <c r="JI18" s="588">
        <v>387.41</v>
      </c>
      <c r="JJ18" s="589">
        <v>-0.15</v>
      </c>
      <c r="JK18" s="316"/>
      <c r="JL18" s="316"/>
      <c r="JM18" s="316" t="s">
        <v>57</v>
      </c>
      <c r="JN18" s="591">
        <v>0</v>
      </c>
      <c r="JO18" s="591">
        <v>0</v>
      </c>
      <c r="JP18" s="591">
        <v>0</v>
      </c>
      <c r="JQ18" s="591">
        <v>0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2118</v>
      </c>
      <c r="JZ18" s="653">
        <v>0</v>
      </c>
      <c r="KA18" s="653">
        <v>4199</v>
      </c>
      <c r="KB18" s="657">
        <v>6372</v>
      </c>
      <c r="KC18" s="658"/>
      <c r="KD18" s="658"/>
      <c r="KE18" s="658"/>
      <c r="KF18" s="658"/>
      <c r="KG18" s="659">
        <v>12689</v>
      </c>
      <c r="KH18" s="632">
        <v>9305</v>
      </c>
      <c r="KI18" s="633">
        <v>21994</v>
      </c>
      <c r="KJ18" s="634"/>
      <c r="KK18" s="316"/>
      <c r="KL18" s="627" t="s">
        <v>54</v>
      </c>
      <c r="KM18" s="652">
        <v>1138</v>
      </c>
      <c r="KN18" s="653">
        <v>0</v>
      </c>
      <c r="KO18" s="656">
        <v>247</v>
      </c>
      <c r="KP18" s="657">
        <v>0</v>
      </c>
      <c r="KQ18" s="658"/>
      <c r="KR18" s="658"/>
      <c r="KS18" s="658"/>
      <c r="KT18" s="658"/>
      <c r="KU18" s="659">
        <v>1385</v>
      </c>
      <c r="KV18" s="632">
        <v>1351</v>
      </c>
      <c r="KW18" s="633">
        <v>2736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1167.6799999999998</v>
      </c>
      <c r="LS18" s="766">
        <v>1128.8300000000002</v>
      </c>
      <c r="LT18" s="572">
        <v>3.44</v>
      </c>
      <c r="LU18" s="319"/>
      <c r="LV18" s="319"/>
      <c r="LW18" s="554" t="s">
        <v>88</v>
      </c>
      <c r="LX18" s="11">
        <v>1424</v>
      </c>
      <c r="LY18" s="544">
        <v>1538</v>
      </c>
      <c r="LZ18" s="545">
        <v>-7.41</v>
      </c>
      <c r="MA18" s="81"/>
      <c r="MB18" s="586" t="s">
        <v>31</v>
      </c>
      <c r="MC18" s="587">
        <v>601.54</v>
      </c>
      <c r="MD18" s="588">
        <v>579.27</v>
      </c>
      <c r="ME18" s="589">
        <v>3.84</v>
      </c>
      <c r="MF18" s="587">
        <v>0</v>
      </c>
      <c r="MG18" s="588">
        <v>0</v>
      </c>
      <c r="MH18" s="589">
        <v>0</v>
      </c>
      <c r="MI18" s="587">
        <v>285.88</v>
      </c>
      <c r="MJ18" s="588">
        <v>286.89999999999998</v>
      </c>
      <c r="MK18" s="589">
        <v>-0.36</v>
      </c>
      <c r="ML18" s="102"/>
      <c r="MM18" s="102"/>
      <c r="MN18" s="102" t="s">
        <v>57</v>
      </c>
      <c r="MO18" s="613">
        <v>0</v>
      </c>
      <c r="MP18" s="613">
        <v>0</v>
      </c>
      <c r="MQ18" s="613">
        <v>0</v>
      </c>
      <c r="MR18" s="613">
        <v>0</v>
      </c>
      <c r="MS18" s="613">
        <v>0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14588</v>
      </c>
      <c r="NB18" s="661">
        <v>0</v>
      </c>
      <c r="NC18" s="661">
        <v>14046</v>
      </c>
      <c r="ND18" s="662">
        <v>12346</v>
      </c>
      <c r="NE18" s="661"/>
      <c r="NF18" s="661"/>
      <c r="NG18" s="661"/>
      <c r="NH18" s="661"/>
      <c r="NI18" s="663">
        <v>40980</v>
      </c>
      <c r="NJ18" s="664">
        <v>31531</v>
      </c>
      <c r="NK18" s="665">
        <v>72511</v>
      </c>
      <c r="NL18" s="406"/>
      <c r="NM18" s="406"/>
      <c r="NN18" s="651" t="s">
        <v>54</v>
      </c>
      <c r="NO18" s="660">
        <v>1338</v>
      </c>
      <c r="NP18" s="661">
        <v>0</v>
      </c>
      <c r="NQ18" s="661">
        <v>500</v>
      </c>
      <c r="NR18" s="662">
        <v>0</v>
      </c>
      <c r="NS18" s="661"/>
      <c r="NT18" s="661"/>
      <c r="NU18" s="661"/>
      <c r="NV18" s="661"/>
      <c r="NW18" s="663">
        <v>1838</v>
      </c>
      <c r="NX18" s="664">
        <v>1816</v>
      </c>
      <c r="NY18" s="665">
        <v>3654</v>
      </c>
    </row>
    <row r="19" spans="1:389" ht="23.25" customHeight="1" x14ac:dyDescent="0.25">
      <c r="A19" s="582" t="s">
        <v>29</v>
      </c>
      <c r="B19" s="768">
        <v>1412.5100000000002</v>
      </c>
      <c r="C19" s="769">
        <v>1359.8199999999997</v>
      </c>
      <c r="D19" s="585">
        <v>3.87</v>
      </c>
      <c r="E19" s="30"/>
      <c r="F19" s="30"/>
      <c r="G19" s="554" t="s">
        <v>89</v>
      </c>
      <c r="H19" s="528">
        <v>79</v>
      </c>
      <c r="I19" s="529">
        <v>126</v>
      </c>
      <c r="J19" s="530">
        <v>84</v>
      </c>
      <c r="K19" s="528">
        <v>289</v>
      </c>
      <c r="L19" s="531">
        <v>406</v>
      </c>
      <c r="M19" s="532">
        <v>-28.82</v>
      </c>
      <c r="N19" s="316"/>
      <c r="O19" s="586" t="s">
        <v>45</v>
      </c>
      <c r="P19" s="587">
        <v>394.3</v>
      </c>
      <c r="Q19" s="588">
        <v>365.81</v>
      </c>
      <c r="R19" s="589">
        <v>7.79</v>
      </c>
      <c r="S19" s="587">
        <v>329.25</v>
      </c>
      <c r="T19" s="588">
        <v>311.54000000000002</v>
      </c>
      <c r="U19" s="589">
        <v>5.68</v>
      </c>
      <c r="V19" s="587">
        <v>371.46</v>
      </c>
      <c r="W19" s="588">
        <v>348.12</v>
      </c>
      <c r="X19" s="589">
        <v>6.7</v>
      </c>
      <c r="Y19" s="316"/>
      <c r="Z19" s="316"/>
      <c r="AA19" s="316" t="s">
        <v>63</v>
      </c>
      <c r="AB19" s="591">
        <v>142</v>
      </c>
      <c r="AC19" s="591">
        <v>142</v>
      </c>
      <c r="AD19" s="591">
        <v>142</v>
      </c>
      <c r="AE19" s="591">
        <v>142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16003</v>
      </c>
      <c r="AN19" s="653">
        <v>0</v>
      </c>
      <c r="AO19" s="653">
        <v>36532</v>
      </c>
      <c r="AP19" s="767">
        <v>4539</v>
      </c>
      <c r="AQ19" s="653"/>
      <c r="AR19" s="653"/>
      <c r="AS19" s="653"/>
      <c r="AT19" s="653"/>
      <c r="AU19" s="632">
        <v>57074</v>
      </c>
      <c r="AV19" s="632">
        <v>36322</v>
      </c>
      <c r="AW19" s="633">
        <v>93396</v>
      </c>
      <c r="AX19" s="634"/>
      <c r="AY19" s="316"/>
      <c r="AZ19" s="627" t="s">
        <v>59</v>
      </c>
      <c r="BA19" s="652">
        <v>179</v>
      </c>
      <c r="BB19" s="653">
        <v>0</v>
      </c>
      <c r="BC19" s="656">
        <v>387</v>
      </c>
      <c r="BD19" s="654">
        <v>0</v>
      </c>
      <c r="BE19" s="653"/>
      <c r="BF19" s="653"/>
      <c r="BG19" s="653"/>
      <c r="BH19" s="653"/>
      <c r="BI19" s="632">
        <v>566</v>
      </c>
      <c r="BJ19" s="632">
        <v>1032</v>
      </c>
      <c r="BK19" s="633">
        <v>1598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1442.0500000000002</v>
      </c>
      <c r="CG19" s="769">
        <v>1384.5600000000002</v>
      </c>
      <c r="CH19" s="585">
        <v>4.1500000000000004</v>
      </c>
      <c r="CI19" s="30"/>
      <c r="CJ19" s="30"/>
      <c r="CK19" s="554" t="s">
        <v>89</v>
      </c>
      <c r="CL19" s="528">
        <v>41</v>
      </c>
      <c r="CM19" s="529">
        <v>25</v>
      </c>
      <c r="CN19" s="530">
        <v>13</v>
      </c>
      <c r="CO19" s="528">
        <v>79</v>
      </c>
      <c r="CP19" s="531">
        <v>90</v>
      </c>
      <c r="CQ19" s="532">
        <v>-12.22</v>
      </c>
      <c r="CR19" s="316"/>
      <c r="CS19" s="586" t="s">
        <v>45</v>
      </c>
      <c r="CT19" s="587">
        <v>378.05</v>
      </c>
      <c r="CU19" s="588">
        <v>347.3</v>
      </c>
      <c r="CV19" s="589">
        <v>8.85</v>
      </c>
      <c r="CW19" s="587">
        <v>280.83</v>
      </c>
      <c r="CX19" s="588">
        <v>265.2</v>
      </c>
      <c r="CY19" s="589">
        <v>5.89</v>
      </c>
      <c r="CZ19" s="587">
        <v>319.22000000000003</v>
      </c>
      <c r="DA19" s="588">
        <v>299.62</v>
      </c>
      <c r="DB19" s="589">
        <v>6.54</v>
      </c>
      <c r="DC19" s="316"/>
      <c r="DD19" s="316"/>
      <c r="DE19" s="316" t="s">
        <v>63</v>
      </c>
      <c r="DF19" s="591">
        <v>142</v>
      </c>
      <c r="DG19" s="591">
        <v>142</v>
      </c>
      <c r="DH19" s="591">
        <v>142</v>
      </c>
      <c r="DI19" s="591">
        <v>142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19269</v>
      </c>
      <c r="DR19" s="653">
        <v>0</v>
      </c>
      <c r="DS19" s="653">
        <v>24130</v>
      </c>
      <c r="DT19" s="654">
        <v>24989</v>
      </c>
      <c r="DU19" s="652"/>
      <c r="DV19" s="653"/>
      <c r="DW19" s="653"/>
      <c r="DX19" s="653"/>
      <c r="DY19" s="632">
        <v>68388</v>
      </c>
      <c r="DZ19" s="632">
        <v>62172</v>
      </c>
      <c r="EA19" s="633">
        <v>130560</v>
      </c>
      <c r="EB19" s="634"/>
      <c r="EC19" s="316"/>
      <c r="ED19" s="627" t="s">
        <v>59</v>
      </c>
      <c r="EE19" s="652">
        <v>247</v>
      </c>
      <c r="EF19" s="653">
        <v>0</v>
      </c>
      <c r="EG19" s="656">
        <v>125</v>
      </c>
      <c r="EH19" s="654">
        <v>0</v>
      </c>
      <c r="EI19" s="652"/>
      <c r="EJ19" s="653"/>
      <c r="EK19" s="653"/>
      <c r="EL19" s="653"/>
      <c r="EM19" s="632">
        <v>372</v>
      </c>
      <c r="EN19" s="632">
        <v>1797</v>
      </c>
      <c r="EO19" s="633">
        <v>2169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1152</v>
      </c>
      <c r="FK19" s="769">
        <v>1101.8599999999999</v>
      </c>
      <c r="FL19" s="585">
        <v>4.55</v>
      </c>
      <c r="FM19" s="30"/>
      <c r="FN19" s="30"/>
      <c r="FO19" s="554" t="s">
        <v>89</v>
      </c>
      <c r="FP19" s="528">
        <v>20</v>
      </c>
      <c r="FQ19" s="529">
        <v>18</v>
      </c>
      <c r="FR19" s="530">
        <v>15</v>
      </c>
      <c r="FS19" s="528">
        <v>53</v>
      </c>
      <c r="FT19" s="531">
        <v>51</v>
      </c>
      <c r="FU19" s="532">
        <v>3.92</v>
      </c>
      <c r="FV19" s="316"/>
      <c r="FW19" s="586" t="s">
        <v>45</v>
      </c>
      <c r="FX19" s="587">
        <v>481.52</v>
      </c>
      <c r="FY19" s="588">
        <v>446.77</v>
      </c>
      <c r="FZ19" s="589">
        <v>7.78</v>
      </c>
      <c r="GA19" s="587">
        <v>324.05</v>
      </c>
      <c r="GB19" s="588">
        <v>305.92</v>
      </c>
      <c r="GC19" s="589">
        <v>5.93</v>
      </c>
      <c r="GD19" s="587">
        <v>350.96</v>
      </c>
      <c r="GE19" s="588">
        <v>331.87</v>
      </c>
      <c r="GF19" s="589">
        <v>5.75</v>
      </c>
      <c r="GG19" s="316"/>
      <c r="GH19" s="316"/>
      <c r="GI19" s="316" t="s">
        <v>63</v>
      </c>
      <c r="GJ19" s="591">
        <v>142</v>
      </c>
      <c r="GK19" s="591">
        <v>142</v>
      </c>
      <c r="GL19" s="591">
        <v>142</v>
      </c>
      <c r="GM19" s="591">
        <v>142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11718</v>
      </c>
      <c r="GV19" s="653">
        <v>0</v>
      </c>
      <c r="GW19" s="653">
        <v>17981</v>
      </c>
      <c r="GX19" s="654">
        <v>30605</v>
      </c>
      <c r="GY19" s="653"/>
      <c r="GZ19" s="653"/>
      <c r="HA19" s="653"/>
      <c r="HB19" s="653"/>
      <c r="HC19" s="632">
        <v>60304</v>
      </c>
      <c r="HD19" s="632">
        <v>89763</v>
      </c>
      <c r="HE19" s="633">
        <v>150067</v>
      </c>
      <c r="HF19" s="634"/>
      <c r="HG19" s="316"/>
      <c r="HH19" s="627" t="s">
        <v>59</v>
      </c>
      <c r="HI19" s="652">
        <v>234</v>
      </c>
      <c r="HJ19" s="653">
        <v>0</v>
      </c>
      <c r="HK19" s="656">
        <v>165</v>
      </c>
      <c r="HL19" s="654">
        <v>0</v>
      </c>
      <c r="HM19" s="653"/>
      <c r="HN19" s="653"/>
      <c r="HO19" s="653"/>
      <c r="HP19" s="653"/>
      <c r="HQ19" s="632">
        <v>399</v>
      </c>
      <c r="HR19" s="632">
        <v>3428</v>
      </c>
      <c r="HS19" s="633">
        <v>3827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1775.28</v>
      </c>
      <c r="IO19" s="769">
        <v>1726.53</v>
      </c>
      <c r="IP19" s="585">
        <v>2.82</v>
      </c>
      <c r="IQ19" s="30"/>
      <c r="IR19" s="30"/>
      <c r="IS19" s="554" t="s">
        <v>89</v>
      </c>
      <c r="IT19" s="528">
        <v>196</v>
      </c>
      <c r="IU19" s="529">
        <v>317</v>
      </c>
      <c r="IV19" s="530">
        <v>245</v>
      </c>
      <c r="IW19" s="528">
        <v>758</v>
      </c>
      <c r="IX19" s="531">
        <v>772</v>
      </c>
      <c r="IY19" s="532">
        <v>-1.81</v>
      </c>
      <c r="IZ19" s="316"/>
      <c r="JA19" s="586" t="s">
        <v>45</v>
      </c>
      <c r="JB19" s="587">
        <v>570.01</v>
      </c>
      <c r="JC19" s="588">
        <v>542.95000000000005</v>
      </c>
      <c r="JD19" s="589">
        <v>4.9800000000000004</v>
      </c>
      <c r="JE19" s="587">
        <v>392.21</v>
      </c>
      <c r="JF19" s="588">
        <v>378.13</v>
      </c>
      <c r="JG19" s="589">
        <v>3.72</v>
      </c>
      <c r="JH19" s="587">
        <v>497.16</v>
      </c>
      <c r="JI19" s="588">
        <v>478.14</v>
      </c>
      <c r="JJ19" s="589">
        <v>3.98</v>
      </c>
      <c r="JK19" s="316"/>
      <c r="JL19" s="316"/>
      <c r="JM19" s="316" t="s">
        <v>63</v>
      </c>
      <c r="JN19" s="591">
        <v>142</v>
      </c>
      <c r="JO19" s="591">
        <v>142</v>
      </c>
      <c r="JP19" s="591">
        <v>142</v>
      </c>
      <c r="JQ19" s="591">
        <v>142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21205</v>
      </c>
      <c r="JZ19" s="653">
        <v>0</v>
      </c>
      <c r="KA19" s="653">
        <v>46202</v>
      </c>
      <c r="KB19" s="657">
        <v>38779</v>
      </c>
      <c r="KC19" s="658"/>
      <c r="KD19" s="658"/>
      <c r="KE19" s="658"/>
      <c r="KF19" s="658"/>
      <c r="KG19" s="659">
        <v>106186</v>
      </c>
      <c r="KH19" s="632">
        <v>180368</v>
      </c>
      <c r="KI19" s="633">
        <v>286554</v>
      </c>
      <c r="KJ19" s="634"/>
      <c r="KK19" s="316"/>
      <c r="KL19" s="627" t="s">
        <v>59</v>
      </c>
      <c r="KM19" s="652">
        <v>2815</v>
      </c>
      <c r="KN19" s="653">
        <v>0</v>
      </c>
      <c r="KO19" s="656">
        <v>561</v>
      </c>
      <c r="KP19" s="657">
        <v>0</v>
      </c>
      <c r="KQ19" s="658"/>
      <c r="KR19" s="658"/>
      <c r="KS19" s="658"/>
      <c r="KT19" s="658"/>
      <c r="KU19" s="659">
        <v>3376</v>
      </c>
      <c r="KV19" s="632">
        <v>3609</v>
      </c>
      <c r="KW19" s="633">
        <v>6985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1531.22</v>
      </c>
      <c r="LS19" s="769">
        <v>1480.1100000000001</v>
      </c>
      <c r="LT19" s="612">
        <v>3.45</v>
      </c>
      <c r="LU19" s="319"/>
      <c r="LV19" s="319"/>
      <c r="LW19" s="554" t="s">
        <v>89</v>
      </c>
      <c r="LX19" s="11">
        <v>1179</v>
      </c>
      <c r="LY19" s="544">
        <v>1319</v>
      </c>
      <c r="LZ19" s="545">
        <v>-10.61</v>
      </c>
      <c r="MA19" s="81"/>
      <c r="MB19" s="586" t="s">
        <v>45</v>
      </c>
      <c r="MC19" s="587">
        <v>509.16</v>
      </c>
      <c r="MD19" s="588">
        <v>478.66</v>
      </c>
      <c r="ME19" s="589">
        <v>6.37</v>
      </c>
      <c r="MF19" s="587">
        <v>345.75</v>
      </c>
      <c r="MG19" s="588">
        <v>329.25</v>
      </c>
      <c r="MH19" s="589">
        <v>5.01</v>
      </c>
      <c r="MI19" s="587">
        <v>423.41</v>
      </c>
      <c r="MJ19" s="588">
        <v>403.25</v>
      </c>
      <c r="MK19" s="589">
        <v>5</v>
      </c>
      <c r="ML19" s="102"/>
      <c r="MM19" s="102"/>
      <c r="MN19" s="102" t="s">
        <v>63</v>
      </c>
      <c r="MO19" s="613">
        <v>142</v>
      </c>
      <c r="MP19" s="613">
        <v>142</v>
      </c>
      <c r="MQ19" s="613">
        <v>142</v>
      </c>
      <c r="MR19" s="613">
        <v>142</v>
      </c>
      <c r="MS19" s="613">
        <v>142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68195</v>
      </c>
      <c r="NB19" s="661">
        <v>0</v>
      </c>
      <c r="NC19" s="661">
        <v>124845</v>
      </c>
      <c r="ND19" s="662">
        <v>98912</v>
      </c>
      <c r="NE19" s="661"/>
      <c r="NF19" s="661"/>
      <c r="NG19" s="661"/>
      <c r="NH19" s="661"/>
      <c r="NI19" s="663">
        <v>291952</v>
      </c>
      <c r="NJ19" s="664">
        <v>368625</v>
      </c>
      <c r="NK19" s="665">
        <v>660577</v>
      </c>
      <c r="NL19" s="406"/>
      <c r="NM19" s="406"/>
      <c r="NN19" s="651" t="s">
        <v>59</v>
      </c>
      <c r="NO19" s="660">
        <v>3475</v>
      </c>
      <c r="NP19" s="661">
        <v>0</v>
      </c>
      <c r="NQ19" s="661">
        <v>1238</v>
      </c>
      <c r="NR19" s="662">
        <v>0</v>
      </c>
      <c r="NS19" s="661"/>
      <c r="NT19" s="661"/>
      <c r="NU19" s="661"/>
      <c r="NV19" s="661"/>
      <c r="NW19" s="663">
        <v>4713</v>
      </c>
      <c r="NX19" s="664">
        <v>9866</v>
      </c>
      <c r="NY19" s="665">
        <v>14579</v>
      </c>
    </row>
    <row r="20" spans="1:389" ht="23.25" customHeight="1" x14ac:dyDescent="0.25">
      <c r="A20" s="771" t="s">
        <v>90</v>
      </c>
      <c r="B20" s="29">
        <v>1257.33</v>
      </c>
      <c r="C20" s="763">
        <v>1199.98</v>
      </c>
      <c r="D20" s="526">
        <v>4.78</v>
      </c>
      <c r="E20" s="30"/>
      <c r="F20" s="30"/>
      <c r="G20" s="554" t="s">
        <v>91</v>
      </c>
      <c r="H20" s="528">
        <v>82</v>
      </c>
      <c r="I20" s="529">
        <v>68</v>
      </c>
      <c r="J20" s="530">
        <v>61</v>
      </c>
      <c r="K20" s="528">
        <v>211</v>
      </c>
      <c r="L20" s="531">
        <v>194</v>
      </c>
      <c r="M20" s="532">
        <v>8.76</v>
      </c>
      <c r="N20" s="316"/>
      <c r="O20" s="586" t="s">
        <v>51</v>
      </c>
      <c r="P20" s="587">
        <v>277.77999999999997</v>
      </c>
      <c r="Q20" s="588">
        <v>266.24</v>
      </c>
      <c r="R20" s="589">
        <v>4.33</v>
      </c>
      <c r="S20" s="587">
        <v>203.38</v>
      </c>
      <c r="T20" s="588">
        <v>190.35</v>
      </c>
      <c r="U20" s="589">
        <v>6.85</v>
      </c>
      <c r="V20" s="587">
        <v>251.65</v>
      </c>
      <c r="W20" s="588">
        <v>241.5</v>
      </c>
      <c r="X20" s="589">
        <v>4.2</v>
      </c>
      <c r="Y20" s="316"/>
      <c r="Z20" s="316"/>
      <c r="AA20" s="316" t="s">
        <v>68</v>
      </c>
      <c r="AB20" s="591">
        <v>0</v>
      </c>
      <c r="AC20" s="591">
        <v>0</v>
      </c>
      <c r="AD20" s="591">
        <v>0</v>
      </c>
      <c r="AE20" s="591">
        <v>0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60435</v>
      </c>
      <c r="AN20" s="653">
        <v>0</v>
      </c>
      <c r="AO20" s="653">
        <v>89791</v>
      </c>
      <c r="AP20" s="767">
        <v>11462</v>
      </c>
      <c r="AQ20" s="653"/>
      <c r="AR20" s="653"/>
      <c r="AS20" s="653"/>
      <c r="AT20" s="653"/>
      <c r="AU20" s="632">
        <v>161688</v>
      </c>
      <c r="AV20" s="632">
        <v>233494</v>
      </c>
      <c r="AW20" s="633">
        <v>395182</v>
      </c>
      <c r="AX20" s="634"/>
      <c r="AY20" s="316"/>
      <c r="AZ20" s="627" t="s">
        <v>65</v>
      </c>
      <c r="BA20" s="652">
        <v>596</v>
      </c>
      <c r="BB20" s="653">
        <v>0</v>
      </c>
      <c r="BC20" s="656">
        <v>860</v>
      </c>
      <c r="BD20" s="654">
        <v>0</v>
      </c>
      <c r="BE20" s="653"/>
      <c r="BF20" s="653"/>
      <c r="BG20" s="653"/>
      <c r="BH20" s="653"/>
      <c r="BI20" s="632">
        <v>1456</v>
      </c>
      <c r="BJ20" s="632">
        <v>2248</v>
      </c>
      <c r="BK20" s="633">
        <v>3704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1358.37</v>
      </c>
      <c r="CG20" s="763">
        <v>1308.03</v>
      </c>
      <c r="CH20" s="526">
        <v>3.85</v>
      </c>
      <c r="CI20" s="30"/>
      <c r="CJ20" s="30"/>
      <c r="CK20" s="554" t="s">
        <v>91</v>
      </c>
      <c r="CL20" s="528">
        <v>60</v>
      </c>
      <c r="CM20" s="529">
        <v>39</v>
      </c>
      <c r="CN20" s="530">
        <v>46</v>
      </c>
      <c r="CO20" s="528">
        <v>145</v>
      </c>
      <c r="CP20" s="531">
        <v>162</v>
      </c>
      <c r="CQ20" s="532">
        <v>-10.49</v>
      </c>
      <c r="CR20" s="316"/>
      <c r="CS20" s="586" t="s">
        <v>51</v>
      </c>
      <c r="CT20" s="587">
        <v>361.42</v>
      </c>
      <c r="CU20" s="588">
        <v>338.07</v>
      </c>
      <c r="CV20" s="589">
        <v>6.91</v>
      </c>
      <c r="CW20" s="587">
        <v>347.38</v>
      </c>
      <c r="CX20" s="588">
        <v>324.92</v>
      </c>
      <c r="CY20" s="589">
        <v>6.91</v>
      </c>
      <c r="CZ20" s="587">
        <v>352.92</v>
      </c>
      <c r="DA20" s="588">
        <v>330.44</v>
      </c>
      <c r="DB20" s="589">
        <v>6.8</v>
      </c>
      <c r="DC20" s="316"/>
      <c r="DD20" s="316"/>
      <c r="DE20" s="316" t="s">
        <v>68</v>
      </c>
      <c r="DF20" s="591">
        <v>0</v>
      </c>
      <c r="DG20" s="591">
        <v>0</v>
      </c>
      <c r="DH20" s="591">
        <v>0</v>
      </c>
      <c r="DI20" s="591">
        <v>0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44964</v>
      </c>
      <c r="DR20" s="653">
        <v>0</v>
      </c>
      <c r="DS20" s="653">
        <v>79085</v>
      </c>
      <c r="DT20" s="654">
        <v>199272</v>
      </c>
      <c r="DU20" s="652"/>
      <c r="DV20" s="653"/>
      <c r="DW20" s="653"/>
      <c r="DX20" s="653"/>
      <c r="DY20" s="632">
        <v>323321</v>
      </c>
      <c r="DZ20" s="632">
        <v>456626</v>
      </c>
      <c r="EA20" s="633">
        <v>779947</v>
      </c>
      <c r="EB20" s="634"/>
      <c r="EC20" s="316"/>
      <c r="ED20" s="627" t="s">
        <v>65</v>
      </c>
      <c r="EE20" s="652">
        <v>457</v>
      </c>
      <c r="EF20" s="653">
        <v>0</v>
      </c>
      <c r="EG20" s="656">
        <v>287</v>
      </c>
      <c r="EH20" s="654">
        <v>95</v>
      </c>
      <c r="EI20" s="652"/>
      <c r="EJ20" s="653"/>
      <c r="EK20" s="653"/>
      <c r="EL20" s="653"/>
      <c r="EM20" s="632">
        <v>839</v>
      </c>
      <c r="EN20" s="632">
        <v>4573</v>
      </c>
      <c r="EO20" s="633">
        <v>5412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1205.3600000000001</v>
      </c>
      <c r="FK20" s="763">
        <v>1144.28</v>
      </c>
      <c r="FL20" s="526">
        <v>5.34</v>
      </c>
      <c r="FM20" s="30"/>
      <c r="FN20" s="30"/>
      <c r="FO20" s="554" t="s">
        <v>91</v>
      </c>
      <c r="FP20" s="528">
        <v>27</v>
      </c>
      <c r="FQ20" s="529">
        <v>54</v>
      </c>
      <c r="FR20" s="530">
        <v>32</v>
      </c>
      <c r="FS20" s="528">
        <v>113</v>
      </c>
      <c r="FT20" s="531">
        <v>118</v>
      </c>
      <c r="FU20" s="532">
        <v>-4.24</v>
      </c>
      <c r="FV20" s="316"/>
      <c r="FW20" s="586" t="s">
        <v>51</v>
      </c>
      <c r="FX20" s="587">
        <v>262.64999999999998</v>
      </c>
      <c r="FY20" s="588">
        <v>241.37</v>
      </c>
      <c r="FZ20" s="589">
        <v>8.82</v>
      </c>
      <c r="GA20" s="587">
        <v>221.51</v>
      </c>
      <c r="GB20" s="588">
        <v>206.56</v>
      </c>
      <c r="GC20" s="589">
        <v>7.24</v>
      </c>
      <c r="GD20" s="587">
        <v>228.54</v>
      </c>
      <c r="GE20" s="588">
        <v>212.98</v>
      </c>
      <c r="GF20" s="589">
        <v>7.31</v>
      </c>
      <c r="GG20" s="316"/>
      <c r="GH20" s="316"/>
      <c r="GI20" s="316" t="s">
        <v>68</v>
      </c>
      <c r="GJ20" s="591">
        <v>0</v>
      </c>
      <c r="GK20" s="591">
        <v>0</v>
      </c>
      <c r="GL20" s="591">
        <v>0</v>
      </c>
      <c r="GM20" s="591">
        <v>0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33201</v>
      </c>
      <c r="GV20" s="653">
        <v>0</v>
      </c>
      <c r="GW20" s="653">
        <v>74732</v>
      </c>
      <c r="GX20" s="654">
        <v>125224</v>
      </c>
      <c r="GY20" s="653"/>
      <c r="GZ20" s="653"/>
      <c r="HA20" s="653"/>
      <c r="HB20" s="653"/>
      <c r="HC20" s="632">
        <v>233157</v>
      </c>
      <c r="HD20" s="632">
        <v>736566</v>
      </c>
      <c r="HE20" s="633">
        <v>969723</v>
      </c>
      <c r="HF20" s="634"/>
      <c r="HG20" s="316"/>
      <c r="HH20" s="627" t="s">
        <v>65</v>
      </c>
      <c r="HI20" s="652">
        <v>127</v>
      </c>
      <c r="HJ20" s="653">
        <v>0</v>
      </c>
      <c r="HK20" s="656">
        <v>376</v>
      </c>
      <c r="HL20" s="654">
        <v>229</v>
      </c>
      <c r="HM20" s="653"/>
      <c r="HN20" s="653"/>
      <c r="HO20" s="653"/>
      <c r="HP20" s="653"/>
      <c r="HQ20" s="632">
        <v>732</v>
      </c>
      <c r="HR20" s="632">
        <v>20256</v>
      </c>
      <c r="HS20" s="633">
        <v>20988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2057.62</v>
      </c>
      <c r="IO20" s="763">
        <v>1978.13</v>
      </c>
      <c r="IP20" s="526">
        <v>4.0199999999999996</v>
      </c>
      <c r="IQ20" s="30"/>
      <c r="IR20" s="30"/>
      <c r="IS20" s="554" t="s">
        <v>91</v>
      </c>
      <c r="IT20" s="528">
        <v>174</v>
      </c>
      <c r="IU20" s="529">
        <v>210</v>
      </c>
      <c r="IV20" s="530">
        <v>382</v>
      </c>
      <c r="IW20" s="528">
        <v>766</v>
      </c>
      <c r="IX20" s="531">
        <v>753</v>
      </c>
      <c r="IY20" s="532">
        <v>1.73</v>
      </c>
      <c r="IZ20" s="316"/>
      <c r="JA20" s="586" t="s">
        <v>51</v>
      </c>
      <c r="JB20" s="587">
        <v>279.85000000000002</v>
      </c>
      <c r="JC20" s="588">
        <v>268.70999999999998</v>
      </c>
      <c r="JD20" s="589">
        <v>4.1500000000000004</v>
      </c>
      <c r="JE20" s="587">
        <v>251.36</v>
      </c>
      <c r="JF20" s="588">
        <v>237.23</v>
      </c>
      <c r="JG20" s="589">
        <v>5.96</v>
      </c>
      <c r="JH20" s="587">
        <v>268.17</v>
      </c>
      <c r="JI20" s="588">
        <v>256.33</v>
      </c>
      <c r="JJ20" s="589">
        <v>4.62</v>
      </c>
      <c r="JK20" s="316"/>
      <c r="JL20" s="316"/>
      <c r="JM20" s="316" t="s">
        <v>68</v>
      </c>
      <c r="JN20" s="591">
        <v>0</v>
      </c>
      <c r="JO20" s="591">
        <v>0</v>
      </c>
      <c r="JP20" s="591">
        <v>0</v>
      </c>
      <c r="JQ20" s="591">
        <v>0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49470</v>
      </c>
      <c r="JZ20" s="653">
        <v>0</v>
      </c>
      <c r="KA20" s="653">
        <v>126753</v>
      </c>
      <c r="KB20" s="657">
        <v>117576</v>
      </c>
      <c r="KC20" s="658"/>
      <c r="KD20" s="658"/>
      <c r="KE20" s="658"/>
      <c r="KF20" s="658"/>
      <c r="KG20" s="659">
        <v>293799</v>
      </c>
      <c r="KH20" s="632">
        <v>852282</v>
      </c>
      <c r="KI20" s="633">
        <v>1146081</v>
      </c>
      <c r="KJ20" s="634"/>
      <c r="KK20" s="316"/>
      <c r="KL20" s="627" t="s">
        <v>65</v>
      </c>
      <c r="KM20" s="652">
        <v>5990</v>
      </c>
      <c r="KN20" s="653">
        <v>0</v>
      </c>
      <c r="KO20" s="656">
        <v>1156</v>
      </c>
      <c r="KP20" s="657">
        <v>687</v>
      </c>
      <c r="KQ20" s="658"/>
      <c r="KR20" s="658"/>
      <c r="KS20" s="658"/>
      <c r="KT20" s="658"/>
      <c r="KU20" s="659">
        <v>7833</v>
      </c>
      <c r="KV20" s="632">
        <v>18398</v>
      </c>
      <c r="KW20" s="633">
        <v>26231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1517.8100000000002</v>
      </c>
      <c r="LS20" s="763">
        <v>1452.51</v>
      </c>
      <c r="LT20" s="543">
        <v>4.5</v>
      </c>
      <c r="LU20" s="319"/>
      <c r="LV20" s="319"/>
      <c r="LW20" s="554" t="s">
        <v>91</v>
      </c>
      <c r="LX20" s="11">
        <v>1235</v>
      </c>
      <c r="LY20" s="544">
        <v>1227</v>
      </c>
      <c r="LZ20" s="545">
        <v>0.65</v>
      </c>
      <c r="MA20" s="81"/>
      <c r="MB20" s="586" t="s">
        <v>51</v>
      </c>
      <c r="MC20" s="587">
        <v>285.5</v>
      </c>
      <c r="MD20" s="588">
        <v>272.04000000000002</v>
      </c>
      <c r="ME20" s="589">
        <v>4.95</v>
      </c>
      <c r="MF20" s="587">
        <v>245.8</v>
      </c>
      <c r="MG20" s="588">
        <v>230.37</v>
      </c>
      <c r="MH20" s="589">
        <v>6.7</v>
      </c>
      <c r="MI20" s="587">
        <v>264.67</v>
      </c>
      <c r="MJ20" s="588">
        <v>251.01</v>
      </c>
      <c r="MK20" s="589">
        <v>5.44</v>
      </c>
      <c r="ML20" s="102"/>
      <c r="MM20" s="102"/>
      <c r="MN20" s="102" t="s">
        <v>68</v>
      </c>
      <c r="MO20" s="613">
        <v>0</v>
      </c>
      <c r="MP20" s="613">
        <v>0</v>
      </c>
      <c r="MQ20" s="613">
        <v>0</v>
      </c>
      <c r="MR20" s="613">
        <v>0</v>
      </c>
      <c r="MS20" s="613">
        <v>0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188070</v>
      </c>
      <c r="NB20" s="661">
        <v>0</v>
      </c>
      <c r="NC20" s="661">
        <v>370361</v>
      </c>
      <c r="ND20" s="662">
        <v>453534</v>
      </c>
      <c r="NE20" s="661"/>
      <c r="NF20" s="661"/>
      <c r="NG20" s="661"/>
      <c r="NH20" s="661"/>
      <c r="NI20" s="663">
        <v>1011965</v>
      </c>
      <c r="NJ20" s="664">
        <v>2278968</v>
      </c>
      <c r="NK20" s="665">
        <v>3290933</v>
      </c>
      <c r="NL20" s="406"/>
      <c r="NM20" s="406"/>
      <c r="NN20" s="651" t="s">
        <v>65</v>
      </c>
      <c r="NO20" s="660">
        <v>7170</v>
      </c>
      <c r="NP20" s="661">
        <v>0</v>
      </c>
      <c r="NQ20" s="661">
        <v>2679</v>
      </c>
      <c r="NR20" s="662">
        <v>1011</v>
      </c>
      <c r="NS20" s="661"/>
      <c r="NT20" s="661"/>
      <c r="NU20" s="661"/>
      <c r="NV20" s="661"/>
      <c r="NW20" s="663">
        <v>10860</v>
      </c>
      <c r="NX20" s="664">
        <v>45475</v>
      </c>
      <c r="NY20" s="665">
        <v>56335</v>
      </c>
    </row>
    <row r="21" spans="1:389" ht="23.25" customHeight="1" thickBot="1" x14ac:dyDescent="0.3">
      <c r="A21" s="551" t="s">
        <v>49</v>
      </c>
      <c r="B21" s="31">
        <v>1247.5000000000002</v>
      </c>
      <c r="C21" s="766">
        <v>1190.56</v>
      </c>
      <c r="D21" s="553">
        <v>4.78</v>
      </c>
      <c r="E21" s="30"/>
      <c r="F21" s="30"/>
      <c r="G21" s="554" t="s">
        <v>92</v>
      </c>
      <c r="H21" s="528">
        <v>39</v>
      </c>
      <c r="I21" s="529">
        <v>46</v>
      </c>
      <c r="J21" s="530">
        <v>52</v>
      </c>
      <c r="K21" s="528">
        <v>137</v>
      </c>
      <c r="L21" s="531">
        <v>188</v>
      </c>
      <c r="M21" s="532">
        <v>-27.13</v>
      </c>
      <c r="N21" s="316"/>
      <c r="O21" s="586" t="s">
        <v>56</v>
      </c>
      <c r="P21" s="587">
        <v>136.46</v>
      </c>
      <c r="Q21" s="588">
        <v>131.88</v>
      </c>
      <c r="R21" s="589">
        <v>3.47</v>
      </c>
      <c r="S21" s="587">
        <v>115.41</v>
      </c>
      <c r="T21" s="588">
        <v>110.12</v>
      </c>
      <c r="U21" s="589">
        <v>4.8</v>
      </c>
      <c r="V21" s="587">
        <v>129.07</v>
      </c>
      <c r="W21" s="588">
        <v>124.79</v>
      </c>
      <c r="X21" s="589">
        <v>3.43</v>
      </c>
      <c r="Y21" s="316"/>
      <c r="Z21" s="316"/>
      <c r="AA21" s="316" t="s">
        <v>73</v>
      </c>
      <c r="AB21" s="591">
        <v>682</v>
      </c>
      <c r="AC21" s="591">
        <v>682</v>
      </c>
      <c r="AD21" s="591">
        <v>682</v>
      </c>
      <c r="AE21" s="591">
        <v>682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1354.1699999999998</v>
      </c>
      <c r="CG21" s="766">
        <v>1304.1800000000003</v>
      </c>
      <c r="CH21" s="553">
        <v>3.83</v>
      </c>
      <c r="CI21" s="30"/>
      <c r="CJ21" s="30"/>
      <c r="CK21" s="554" t="s">
        <v>92</v>
      </c>
      <c r="CL21" s="528">
        <v>98</v>
      </c>
      <c r="CM21" s="529">
        <v>126</v>
      </c>
      <c r="CN21" s="530">
        <v>110</v>
      </c>
      <c r="CO21" s="528">
        <v>334</v>
      </c>
      <c r="CP21" s="531">
        <v>439</v>
      </c>
      <c r="CQ21" s="532">
        <v>-23.92</v>
      </c>
      <c r="CR21" s="316"/>
      <c r="CS21" s="586" t="s">
        <v>56</v>
      </c>
      <c r="CT21" s="587">
        <v>223.47</v>
      </c>
      <c r="CU21" s="588">
        <v>215.76</v>
      </c>
      <c r="CV21" s="589">
        <v>3.57</v>
      </c>
      <c r="CW21" s="587">
        <v>228.02</v>
      </c>
      <c r="CX21" s="588">
        <v>219.99</v>
      </c>
      <c r="CY21" s="589">
        <v>3.65</v>
      </c>
      <c r="CZ21" s="587">
        <v>226.22</v>
      </c>
      <c r="DA21" s="588">
        <v>218.22</v>
      </c>
      <c r="DB21" s="589">
        <v>3.67</v>
      </c>
      <c r="DC21" s="316"/>
      <c r="DD21" s="316"/>
      <c r="DE21" s="316" t="s">
        <v>73</v>
      </c>
      <c r="DF21" s="591">
        <v>682</v>
      </c>
      <c r="DG21" s="591">
        <v>682</v>
      </c>
      <c r="DH21" s="591">
        <v>682</v>
      </c>
      <c r="DI21" s="591">
        <v>682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1199.2700000000002</v>
      </c>
      <c r="FK21" s="766">
        <v>1138.44</v>
      </c>
      <c r="FL21" s="553">
        <v>5.34</v>
      </c>
      <c r="FM21" s="30"/>
      <c r="FN21" s="30"/>
      <c r="FO21" s="554" t="s">
        <v>92</v>
      </c>
      <c r="FP21" s="528">
        <v>14</v>
      </c>
      <c r="FQ21" s="529">
        <v>26</v>
      </c>
      <c r="FR21" s="530">
        <v>8</v>
      </c>
      <c r="FS21" s="528">
        <v>48</v>
      </c>
      <c r="FT21" s="531">
        <v>55</v>
      </c>
      <c r="FU21" s="532">
        <v>-12.73</v>
      </c>
      <c r="FV21" s="316"/>
      <c r="FW21" s="586" t="s">
        <v>56</v>
      </c>
      <c r="FX21" s="587">
        <v>161</v>
      </c>
      <c r="FY21" s="588">
        <v>152.52000000000001</v>
      </c>
      <c r="FZ21" s="589">
        <v>5.56</v>
      </c>
      <c r="GA21" s="587">
        <v>121.82</v>
      </c>
      <c r="GB21" s="588">
        <v>116.85</v>
      </c>
      <c r="GC21" s="589">
        <v>4.25</v>
      </c>
      <c r="GD21" s="587">
        <v>128.51</v>
      </c>
      <c r="GE21" s="588">
        <v>123.42</v>
      </c>
      <c r="GF21" s="589">
        <v>4.12</v>
      </c>
      <c r="GG21" s="316"/>
      <c r="GH21" s="316"/>
      <c r="GI21" s="316" t="s">
        <v>73</v>
      </c>
      <c r="GJ21" s="591">
        <v>682</v>
      </c>
      <c r="GK21" s="591">
        <v>682</v>
      </c>
      <c r="GL21" s="591">
        <v>682</v>
      </c>
      <c r="GM21" s="591">
        <v>682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2051.0299999999997</v>
      </c>
      <c r="IO21" s="766">
        <v>1971.5699999999997</v>
      </c>
      <c r="IP21" s="553">
        <v>4.03</v>
      </c>
      <c r="IQ21" s="30"/>
      <c r="IR21" s="30"/>
      <c r="IS21" s="554" t="s">
        <v>92</v>
      </c>
      <c r="IT21" s="528">
        <v>218</v>
      </c>
      <c r="IU21" s="529">
        <v>324</v>
      </c>
      <c r="IV21" s="530">
        <v>519</v>
      </c>
      <c r="IW21" s="528">
        <v>1061</v>
      </c>
      <c r="IX21" s="531">
        <v>910</v>
      </c>
      <c r="IY21" s="532">
        <v>16.59</v>
      </c>
      <c r="IZ21" s="316"/>
      <c r="JA21" s="586" t="s">
        <v>56</v>
      </c>
      <c r="JB21" s="587">
        <v>216.88</v>
      </c>
      <c r="JC21" s="588">
        <v>210.43</v>
      </c>
      <c r="JD21" s="589">
        <v>3.07</v>
      </c>
      <c r="JE21" s="587">
        <v>182.93</v>
      </c>
      <c r="JF21" s="588">
        <v>176.32</v>
      </c>
      <c r="JG21" s="589">
        <v>3.75</v>
      </c>
      <c r="JH21" s="587">
        <v>202.97</v>
      </c>
      <c r="JI21" s="588">
        <v>197.02</v>
      </c>
      <c r="JJ21" s="589">
        <v>3.02</v>
      </c>
      <c r="JK21" s="316"/>
      <c r="JL21" s="316"/>
      <c r="JM21" s="316" t="s">
        <v>73</v>
      </c>
      <c r="JN21" s="591">
        <v>682</v>
      </c>
      <c r="JO21" s="591">
        <v>682</v>
      </c>
      <c r="JP21" s="591">
        <v>682</v>
      </c>
      <c r="JQ21" s="591">
        <v>682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1505.8899999999999</v>
      </c>
      <c r="LS21" s="766">
        <v>1441.1600000000003</v>
      </c>
      <c r="LT21" s="572">
        <v>4.49</v>
      </c>
      <c r="LU21" s="319"/>
      <c r="LV21" s="319"/>
      <c r="LW21" s="554" t="s">
        <v>92</v>
      </c>
      <c r="LX21" s="11">
        <v>1580</v>
      </c>
      <c r="LY21" s="544">
        <v>1592</v>
      </c>
      <c r="LZ21" s="545">
        <v>-0.75</v>
      </c>
      <c r="MA21" s="81"/>
      <c r="MB21" s="586" t="s">
        <v>56</v>
      </c>
      <c r="MC21" s="587">
        <v>195.45</v>
      </c>
      <c r="MD21" s="588">
        <v>188.5</v>
      </c>
      <c r="ME21" s="589">
        <v>3.69</v>
      </c>
      <c r="MF21" s="587">
        <v>157.08000000000001</v>
      </c>
      <c r="MG21" s="588">
        <v>150.88999999999999</v>
      </c>
      <c r="MH21" s="589">
        <v>4.0999999999999996</v>
      </c>
      <c r="MI21" s="587">
        <v>175.32</v>
      </c>
      <c r="MJ21" s="588">
        <v>169.52</v>
      </c>
      <c r="MK21" s="589">
        <v>3.42</v>
      </c>
      <c r="ML21" s="102"/>
      <c r="MM21" s="102"/>
      <c r="MN21" s="102" t="s">
        <v>73</v>
      </c>
      <c r="MO21" s="613">
        <v>682</v>
      </c>
      <c r="MP21" s="613">
        <v>682</v>
      </c>
      <c r="MQ21" s="613">
        <v>682</v>
      </c>
      <c r="MR21" s="613">
        <v>682</v>
      </c>
      <c r="MS21" s="613">
        <v>682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1641.1399999999999</v>
      </c>
      <c r="C22" s="769">
        <v>1563.4</v>
      </c>
      <c r="D22" s="585">
        <v>4.97</v>
      </c>
      <c r="E22" s="30"/>
      <c r="F22" s="30"/>
      <c r="G22" s="527" t="s">
        <v>93</v>
      </c>
      <c r="H22" s="528">
        <v>23</v>
      </c>
      <c r="I22" s="529">
        <v>35</v>
      </c>
      <c r="J22" s="530">
        <v>14</v>
      </c>
      <c r="K22" s="528">
        <v>72</v>
      </c>
      <c r="L22" s="531">
        <v>53</v>
      </c>
      <c r="M22" s="532">
        <v>35.85</v>
      </c>
      <c r="N22" s="316"/>
      <c r="O22" s="586" t="s">
        <v>62</v>
      </c>
      <c r="P22" s="587">
        <v>114.79</v>
      </c>
      <c r="Q22" s="588">
        <v>111.98</v>
      </c>
      <c r="R22" s="589">
        <v>2.5099999999999998</v>
      </c>
      <c r="S22" s="587">
        <v>70.92</v>
      </c>
      <c r="T22" s="588">
        <v>68.599999999999994</v>
      </c>
      <c r="U22" s="589">
        <v>3.38</v>
      </c>
      <c r="V22" s="587">
        <v>99.39</v>
      </c>
      <c r="W22" s="588">
        <v>97.84</v>
      </c>
      <c r="X22" s="589">
        <v>1.58</v>
      </c>
      <c r="Y22" s="316"/>
      <c r="Z22" s="316"/>
      <c r="AA22" s="316" t="s">
        <v>77</v>
      </c>
      <c r="AB22" s="591">
        <v>365</v>
      </c>
      <c r="AC22" s="591">
        <v>365</v>
      </c>
      <c r="AD22" s="591">
        <v>365</v>
      </c>
      <c r="AE22" s="591">
        <v>365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80174</v>
      </c>
      <c r="AN22" s="699">
        <v>0</v>
      </c>
      <c r="AO22" s="699">
        <v>129363</v>
      </c>
      <c r="AP22" s="773">
        <v>17026</v>
      </c>
      <c r="AQ22" s="699"/>
      <c r="AR22" s="699"/>
      <c r="AS22" s="699"/>
      <c r="AT22" s="699"/>
      <c r="AU22" s="703">
        <v>226563</v>
      </c>
      <c r="AV22" s="699">
        <v>274478</v>
      </c>
      <c r="AW22" s="701">
        <v>501041</v>
      </c>
      <c r="AX22" s="702"/>
      <c r="AY22" s="12"/>
      <c r="AZ22" s="697" t="s">
        <v>42</v>
      </c>
      <c r="BA22" s="698">
        <v>860</v>
      </c>
      <c r="BB22" s="699">
        <v>0</v>
      </c>
      <c r="BC22" s="699">
        <v>1400</v>
      </c>
      <c r="BD22" s="700">
        <v>0</v>
      </c>
      <c r="BE22" s="699"/>
      <c r="BF22" s="699"/>
      <c r="BG22" s="699"/>
      <c r="BH22" s="699"/>
      <c r="BI22" s="703">
        <v>2260</v>
      </c>
      <c r="BJ22" s="699">
        <v>3427</v>
      </c>
      <c r="BK22" s="701">
        <v>5687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1938.8999999999999</v>
      </c>
      <c r="CG22" s="769">
        <v>1830</v>
      </c>
      <c r="CH22" s="585">
        <v>5.95</v>
      </c>
      <c r="CI22" s="30"/>
      <c r="CJ22" s="30"/>
      <c r="CK22" s="527" t="s">
        <v>93</v>
      </c>
      <c r="CL22" s="528">
        <v>13</v>
      </c>
      <c r="CM22" s="529">
        <v>8</v>
      </c>
      <c r="CN22" s="530">
        <v>15</v>
      </c>
      <c r="CO22" s="528">
        <v>36</v>
      </c>
      <c r="CP22" s="531">
        <v>32</v>
      </c>
      <c r="CQ22" s="532">
        <v>12.5</v>
      </c>
      <c r="CR22" s="316"/>
      <c r="CS22" s="586" t="s">
        <v>62</v>
      </c>
      <c r="CT22" s="587">
        <v>77.819999999999993</v>
      </c>
      <c r="CU22" s="588">
        <v>75.84</v>
      </c>
      <c r="CV22" s="589">
        <v>2.61</v>
      </c>
      <c r="CW22" s="587">
        <v>71.150000000000006</v>
      </c>
      <c r="CX22" s="588">
        <v>69.099999999999994</v>
      </c>
      <c r="CY22" s="589">
        <v>2.97</v>
      </c>
      <c r="CZ22" s="587">
        <v>73.78</v>
      </c>
      <c r="DA22" s="588">
        <v>71.930000000000007</v>
      </c>
      <c r="DB22" s="589">
        <v>2.57</v>
      </c>
      <c r="DC22" s="316"/>
      <c r="DD22" s="316"/>
      <c r="DE22" s="316" t="s">
        <v>77</v>
      </c>
      <c r="DF22" s="591">
        <v>365</v>
      </c>
      <c r="DG22" s="591">
        <v>365</v>
      </c>
      <c r="DH22" s="591">
        <v>365</v>
      </c>
      <c r="DI22" s="591">
        <v>365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68087</v>
      </c>
      <c r="DR22" s="699">
        <v>0</v>
      </c>
      <c r="DS22" s="699">
        <v>104957</v>
      </c>
      <c r="DT22" s="700">
        <v>225563</v>
      </c>
      <c r="DU22" s="699"/>
      <c r="DV22" s="699"/>
      <c r="DW22" s="699"/>
      <c r="DX22" s="699"/>
      <c r="DY22" s="703">
        <v>398607</v>
      </c>
      <c r="DZ22" s="699">
        <v>522167</v>
      </c>
      <c r="EA22" s="701">
        <v>920774</v>
      </c>
      <c r="EB22" s="702"/>
      <c r="EC22" s="12"/>
      <c r="ED22" s="697" t="s">
        <v>42</v>
      </c>
      <c r="EE22" s="698">
        <v>777</v>
      </c>
      <c r="EF22" s="699">
        <v>0</v>
      </c>
      <c r="EG22" s="699">
        <v>455</v>
      </c>
      <c r="EH22" s="700">
        <v>95</v>
      </c>
      <c r="EI22" s="699"/>
      <c r="EJ22" s="699"/>
      <c r="EK22" s="699"/>
      <c r="EL22" s="699"/>
      <c r="EM22" s="703">
        <v>1327</v>
      </c>
      <c r="EN22" s="699">
        <v>6424</v>
      </c>
      <c r="EO22" s="701">
        <v>7751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1891.82</v>
      </c>
      <c r="FK22" s="769">
        <v>1782.93</v>
      </c>
      <c r="FL22" s="585">
        <v>6.11</v>
      </c>
      <c r="FM22" s="30"/>
      <c r="FN22" s="30"/>
      <c r="FO22" s="527" t="s">
        <v>93</v>
      </c>
      <c r="FP22" s="528">
        <v>10</v>
      </c>
      <c r="FQ22" s="529">
        <v>5</v>
      </c>
      <c r="FR22" s="530">
        <v>9</v>
      </c>
      <c r="FS22" s="528">
        <v>24</v>
      </c>
      <c r="FT22" s="531">
        <v>26</v>
      </c>
      <c r="FU22" s="532">
        <v>-7.69</v>
      </c>
      <c r="FV22" s="316"/>
      <c r="FW22" s="586" t="s">
        <v>62</v>
      </c>
      <c r="FX22" s="587">
        <v>139.84</v>
      </c>
      <c r="FY22" s="588">
        <v>134.66</v>
      </c>
      <c r="FZ22" s="589">
        <v>3.85</v>
      </c>
      <c r="GA22" s="587">
        <v>119.49</v>
      </c>
      <c r="GB22" s="588">
        <v>115.92</v>
      </c>
      <c r="GC22" s="589">
        <v>3.08</v>
      </c>
      <c r="GD22" s="587">
        <v>122.97</v>
      </c>
      <c r="GE22" s="588">
        <v>119.37</v>
      </c>
      <c r="GF22" s="589">
        <v>3.02</v>
      </c>
      <c r="GG22" s="316"/>
      <c r="GH22" s="316"/>
      <c r="GI22" s="316" t="s">
        <v>77</v>
      </c>
      <c r="GJ22" s="591">
        <v>365</v>
      </c>
      <c r="GK22" s="591">
        <v>365</v>
      </c>
      <c r="GL22" s="591">
        <v>365</v>
      </c>
      <c r="GM22" s="591">
        <v>365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49799</v>
      </c>
      <c r="GV22" s="699">
        <v>0</v>
      </c>
      <c r="GW22" s="699">
        <v>97778</v>
      </c>
      <c r="GX22" s="700">
        <v>159476</v>
      </c>
      <c r="GY22" s="699"/>
      <c r="GZ22" s="699"/>
      <c r="HA22" s="699"/>
      <c r="HB22" s="699"/>
      <c r="HC22" s="703">
        <v>307053</v>
      </c>
      <c r="HD22" s="699">
        <v>840524</v>
      </c>
      <c r="HE22" s="701">
        <v>1147577</v>
      </c>
      <c r="HF22" s="702"/>
      <c r="HG22" s="12"/>
      <c r="HH22" s="697" t="s">
        <v>42</v>
      </c>
      <c r="HI22" s="698">
        <v>403</v>
      </c>
      <c r="HJ22" s="699">
        <v>0</v>
      </c>
      <c r="HK22" s="699">
        <v>598</v>
      </c>
      <c r="HL22" s="700">
        <v>229</v>
      </c>
      <c r="HM22" s="699"/>
      <c r="HN22" s="699"/>
      <c r="HO22" s="699"/>
      <c r="HP22" s="699"/>
      <c r="HQ22" s="703">
        <v>1230</v>
      </c>
      <c r="HR22" s="699">
        <v>23948</v>
      </c>
      <c r="HS22" s="701">
        <v>25178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2197.7300000000005</v>
      </c>
      <c r="IO22" s="769">
        <v>2118.7000000000003</v>
      </c>
      <c r="IP22" s="585">
        <v>3.73</v>
      </c>
      <c r="IQ22" s="30"/>
      <c r="IR22" s="30"/>
      <c r="IS22" s="527" t="s">
        <v>93</v>
      </c>
      <c r="IT22" s="528">
        <v>40</v>
      </c>
      <c r="IU22" s="529">
        <v>28</v>
      </c>
      <c r="IV22" s="530">
        <v>23</v>
      </c>
      <c r="IW22" s="528">
        <v>91</v>
      </c>
      <c r="IX22" s="531">
        <v>77</v>
      </c>
      <c r="IY22" s="532">
        <v>18.18</v>
      </c>
      <c r="IZ22" s="316"/>
      <c r="JA22" s="586" t="s">
        <v>62</v>
      </c>
      <c r="JB22" s="587">
        <v>139.77000000000001</v>
      </c>
      <c r="JC22" s="588">
        <v>135.91999999999999</v>
      </c>
      <c r="JD22" s="589">
        <v>2.83</v>
      </c>
      <c r="JE22" s="587">
        <v>117.75</v>
      </c>
      <c r="JF22" s="588">
        <v>114.44</v>
      </c>
      <c r="JG22" s="589">
        <v>2.89</v>
      </c>
      <c r="JH22" s="587">
        <v>130.75</v>
      </c>
      <c r="JI22" s="588">
        <v>127.48</v>
      </c>
      <c r="JJ22" s="589">
        <v>2.57</v>
      </c>
      <c r="JK22" s="316"/>
      <c r="JL22" s="316"/>
      <c r="JM22" s="316" t="s">
        <v>77</v>
      </c>
      <c r="JN22" s="591">
        <v>365</v>
      </c>
      <c r="JO22" s="591">
        <v>365</v>
      </c>
      <c r="JP22" s="591">
        <v>365</v>
      </c>
      <c r="JQ22" s="591">
        <v>365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72793</v>
      </c>
      <c r="JZ22" s="699">
        <v>0</v>
      </c>
      <c r="KA22" s="699">
        <v>177154</v>
      </c>
      <c r="KB22" s="705">
        <v>162727</v>
      </c>
      <c r="KC22" s="706"/>
      <c r="KD22" s="706"/>
      <c r="KE22" s="706"/>
      <c r="KF22" s="706"/>
      <c r="KG22" s="707">
        <v>412674</v>
      </c>
      <c r="KH22" s="699">
        <v>1041955</v>
      </c>
      <c r="KI22" s="701">
        <v>1454629</v>
      </c>
      <c r="KJ22" s="702"/>
      <c r="KK22" s="12"/>
      <c r="KL22" s="697" t="s">
        <v>42</v>
      </c>
      <c r="KM22" s="698">
        <v>9943</v>
      </c>
      <c r="KN22" s="699">
        <v>0</v>
      </c>
      <c r="KO22" s="699">
        <v>1964</v>
      </c>
      <c r="KP22" s="705">
        <v>687</v>
      </c>
      <c r="KQ22" s="706"/>
      <c r="KR22" s="706"/>
      <c r="KS22" s="706"/>
      <c r="KT22" s="706"/>
      <c r="KU22" s="707">
        <v>12594</v>
      </c>
      <c r="KV22" s="699">
        <v>23358</v>
      </c>
      <c r="KW22" s="701">
        <v>35952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2033.24</v>
      </c>
      <c r="LS22" s="769">
        <v>1942.33</v>
      </c>
      <c r="LT22" s="612">
        <v>4.68</v>
      </c>
      <c r="LU22" s="319"/>
      <c r="LV22" s="319"/>
      <c r="LW22" s="527" t="s">
        <v>93</v>
      </c>
      <c r="LX22" s="11">
        <v>223</v>
      </c>
      <c r="LY22" s="544">
        <v>188</v>
      </c>
      <c r="LZ22" s="545">
        <v>18.62</v>
      </c>
      <c r="MA22" s="81"/>
      <c r="MB22" s="586" t="s">
        <v>62</v>
      </c>
      <c r="MC22" s="587">
        <v>129.58000000000001</v>
      </c>
      <c r="MD22" s="588">
        <v>125.47</v>
      </c>
      <c r="ME22" s="589">
        <v>3.28</v>
      </c>
      <c r="MF22" s="587">
        <v>107.95</v>
      </c>
      <c r="MG22" s="588">
        <v>104.75</v>
      </c>
      <c r="MH22" s="589">
        <v>3.05</v>
      </c>
      <c r="MI22" s="587">
        <v>118.23</v>
      </c>
      <c r="MJ22" s="588">
        <v>115.01</v>
      </c>
      <c r="MK22" s="589">
        <v>2.8</v>
      </c>
      <c r="ML22" s="102"/>
      <c r="MM22" s="102"/>
      <c r="MN22" s="102" t="s">
        <v>77</v>
      </c>
      <c r="MO22" s="613">
        <v>365</v>
      </c>
      <c r="MP22" s="613">
        <v>365</v>
      </c>
      <c r="MQ22" s="613">
        <v>365</v>
      </c>
      <c r="MR22" s="613">
        <v>365</v>
      </c>
      <c r="MS22" s="613">
        <v>365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270853</v>
      </c>
      <c r="NB22" s="711">
        <v>0</v>
      </c>
      <c r="NC22" s="711">
        <v>509252</v>
      </c>
      <c r="ND22" s="712">
        <v>564792</v>
      </c>
      <c r="NE22" s="711"/>
      <c r="NF22" s="711"/>
      <c r="NG22" s="711"/>
      <c r="NH22" s="711"/>
      <c r="NI22" s="713">
        <v>1344897</v>
      </c>
      <c r="NJ22" s="710">
        <v>2679124</v>
      </c>
      <c r="NK22" s="713">
        <v>4024021</v>
      </c>
      <c r="NL22" s="406"/>
      <c r="NM22" s="406"/>
      <c r="NN22" s="710" t="s">
        <v>42</v>
      </c>
      <c r="NO22" s="710">
        <v>11983</v>
      </c>
      <c r="NP22" s="711">
        <v>0</v>
      </c>
      <c r="NQ22" s="711">
        <v>4417</v>
      </c>
      <c r="NR22" s="712">
        <v>1011</v>
      </c>
      <c r="NS22" s="711"/>
      <c r="NT22" s="711"/>
      <c r="NU22" s="711"/>
      <c r="NV22" s="711"/>
      <c r="NW22" s="713">
        <v>17411</v>
      </c>
      <c r="NX22" s="710">
        <v>57157</v>
      </c>
      <c r="NY22" s="713">
        <v>74568</v>
      </c>
    </row>
    <row r="23" spans="1:389" ht="23.25" customHeight="1" thickTop="1" x14ac:dyDescent="0.25">
      <c r="A23" s="668" t="s">
        <v>94</v>
      </c>
      <c r="B23" s="89">
        <v>714.57</v>
      </c>
      <c r="C23" s="774">
        <v>683.88000000000011</v>
      </c>
      <c r="D23" s="526">
        <v>4.49</v>
      </c>
      <c r="E23" s="30"/>
      <c r="F23" s="30"/>
      <c r="G23" s="527" t="s">
        <v>95</v>
      </c>
      <c r="H23" s="528">
        <v>138</v>
      </c>
      <c r="I23" s="529">
        <v>112</v>
      </c>
      <c r="J23" s="530">
        <v>123</v>
      </c>
      <c r="K23" s="528">
        <v>373</v>
      </c>
      <c r="L23" s="531">
        <v>351</v>
      </c>
      <c r="M23" s="532">
        <v>6.27</v>
      </c>
      <c r="N23" s="316"/>
      <c r="O23" s="586" t="s">
        <v>67</v>
      </c>
      <c r="P23" s="587">
        <v>187.93</v>
      </c>
      <c r="Q23" s="775">
        <v>181.95</v>
      </c>
      <c r="R23" s="589">
        <v>3.29</v>
      </c>
      <c r="S23" s="587">
        <v>168.81</v>
      </c>
      <c r="T23" s="588">
        <v>161.53</v>
      </c>
      <c r="U23" s="589">
        <v>4.51</v>
      </c>
      <c r="V23" s="587">
        <v>181.22</v>
      </c>
      <c r="W23" s="588">
        <v>175.29</v>
      </c>
      <c r="X23" s="589">
        <v>3.38</v>
      </c>
      <c r="Y23" s="316"/>
      <c r="Z23" s="12" t="s">
        <v>47</v>
      </c>
      <c r="AA23" s="12"/>
      <c r="AB23" s="776">
        <v>65.569999999999993</v>
      </c>
      <c r="AC23" s="777">
        <v>65.760000000000005</v>
      </c>
      <c r="AD23" s="777">
        <v>62.92</v>
      </c>
      <c r="AE23" s="777">
        <v>64.75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703.46</v>
      </c>
      <c r="CG23" s="774">
        <v>673.6400000000001</v>
      </c>
      <c r="CH23" s="526">
        <v>4.43</v>
      </c>
      <c r="CI23" s="30"/>
      <c r="CJ23" s="30"/>
      <c r="CK23" s="527" t="s">
        <v>95</v>
      </c>
      <c r="CL23" s="528">
        <v>65</v>
      </c>
      <c r="CM23" s="529">
        <v>27</v>
      </c>
      <c r="CN23" s="530">
        <v>48</v>
      </c>
      <c r="CO23" s="528">
        <v>140</v>
      </c>
      <c r="CP23" s="531">
        <v>133</v>
      </c>
      <c r="CQ23" s="532">
        <v>5.26</v>
      </c>
      <c r="CR23" s="316"/>
      <c r="CS23" s="586" t="s">
        <v>67</v>
      </c>
      <c r="CT23" s="587">
        <v>205.83</v>
      </c>
      <c r="CU23" s="775">
        <v>196.79</v>
      </c>
      <c r="CV23" s="589">
        <v>4.59</v>
      </c>
      <c r="CW23" s="587">
        <v>139.51</v>
      </c>
      <c r="CX23" s="588">
        <v>134.38999999999999</v>
      </c>
      <c r="CY23" s="589">
        <v>3.81</v>
      </c>
      <c r="CZ23" s="587">
        <v>165.69</v>
      </c>
      <c r="DA23" s="588">
        <v>160.55000000000001</v>
      </c>
      <c r="DB23" s="589">
        <v>3.2</v>
      </c>
      <c r="DC23" s="316"/>
      <c r="DD23" s="12" t="s">
        <v>47</v>
      </c>
      <c r="DE23" s="12"/>
      <c r="DF23" s="776">
        <v>53.35</v>
      </c>
      <c r="DG23" s="777">
        <v>50.56</v>
      </c>
      <c r="DH23" s="777">
        <v>54.58</v>
      </c>
      <c r="DI23" s="777">
        <v>52.83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813.93999999999994</v>
      </c>
      <c r="FK23" s="774">
        <v>777</v>
      </c>
      <c r="FL23" s="526">
        <v>4.75</v>
      </c>
      <c r="FM23" s="30"/>
      <c r="FN23" s="30"/>
      <c r="FO23" s="527" t="s">
        <v>95</v>
      </c>
      <c r="FP23" s="528">
        <v>35</v>
      </c>
      <c r="FQ23" s="529">
        <v>29</v>
      </c>
      <c r="FR23" s="530">
        <v>32</v>
      </c>
      <c r="FS23" s="528">
        <v>96</v>
      </c>
      <c r="FT23" s="531">
        <v>103</v>
      </c>
      <c r="FU23" s="532">
        <v>-6.8</v>
      </c>
      <c r="FV23" s="316"/>
      <c r="FW23" s="586" t="s">
        <v>67</v>
      </c>
      <c r="FX23" s="587">
        <v>171.66</v>
      </c>
      <c r="FY23" s="775">
        <v>164.09</v>
      </c>
      <c r="FZ23" s="589">
        <v>4.6100000000000003</v>
      </c>
      <c r="GA23" s="587">
        <v>151.02000000000001</v>
      </c>
      <c r="GB23" s="588">
        <v>143.88999999999999</v>
      </c>
      <c r="GC23" s="589">
        <v>4.96</v>
      </c>
      <c r="GD23" s="587">
        <v>154.54</v>
      </c>
      <c r="GE23" s="588">
        <v>147.61000000000001</v>
      </c>
      <c r="GF23" s="589">
        <v>4.6900000000000004</v>
      </c>
      <c r="GG23" s="316"/>
      <c r="GH23" s="12" t="s">
        <v>47</v>
      </c>
      <c r="GI23" s="12"/>
      <c r="GJ23" s="776">
        <v>48.95</v>
      </c>
      <c r="GK23" s="777">
        <v>51.54</v>
      </c>
      <c r="GL23" s="777">
        <v>51.37</v>
      </c>
      <c r="GM23" s="777">
        <v>50.62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962.89</v>
      </c>
      <c r="IO23" s="774">
        <v>915.1</v>
      </c>
      <c r="IP23" s="526">
        <v>5.22</v>
      </c>
      <c r="IQ23" s="30"/>
      <c r="IR23" s="30"/>
      <c r="IS23" s="527" t="s">
        <v>95</v>
      </c>
      <c r="IT23" s="528">
        <v>258</v>
      </c>
      <c r="IU23" s="529">
        <v>269</v>
      </c>
      <c r="IV23" s="530">
        <v>426</v>
      </c>
      <c r="IW23" s="528">
        <v>953</v>
      </c>
      <c r="IX23" s="531">
        <v>891</v>
      </c>
      <c r="IY23" s="532">
        <v>6.96</v>
      </c>
      <c r="IZ23" s="316"/>
      <c r="JA23" s="586" t="s">
        <v>67</v>
      </c>
      <c r="JB23" s="587">
        <v>233.32</v>
      </c>
      <c r="JC23" s="775">
        <v>225.21</v>
      </c>
      <c r="JD23" s="589">
        <v>3.6</v>
      </c>
      <c r="JE23" s="587">
        <v>157.68</v>
      </c>
      <c r="JF23" s="588">
        <v>152.69</v>
      </c>
      <c r="JG23" s="589">
        <v>3.27</v>
      </c>
      <c r="JH23" s="587">
        <v>202.33</v>
      </c>
      <c r="JI23" s="588">
        <v>196.69</v>
      </c>
      <c r="JJ23" s="589">
        <v>2.87</v>
      </c>
      <c r="JK23" s="316"/>
      <c r="JL23" s="12" t="s">
        <v>47</v>
      </c>
      <c r="JM23" s="12"/>
      <c r="JN23" s="776">
        <v>57.74</v>
      </c>
      <c r="JO23" s="777">
        <v>60.02</v>
      </c>
      <c r="JP23" s="777">
        <v>60.62</v>
      </c>
      <c r="JQ23" s="777">
        <v>59.46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839.28</v>
      </c>
      <c r="LS23" s="763">
        <v>799.2700000000001</v>
      </c>
      <c r="LT23" s="543">
        <v>5.01</v>
      </c>
      <c r="LU23" s="319"/>
      <c r="LV23" s="319"/>
      <c r="LW23" s="527" t="s">
        <v>95</v>
      </c>
      <c r="LX23" s="11">
        <v>1562</v>
      </c>
      <c r="LY23" s="544">
        <v>1478</v>
      </c>
      <c r="LZ23" s="545">
        <v>5.68</v>
      </c>
      <c r="MA23" s="81"/>
      <c r="MB23" s="586" t="s">
        <v>67</v>
      </c>
      <c r="MC23" s="587">
        <v>216.22</v>
      </c>
      <c r="MD23" s="588">
        <v>207.81</v>
      </c>
      <c r="ME23" s="589">
        <v>4.05</v>
      </c>
      <c r="MF23" s="587">
        <v>154.13999999999999</v>
      </c>
      <c r="MG23" s="588">
        <v>148.1</v>
      </c>
      <c r="MH23" s="589">
        <v>4.08</v>
      </c>
      <c r="MI23" s="587">
        <v>183.64</v>
      </c>
      <c r="MJ23" s="588">
        <v>177.67</v>
      </c>
      <c r="MK23" s="589">
        <v>3.36</v>
      </c>
      <c r="ML23" s="102"/>
      <c r="MM23" s="573" t="s">
        <v>47</v>
      </c>
      <c r="MN23" s="573"/>
      <c r="MO23" s="780">
        <v>64.75</v>
      </c>
      <c r="MP23" s="780">
        <v>52.83</v>
      </c>
      <c r="MQ23" s="780">
        <v>50.62</v>
      </c>
      <c r="MR23" s="780">
        <v>59.46</v>
      </c>
      <c r="MS23" s="780">
        <v>56.92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707.53</v>
      </c>
      <c r="C24" s="729">
        <v>677.42999999999984</v>
      </c>
      <c r="D24" s="553">
        <v>4.4400000000000004</v>
      </c>
      <c r="E24" s="30"/>
      <c r="F24" s="30"/>
      <c r="G24" s="554" t="s">
        <v>96</v>
      </c>
      <c r="H24" s="528">
        <v>64</v>
      </c>
      <c r="I24" s="529">
        <v>49</v>
      </c>
      <c r="J24" s="530">
        <v>52</v>
      </c>
      <c r="K24" s="528">
        <v>165</v>
      </c>
      <c r="L24" s="531">
        <v>141</v>
      </c>
      <c r="M24" s="532">
        <v>17.02</v>
      </c>
      <c r="N24" s="316"/>
      <c r="O24" s="696" t="s">
        <v>72</v>
      </c>
      <c r="P24" s="781">
        <v>104.88</v>
      </c>
      <c r="Q24" s="588">
        <v>99.43</v>
      </c>
      <c r="R24" s="589">
        <v>5.48</v>
      </c>
      <c r="S24" s="587">
        <v>102.23</v>
      </c>
      <c r="T24" s="588">
        <v>96.84</v>
      </c>
      <c r="U24" s="589">
        <v>5.57</v>
      </c>
      <c r="V24" s="587">
        <v>103.95</v>
      </c>
      <c r="W24" s="588">
        <v>98.58</v>
      </c>
      <c r="X24" s="589">
        <v>5.45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697.05</v>
      </c>
      <c r="CG24" s="729">
        <v>667.62</v>
      </c>
      <c r="CH24" s="553">
        <v>4.41</v>
      </c>
      <c r="CI24" s="30"/>
      <c r="CJ24" s="30"/>
      <c r="CK24" s="554" t="s">
        <v>96</v>
      </c>
      <c r="CL24" s="528">
        <v>36</v>
      </c>
      <c r="CM24" s="529">
        <v>33</v>
      </c>
      <c r="CN24" s="530">
        <v>37</v>
      </c>
      <c r="CO24" s="528">
        <v>106</v>
      </c>
      <c r="CP24" s="531">
        <v>127</v>
      </c>
      <c r="CQ24" s="532">
        <v>-16.54</v>
      </c>
      <c r="CR24" s="316"/>
      <c r="CS24" s="696" t="s">
        <v>72</v>
      </c>
      <c r="CT24" s="781">
        <v>54.06</v>
      </c>
      <c r="CU24" s="588">
        <v>52.14</v>
      </c>
      <c r="CV24" s="589">
        <v>3.68</v>
      </c>
      <c r="CW24" s="587">
        <v>51.03</v>
      </c>
      <c r="CX24" s="588">
        <v>49.32</v>
      </c>
      <c r="CY24" s="589">
        <v>3.47</v>
      </c>
      <c r="CZ24" s="587">
        <v>52.22</v>
      </c>
      <c r="DA24" s="588">
        <v>50.5</v>
      </c>
      <c r="DB24" s="589">
        <v>3.41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808.27</v>
      </c>
      <c r="FK24" s="729">
        <v>771.72</v>
      </c>
      <c r="FL24" s="553">
        <v>4.74</v>
      </c>
      <c r="FM24" s="30"/>
      <c r="FN24" s="30"/>
      <c r="FO24" s="554" t="s">
        <v>96</v>
      </c>
      <c r="FP24" s="528">
        <v>48</v>
      </c>
      <c r="FQ24" s="529">
        <v>34</v>
      </c>
      <c r="FR24" s="530">
        <v>37</v>
      </c>
      <c r="FS24" s="528">
        <v>119</v>
      </c>
      <c r="FT24" s="531">
        <v>122</v>
      </c>
      <c r="FU24" s="532">
        <v>-2.46</v>
      </c>
      <c r="FV24" s="316"/>
      <c r="FW24" s="696" t="s">
        <v>72</v>
      </c>
      <c r="FX24" s="781">
        <v>64.59</v>
      </c>
      <c r="FY24" s="588">
        <v>61.22</v>
      </c>
      <c r="FZ24" s="589">
        <v>5.5</v>
      </c>
      <c r="GA24" s="587">
        <v>61.65</v>
      </c>
      <c r="GB24" s="588">
        <v>58.91</v>
      </c>
      <c r="GC24" s="589">
        <v>4.6500000000000004</v>
      </c>
      <c r="GD24" s="587">
        <v>62.15</v>
      </c>
      <c r="GE24" s="588">
        <v>59.34</v>
      </c>
      <c r="GF24" s="589">
        <v>4.74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957.69</v>
      </c>
      <c r="IO24" s="729">
        <v>909.76999999999987</v>
      </c>
      <c r="IP24" s="553">
        <v>5.27</v>
      </c>
      <c r="IQ24" s="30"/>
      <c r="IR24" s="30"/>
      <c r="IS24" s="554" t="s">
        <v>96</v>
      </c>
      <c r="IT24" s="528">
        <v>436</v>
      </c>
      <c r="IU24" s="529">
        <v>252</v>
      </c>
      <c r="IV24" s="530">
        <v>348</v>
      </c>
      <c r="IW24" s="528">
        <v>1036</v>
      </c>
      <c r="IX24" s="531">
        <v>1015</v>
      </c>
      <c r="IY24" s="532">
        <v>2.0699999999999998</v>
      </c>
      <c r="IZ24" s="316"/>
      <c r="JA24" s="696" t="s">
        <v>72</v>
      </c>
      <c r="JB24" s="781">
        <v>102.55</v>
      </c>
      <c r="JC24" s="588">
        <v>97.06</v>
      </c>
      <c r="JD24" s="589">
        <v>5.66</v>
      </c>
      <c r="JE24" s="587">
        <v>64.75</v>
      </c>
      <c r="JF24" s="588">
        <v>62.46</v>
      </c>
      <c r="JG24" s="589">
        <v>3.67</v>
      </c>
      <c r="JH24" s="587">
        <v>87.06</v>
      </c>
      <c r="JI24" s="588">
        <v>83.46</v>
      </c>
      <c r="JJ24" s="589">
        <v>4.3099999999999996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833.30000000000007</v>
      </c>
      <c r="LS24" s="766">
        <v>793.5</v>
      </c>
      <c r="LT24" s="572">
        <v>5.0199999999999996</v>
      </c>
      <c r="LU24" s="319"/>
      <c r="LV24" s="319"/>
      <c r="LW24" s="554" t="s">
        <v>96</v>
      </c>
      <c r="LX24" s="11">
        <v>1426</v>
      </c>
      <c r="LY24" s="544">
        <v>1405</v>
      </c>
      <c r="LZ24" s="545">
        <v>1.49</v>
      </c>
      <c r="MA24" s="81"/>
      <c r="MB24" s="696" t="s">
        <v>72</v>
      </c>
      <c r="MC24" s="587">
        <v>95.79</v>
      </c>
      <c r="MD24" s="588">
        <v>90.58</v>
      </c>
      <c r="ME24" s="589">
        <v>5.75</v>
      </c>
      <c r="MF24" s="587">
        <v>65.84</v>
      </c>
      <c r="MG24" s="588">
        <v>63.18</v>
      </c>
      <c r="MH24" s="589">
        <v>4.21</v>
      </c>
      <c r="MI24" s="587">
        <v>80.069999999999993</v>
      </c>
      <c r="MJ24" s="588">
        <v>76.75</v>
      </c>
      <c r="MK24" s="589">
        <v>4.33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990</v>
      </c>
      <c r="C25" s="738">
        <v>938.98</v>
      </c>
      <c r="D25" s="695">
        <v>5.43</v>
      </c>
      <c r="E25" s="30"/>
      <c r="F25" s="30"/>
      <c r="G25" s="527" t="s">
        <v>99</v>
      </c>
      <c r="H25" s="528">
        <v>37</v>
      </c>
      <c r="I25" s="529">
        <v>61</v>
      </c>
      <c r="J25" s="530">
        <v>58</v>
      </c>
      <c r="K25" s="528">
        <v>156</v>
      </c>
      <c r="L25" s="531">
        <v>134</v>
      </c>
      <c r="M25" s="532">
        <v>16.420000000000002</v>
      </c>
      <c r="N25" s="316"/>
      <c r="O25" s="716" t="s">
        <v>76</v>
      </c>
      <c r="P25" s="717">
        <v>1641.1399999999999</v>
      </c>
      <c r="Q25" s="718">
        <v>1563.4</v>
      </c>
      <c r="R25" s="719">
        <v>4.97</v>
      </c>
      <c r="S25" s="720">
        <v>990</v>
      </c>
      <c r="T25" s="718">
        <v>938.98</v>
      </c>
      <c r="U25" s="719">
        <v>5.43</v>
      </c>
      <c r="V25" s="720">
        <v>1412.5100000000002</v>
      </c>
      <c r="W25" s="718">
        <v>1359.8199999999997</v>
      </c>
      <c r="X25" s="719">
        <v>3.87</v>
      </c>
      <c r="Y25" s="316"/>
      <c r="Z25" s="316"/>
      <c r="AA25" s="316" t="s">
        <v>46</v>
      </c>
      <c r="AB25" s="16">
        <v>68.56</v>
      </c>
      <c r="AC25" s="16">
        <v>69.08</v>
      </c>
      <c r="AD25" s="16">
        <v>65.03</v>
      </c>
      <c r="AE25" s="16">
        <v>67.56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1117.9199999999998</v>
      </c>
      <c r="CG25" s="738">
        <v>1062.92</v>
      </c>
      <c r="CH25" s="695">
        <v>5.17</v>
      </c>
      <c r="CI25" s="30"/>
      <c r="CJ25" s="30"/>
      <c r="CK25" s="527" t="s">
        <v>99</v>
      </c>
      <c r="CL25" s="528">
        <v>28</v>
      </c>
      <c r="CM25" s="529">
        <v>19</v>
      </c>
      <c r="CN25" s="530">
        <v>25</v>
      </c>
      <c r="CO25" s="528">
        <v>72</v>
      </c>
      <c r="CP25" s="531">
        <v>91</v>
      </c>
      <c r="CQ25" s="532">
        <v>-20.88</v>
      </c>
      <c r="CR25" s="316"/>
      <c r="CS25" s="716" t="s">
        <v>76</v>
      </c>
      <c r="CT25" s="717">
        <v>1938.8999999999999</v>
      </c>
      <c r="CU25" s="718">
        <v>1830</v>
      </c>
      <c r="CV25" s="719">
        <v>5.95</v>
      </c>
      <c r="CW25" s="720">
        <v>1117.9199999999998</v>
      </c>
      <c r="CX25" s="718">
        <v>1062.92</v>
      </c>
      <c r="CY25" s="719">
        <v>5.17</v>
      </c>
      <c r="CZ25" s="720">
        <v>1442.0500000000002</v>
      </c>
      <c r="DA25" s="718">
        <v>1384.5600000000002</v>
      </c>
      <c r="DB25" s="719">
        <v>4.1500000000000004</v>
      </c>
      <c r="DC25" s="316"/>
      <c r="DD25" s="316"/>
      <c r="DE25" s="316" t="s">
        <v>46</v>
      </c>
      <c r="DF25" s="16">
        <v>54.63</v>
      </c>
      <c r="DG25" s="16">
        <v>50.98</v>
      </c>
      <c r="DH25" s="16">
        <v>55.64</v>
      </c>
      <c r="DI25" s="16">
        <v>53.75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999.53999999999985</v>
      </c>
      <c r="FK25" s="738">
        <v>948.05</v>
      </c>
      <c r="FL25" s="695">
        <v>5.43</v>
      </c>
      <c r="FM25" s="30"/>
      <c r="FN25" s="30"/>
      <c r="FO25" s="527" t="s">
        <v>99</v>
      </c>
      <c r="FP25" s="528">
        <v>81</v>
      </c>
      <c r="FQ25" s="529">
        <v>95</v>
      </c>
      <c r="FR25" s="530">
        <v>103</v>
      </c>
      <c r="FS25" s="528">
        <v>279</v>
      </c>
      <c r="FT25" s="531">
        <v>286</v>
      </c>
      <c r="FU25" s="532">
        <v>-2.4500000000000002</v>
      </c>
      <c r="FV25" s="316"/>
      <c r="FW25" s="716" t="s">
        <v>76</v>
      </c>
      <c r="FX25" s="717">
        <v>1891.82</v>
      </c>
      <c r="FY25" s="718">
        <v>1782.93</v>
      </c>
      <c r="FZ25" s="719">
        <v>6.11</v>
      </c>
      <c r="GA25" s="720">
        <v>999.53999999999985</v>
      </c>
      <c r="GB25" s="718">
        <v>948.05</v>
      </c>
      <c r="GC25" s="719">
        <v>5.43</v>
      </c>
      <c r="GD25" s="720">
        <v>1152</v>
      </c>
      <c r="GE25" s="718">
        <v>1101.8599999999999</v>
      </c>
      <c r="GF25" s="719">
        <v>4.55</v>
      </c>
      <c r="GG25" s="316"/>
      <c r="GH25" s="316"/>
      <c r="GI25" s="316" t="s">
        <v>46</v>
      </c>
      <c r="GJ25" s="16">
        <v>54.03</v>
      </c>
      <c r="GK25" s="16">
        <v>54.9</v>
      </c>
      <c r="GL25" s="16">
        <v>56.43</v>
      </c>
      <c r="GM25" s="16">
        <v>55.12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1166.68</v>
      </c>
      <c r="IO25" s="738">
        <v>1121.2700000000002</v>
      </c>
      <c r="IP25" s="695">
        <v>4.05</v>
      </c>
      <c r="IQ25" s="30"/>
      <c r="IR25" s="30"/>
      <c r="IS25" s="527" t="s">
        <v>99</v>
      </c>
      <c r="IT25" s="528">
        <v>494</v>
      </c>
      <c r="IU25" s="529">
        <v>321</v>
      </c>
      <c r="IV25" s="530">
        <v>289</v>
      </c>
      <c r="IW25" s="528">
        <v>1104</v>
      </c>
      <c r="IX25" s="531">
        <v>1134</v>
      </c>
      <c r="IY25" s="532">
        <v>-2.65</v>
      </c>
      <c r="IZ25" s="316"/>
      <c r="JA25" s="716" t="s">
        <v>76</v>
      </c>
      <c r="JB25" s="717">
        <v>2197.7300000000005</v>
      </c>
      <c r="JC25" s="718">
        <v>2118.7000000000003</v>
      </c>
      <c r="JD25" s="719">
        <v>3.73</v>
      </c>
      <c r="JE25" s="720">
        <v>1166.68</v>
      </c>
      <c r="JF25" s="718">
        <v>1121.2700000000002</v>
      </c>
      <c r="JG25" s="719">
        <v>4.05</v>
      </c>
      <c r="JH25" s="720">
        <v>1775.28</v>
      </c>
      <c r="JI25" s="718">
        <v>1726.53</v>
      </c>
      <c r="JJ25" s="719">
        <v>2.82</v>
      </c>
      <c r="JK25" s="316"/>
      <c r="JL25" s="316"/>
      <c r="JM25" s="316" t="s">
        <v>46</v>
      </c>
      <c r="JN25" s="16">
        <v>61.19</v>
      </c>
      <c r="JO25" s="16">
        <v>63.77</v>
      </c>
      <c r="JP25" s="16">
        <v>65.27</v>
      </c>
      <c r="JQ25" s="16">
        <v>63.41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1076.56</v>
      </c>
      <c r="LS25" s="795">
        <v>1026.54</v>
      </c>
      <c r="LT25" s="708">
        <v>4.87</v>
      </c>
      <c r="LU25" s="319"/>
      <c r="LV25" s="319"/>
      <c r="LW25" s="527" t="s">
        <v>99</v>
      </c>
      <c r="LX25" s="11">
        <v>1611</v>
      </c>
      <c r="LY25" s="544">
        <v>1645</v>
      </c>
      <c r="LZ25" s="545">
        <v>-2.0699999999999998</v>
      </c>
      <c r="MA25" s="81"/>
      <c r="MB25" s="724" t="s">
        <v>76</v>
      </c>
      <c r="MC25" s="717">
        <v>2033.24</v>
      </c>
      <c r="MD25" s="725">
        <v>1942.33</v>
      </c>
      <c r="ME25" s="726">
        <v>4.68</v>
      </c>
      <c r="MF25" s="717">
        <v>1076.56</v>
      </c>
      <c r="MG25" s="725">
        <v>1026.54</v>
      </c>
      <c r="MH25" s="726">
        <v>4.87</v>
      </c>
      <c r="MI25" s="717">
        <v>1531.22</v>
      </c>
      <c r="MJ25" s="725">
        <v>1480.1100000000001</v>
      </c>
      <c r="MK25" s="726">
        <v>3.45</v>
      </c>
      <c r="ML25" s="102"/>
      <c r="MM25" s="102"/>
      <c r="MN25" s="102" t="s">
        <v>46</v>
      </c>
      <c r="MO25" s="785">
        <v>67.56</v>
      </c>
      <c r="MP25" s="785">
        <v>53.75</v>
      </c>
      <c r="MQ25" s="785">
        <v>55.12</v>
      </c>
      <c r="MR25" s="785">
        <v>63.41</v>
      </c>
      <c r="MS25" s="786">
        <v>59.96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41</v>
      </c>
      <c r="I26" s="529">
        <v>37</v>
      </c>
      <c r="J26" s="530">
        <v>24</v>
      </c>
      <c r="K26" s="528">
        <v>102</v>
      </c>
      <c r="L26" s="531">
        <v>134</v>
      </c>
      <c r="M26" s="532">
        <v>-23.88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60.37</v>
      </c>
      <c r="AC26" s="16">
        <v>59.99</v>
      </c>
      <c r="AD26" s="16">
        <v>59.25</v>
      </c>
      <c r="AE26" s="16">
        <v>59.87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52</v>
      </c>
      <c r="CM26" s="529">
        <v>35</v>
      </c>
      <c r="CN26" s="530">
        <v>46</v>
      </c>
      <c r="CO26" s="528">
        <v>133</v>
      </c>
      <c r="CP26" s="531">
        <v>118</v>
      </c>
      <c r="CQ26" s="532">
        <v>12.71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51.14</v>
      </c>
      <c r="DG26" s="16">
        <v>49.83</v>
      </c>
      <c r="DH26" s="16">
        <v>52.72</v>
      </c>
      <c r="DI26" s="16">
        <v>51.23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104</v>
      </c>
      <c r="FQ26" s="529">
        <v>68</v>
      </c>
      <c r="FR26" s="530">
        <v>82</v>
      </c>
      <c r="FS26" s="528">
        <v>254</v>
      </c>
      <c r="FT26" s="531">
        <v>237</v>
      </c>
      <c r="FU26" s="532">
        <v>7.17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40.08</v>
      </c>
      <c r="GK26" s="16">
        <v>45.69</v>
      </c>
      <c r="GL26" s="16">
        <v>42.55</v>
      </c>
      <c r="GM26" s="16">
        <v>42.78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293</v>
      </c>
      <c r="IU26" s="529">
        <v>247</v>
      </c>
      <c r="IV26" s="530">
        <v>262</v>
      </c>
      <c r="IW26" s="528">
        <v>802</v>
      </c>
      <c r="IX26" s="531">
        <v>881</v>
      </c>
      <c r="IY26" s="532">
        <v>-8.9700000000000006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51.74</v>
      </c>
      <c r="JO26" s="16">
        <v>53.48</v>
      </c>
      <c r="JP26" s="16">
        <v>52.51</v>
      </c>
      <c r="JQ26" s="16">
        <v>52.58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1291</v>
      </c>
      <c r="LY26" s="544">
        <v>1370</v>
      </c>
      <c r="LZ26" s="545">
        <v>-5.77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59.87</v>
      </c>
      <c r="MP26" s="785">
        <v>51.23</v>
      </c>
      <c r="MQ26" s="785">
        <v>42.78</v>
      </c>
      <c r="MR26" s="785">
        <v>52.58</v>
      </c>
      <c r="MS26" s="786">
        <v>51.61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925.54</v>
      </c>
      <c r="C27" s="774">
        <v>903.66000000000008</v>
      </c>
      <c r="D27" s="526">
        <v>2.42</v>
      </c>
      <c r="E27" s="232"/>
      <c r="F27" s="319"/>
      <c r="G27" s="527" t="s">
        <v>103</v>
      </c>
      <c r="H27" s="528">
        <v>56</v>
      </c>
      <c r="I27" s="529">
        <v>28</v>
      </c>
      <c r="J27" s="530">
        <v>21</v>
      </c>
      <c r="K27" s="528">
        <v>105</v>
      </c>
      <c r="L27" s="531">
        <v>72</v>
      </c>
      <c r="M27" s="532">
        <v>45.83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0</v>
      </c>
      <c r="AC27" s="16">
        <v>0</v>
      </c>
      <c r="AD27" s="16">
        <v>0</v>
      </c>
      <c r="AE27" s="16">
        <v>0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1409.92</v>
      </c>
      <c r="CG27" s="774">
        <v>1375.6000000000001</v>
      </c>
      <c r="CH27" s="526">
        <v>2.4900000000000002</v>
      </c>
      <c r="CI27" s="232"/>
      <c r="CJ27" s="319"/>
      <c r="CK27" s="527" t="s">
        <v>103</v>
      </c>
      <c r="CL27" s="528">
        <v>13</v>
      </c>
      <c r="CM27" s="529">
        <v>12</v>
      </c>
      <c r="CN27" s="530">
        <v>15</v>
      </c>
      <c r="CO27" s="528">
        <v>40</v>
      </c>
      <c r="CP27" s="531">
        <v>35</v>
      </c>
      <c r="CQ27" s="532">
        <v>14.29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0</v>
      </c>
      <c r="DG27" s="16">
        <v>0</v>
      </c>
      <c r="DH27" s="16">
        <v>0</v>
      </c>
      <c r="DI27" s="16">
        <v>0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1554.95</v>
      </c>
      <c r="FK27" s="774">
        <v>1467.32</v>
      </c>
      <c r="FL27" s="526">
        <v>5.97</v>
      </c>
      <c r="FM27" s="232"/>
      <c r="FN27" s="319"/>
      <c r="FO27" s="527" t="s">
        <v>103</v>
      </c>
      <c r="FP27" s="528">
        <v>9</v>
      </c>
      <c r="FQ27" s="529">
        <v>7</v>
      </c>
      <c r="FR27" s="530">
        <v>13</v>
      </c>
      <c r="FS27" s="528">
        <v>29</v>
      </c>
      <c r="FT27" s="531">
        <v>40</v>
      </c>
      <c r="FU27" s="532">
        <v>-27.5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0</v>
      </c>
      <c r="GK27" s="16">
        <v>0</v>
      </c>
      <c r="GL27" s="16">
        <v>0</v>
      </c>
      <c r="GM27" s="16">
        <v>0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2868.33</v>
      </c>
      <c r="IO27" s="774">
        <v>2724.24</v>
      </c>
      <c r="IP27" s="526">
        <v>5.29</v>
      </c>
      <c r="IQ27" s="232"/>
      <c r="IR27" s="319"/>
      <c r="IS27" s="527" t="s">
        <v>103</v>
      </c>
      <c r="IT27" s="528">
        <v>19</v>
      </c>
      <c r="IU27" s="529">
        <v>20</v>
      </c>
      <c r="IV27" s="530">
        <v>23</v>
      </c>
      <c r="IW27" s="528">
        <v>62</v>
      </c>
      <c r="IX27" s="531">
        <v>59</v>
      </c>
      <c r="IY27" s="532">
        <v>5.08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0</v>
      </c>
      <c r="JO27" s="16">
        <v>0</v>
      </c>
      <c r="JP27" s="16">
        <v>0</v>
      </c>
      <c r="JQ27" s="16">
        <v>0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6758.7400000000007</v>
      </c>
      <c r="LS27" s="763">
        <v>6470.8200000000006</v>
      </c>
      <c r="LT27" s="543">
        <v>4.45</v>
      </c>
      <c r="LU27" s="319"/>
      <c r="LV27" s="319"/>
      <c r="LW27" s="527" t="s">
        <v>103</v>
      </c>
      <c r="LX27" s="11">
        <v>236</v>
      </c>
      <c r="LY27" s="544">
        <v>206</v>
      </c>
      <c r="LZ27" s="545">
        <v>14.56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0</v>
      </c>
      <c r="MP27" s="785">
        <v>0</v>
      </c>
      <c r="MQ27" s="785">
        <v>0</v>
      </c>
      <c r="MR27" s="785">
        <v>0</v>
      </c>
      <c r="MS27" s="786" t="s">
        <v>182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895.02</v>
      </c>
      <c r="C28" s="729">
        <v>873.71</v>
      </c>
      <c r="D28" s="553">
        <v>2.44</v>
      </c>
      <c r="E28" s="319"/>
      <c r="F28" s="319"/>
      <c r="G28" s="527" t="s">
        <v>105</v>
      </c>
      <c r="H28" s="528">
        <v>21</v>
      </c>
      <c r="I28" s="529">
        <v>24</v>
      </c>
      <c r="J28" s="530">
        <v>26</v>
      </c>
      <c r="K28" s="528">
        <v>71</v>
      </c>
      <c r="L28" s="531">
        <v>83</v>
      </c>
      <c r="M28" s="532">
        <v>-14.46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76.819999999999993</v>
      </c>
      <c r="AC28" s="16">
        <v>72.540000000000006</v>
      </c>
      <c r="AD28" s="16">
        <v>68.959999999999994</v>
      </c>
      <c r="AE28" s="16">
        <v>72.77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3736</v>
      </c>
      <c r="AN28" s="658">
        <v>0</v>
      </c>
      <c r="AO28" s="658">
        <v>3040</v>
      </c>
      <c r="AP28" s="657">
        <v>1025</v>
      </c>
      <c r="AQ28" s="658"/>
      <c r="AR28" s="658"/>
      <c r="AS28" s="658"/>
      <c r="AT28" s="816"/>
      <c r="AU28" s="817">
        <v>7801</v>
      </c>
      <c r="AV28" s="658">
        <v>4662</v>
      </c>
      <c r="AW28" s="807">
        <v>12463</v>
      </c>
      <c r="AX28" s="4"/>
      <c r="AY28" s="4"/>
      <c r="AZ28" s="644" t="s">
        <v>54</v>
      </c>
      <c r="BA28" s="818">
        <v>85</v>
      </c>
      <c r="BB28" s="819">
        <v>0</v>
      </c>
      <c r="BC28" s="819">
        <v>153</v>
      </c>
      <c r="BD28" s="820">
        <v>0</v>
      </c>
      <c r="BE28" s="819"/>
      <c r="BF28" s="819"/>
      <c r="BG28" s="819"/>
      <c r="BH28" s="819"/>
      <c r="BI28" s="821">
        <v>238</v>
      </c>
      <c r="BJ28" s="819">
        <v>147</v>
      </c>
      <c r="BK28" s="812">
        <v>385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1390.1100000000001</v>
      </c>
      <c r="CG28" s="729">
        <v>1356.6000000000001</v>
      </c>
      <c r="CH28" s="553">
        <v>2.4700000000000002</v>
      </c>
      <c r="CI28" s="319"/>
      <c r="CJ28" s="319"/>
      <c r="CK28" s="527" t="s">
        <v>105</v>
      </c>
      <c r="CL28" s="528">
        <v>16</v>
      </c>
      <c r="CM28" s="529">
        <v>19</v>
      </c>
      <c r="CN28" s="530">
        <v>22</v>
      </c>
      <c r="CO28" s="528">
        <v>57</v>
      </c>
      <c r="CP28" s="531">
        <v>42</v>
      </c>
      <c r="CQ28" s="532">
        <v>35.71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59.67</v>
      </c>
      <c r="DG28" s="16">
        <v>57.45</v>
      </c>
      <c r="DH28" s="16">
        <v>59.13</v>
      </c>
      <c r="DI28" s="16">
        <v>58.75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3854</v>
      </c>
      <c r="DR28" s="658">
        <v>0</v>
      </c>
      <c r="DS28" s="658">
        <v>1742</v>
      </c>
      <c r="DT28" s="654">
        <v>1302</v>
      </c>
      <c r="DU28" s="652"/>
      <c r="DV28" s="653"/>
      <c r="DW28" s="653"/>
      <c r="DX28" s="653"/>
      <c r="DY28" s="632">
        <v>6898</v>
      </c>
      <c r="DZ28" s="658">
        <v>3369</v>
      </c>
      <c r="EA28" s="807">
        <v>10267</v>
      </c>
      <c r="EB28" s="4"/>
      <c r="EC28" s="4"/>
      <c r="ED28" s="644" t="s">
        <v>54</v>
      </c>
      <c r="EE28" s="818">
        <v>73</v>
      </c>
      <c r="EF28" s="819">
        <v>0</v>
      </c>
      <c r="EG28" s="819">
        <v>43</v>
      </c>
      <c r="EH28" s="654">
        <v>0</v>
      </c>
      <c r="EI28" s="652"/>
      <c r="EJ28" s="653"/>
      <c r="EK28" s="653"/>
      <c r="EL28" s="653"/>
      <c r="EM28" s="632">
        <v>116</v>
      </c>
      <c r="EN28" s="819">
        <v>54</v>
      </c>
      <c r="EO28" s="812">
        <v>170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1516.1100000000001</v>
      </c>
      <c r="FK28" s="729">
        <v>1430.9299999999998</v>
      </c>
      <c r="FL28" s="553">
        <v>5.95</v>
      </c>
      <c r="FM28" s="319"/>
      <c r="FN28" s="319"/>
      <c r="FO28" s="527" t="s">
        <v>105</v>
      </c>
      <c r="FP28" s="528">
        <v>10</v>
      </c>
      <c r="FQ28" s="529">
        <v>16</v>
      </c>
      <c r="FR28" s="530">
        <v>19</v>
      </c>
      <c r="FS28" s="528">
        <v>45</v>
      </c>
      <c r="FT28" s="531">
        <v>36</v>
      </c>
      <c r="FU28" s="532">
        <v>25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50.96</v>
      </c>
      <c r="GK28" s="16">
        <v>51.18</v>
      </c>
      <c r="GL28" s="16">
        <v>48.52</v>
      </c>
      <c r="GM28" s="16">
        <v>50.22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4880</v>
      </c>
      <c r="GV28" s="658">
        <v>0</v>
      </c>
      <c r="GW28" s="658">
        <v>5065</v>
      </c>
      <c r="GX28" s="654">
        <v>3647</v>
      </c>
      <c r="GY28" s="653"/>
      <c r="GZ28" s="653"/>
      <c r="HA28" s="653"/>
      <c r="HB28" s="653"/>
      <c r="HC28" s="632">
        <v>13592</v>
      </c>
      <c r="HD28" s="658">
        <v>14195</v>
      </c>
      <c r="HE28" s="807">
        <v>27787</v>
      </c>
      <c r="HF28" s="4"/>
      <c r="HG28" s="4"/>
      <c r="HH28" s="644" t="s">
        <v>54</v>
      </c>
      <c r="HI28" s="818">
        <v>42</v>
      </c>
      <c r="HJ28" s="819">
        <v>0</v>
      </c>
      <c r="HK28" s="819">
        <v>57</v>
      </c>
      <c r="HL28" s="654">
        <v>0</v>
      </c>
      <c r="HM28" s="653"/>
      <c r="HN28" s="653"/>
      <c r="HO28" s="653"/>
      <c r="HP28" s="653"/>
      <c r="HQ28" s="632">
        <v>99</v>
      </c>
      <c r="HR28" s="819">
        <v>264</v>
      </c>
      <c r="HS28" s="812">
        <v>363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2749.63</v>
      </c>
      <c r="IO28" s="729">
        <v>2609.98</v>
      </c>
      <c r="IP28" s="553">
        <v>5.35</v>
      </c>
      <c r="IQ28" s="319"/>
      <c r="IR28" s="319"/>
      <c r="IS28" s="527" t="s">
        <v>105</v>
      </c>
      <c r="IT28" s="528">
        <v>18</v>
      </c>
      <c r="IU28" s="529">
        <v>17</v>
      </c>
      <c r="IV28" s="530">
        <v>29</v>
      </c>
      <c r="IW28" s="528">
        <v>64</v>
      </c>
      <c r="IX28" s="531">
        <v>63</v>
      </c>
      <c r="IY28" s="532">
        <v>1.59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55.32</v>
      </c>
      <c r="JO28" s="16">
        <v>59.28</v>
      </c>
      <c r="JP28" s="16">
        <v>58.96</v>
      </c>
      <c r="JQ28" s="16">
        <v>57.85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3140</v>
      </c>
      <c r="JZ28" s="658">
        <v>0</v>
      </c>
      <c r="KA28" s="658">
        <v>4199</v>
      </c>
      <c r="KB28" s="657">
        <v>6372</v>
      </c>
      <c r="KC28" s="658"/>
      <c r="KD28" s="658"/>
      <c r="KE28" s="658"/>
      <c r="KF28" s="658"/>
      <c r="KG28" s="659">
        <v>13711</v>
      </c>
      <c r="KH28" s="658">
        <v>11233</v>
      </c>
      <c r="KI28" s="807">
        <v>24944</v>
      </c>
      <c r="KJ28" s="4"/>
      <c r="KK28" s="4"/>
      <c r="KL28" s="644" t="s">
        <v>54</v>
      </c>
      <c r="KM28" s="818">
        <v>1138</v>
      </c>
      <c r="KN28" s="819">
        <v>0</v>
      </c>
      <c r="KO28" s="819">
        <v>966</v>
      </c>
      <c r="KP28" s="657">
        <v>0</v>
      </c>
      <c r="KQ28" s="658"/>
      <c r="KR28" s="658"/>
      <c r="KS28" s="658"/>
      <c r="KT28" s="658"/>
      <c r="KU28" s="659">
        <v>2104</v>
      </c>
      <c r="KV28" s="819">
        <v>1526</v>
      </c>
      <c r="KW28" s="812">
        <v>3630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6550.8700000000008</v>
      </c>
      <c r="LS28" s="766">
        <v>6271.22</v>
      </c>
      <c r="LT28" s="572">
        <v>4.46</v>
      </c>
      <c r="LU28" s="319"/>
      <c r="LV28" s="319"/>
      <c r="LW28" s="527" t="s">
        <v>105</v>
      </c>
      <c r="LX28" s="11">
        <v>237</v>
      </c>
      <c r="LY28" s="544">
        <v>224</v>
      </c>
      <c r="LZ28" s="545">
        <v>5.8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72.77</v>
      </c>
      <c r="MP28" s="785">
        <v>58.75</v>
      </c>
      <c r="MQ28" s="785">
        <v>50.22</v>
      </c>
      <c r="MR28" s="785">
        <v>57.85</v>
      </c>
      <c r="MS28" s="786">
        <v>59.9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15610</v>
      </c>
      <c r="NB28" s="661">
        <v>0</v>
      </c>
      <c r="NC28" s="661">
        <v>14046</v>
      </c>
      <c r="ND28" s="662">
        <v>12346</v>
      </c>
      <c r="NE28" s="661"/>
      <c r="NF28" s="661"/>
      <c r="NG28" s="661"/>
      <c r="NH28" s="661"/>
      <c r="NI28" s="663">
        <v>42002</v>
      </c>
      <c r="NJ28" s="822">
        <v>33459</v>
      </c>
      <c r="NK28" s="665">
        <v>75461</v>
      </c>
      <c r="NL28" s="406"/>
      <c r="NM28" s="406"/>
      <c r="NN28" s="651" t="s">
        <v>54</v>
      </c>
      <c r="NO28" s="660">
        <v>1338</v>
      </c>
      <c r="NP28" s="661">
        <v>0</v>
      </c>
      <c r="NQ28" s="661">
        <v>1219</v>
      </c>
      <c r="NR28" s="662">
        <v>0</v>
      </c>
      <c r="NS28" s="661"/>
      <c r="NT28" s="661"/>
      <c r="NU28" s="661"/>
      <c r="NV28" s="661"/>
      <c r="NW28" s="663">
        <v>2557</v>
      </c>
      <c r="NX28" s="633">
        <v>1991</v>
      </c>
      <c r="NY28" s="665">
        <v>4548</v>
      </c>
    </row>
    <row r="29" spans="1:389" ht="23.25" customHeight="1" thickBot="1" x14ac:dyDescent="0.3">
      <c r="A29" s="692" t="s">
        <v>29</v>
      </c>
      <c r="B29" s="737">
        <v>30.52</v>
      </c>
      <c r="C29" s="738">
        <v>29.949999999999996</v>
      </c>
      <c r="D29" s="695">
        <v>1.9</v>
      </c>
      <c r="E29" s="319"/>
      <c r="F29" s="319"/>
      <c r="G29" s="527" t="s">
        <v>106</v>
      </c>
      <c r="H29" s="528">
        <v>73</v>
      </c>
      <c r="I29" s="529">
        <v>49</v>
      </c>
      <c r="J29" s="530">
        <v>56</v>
      </c>
      <c r="K29" s="528">
        <v>178</v>
      </c>
      <c r="L29" s="531">
        <v>140</v>
      </c>
      <c r="M29" s="532">
        <v>27.14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0</v>
      </c>
      <c r="AC29" s="16">
        <v>0</v>
      </c>
      <c r="AD29" s="16">
        <v>0</v>
      </c>
      <c r="AE29" s="16">
        <v>0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16003</v>
      </c>
      <c r="AN29" s="658">
        <v>0</v>
      </c>
      <c r="AO29" s="658">
        <v>36532</v>
      </c>
      <c r="AP29" s="657">
        <v>4539</v>
      </c>
      <c r="AQ29" s="658"/>
      <c r="AR29" s="658"/>
      <c r="AS29" s="658"/>
      <c r="AT29" s="816"/>
      <c r="AU29" s="817">
        <v>57074</v>
      </c>
      <c r="AV29" s="658">
        <v>36322</v>
      </c>
      <c r="AW29" s="807">
        <v>93396</v>
      </c>
      <c r="AX29" s="4"/>
      <c r="AY29" s="4"/>
      <c r="AZ29" s="644" t="s">
        <v>59</v>
      </c>
      <c r="BA29" s="818">
        <v>179</v>
      </c>
      <c r="BB29" s="819">
        <v>0</v>
      </c>
      <c r="BC29" s="819">
        <v>387</v>
      </c>
      <c r="BD29" s="820">
        <v>0</v>
      </c>
      <c r="BE29" s="819"/>
      <c r="BF29" s="819"/>
      <c r="BG29" s="819"/>
      <c r="BH29" s="819"/>
      <c r="BI29" s="821">
        <v>566</v>
      </c>
      <c r="BJ29" s="819">
        <v>1032</v>
      </c>
      <c r="BK29" s="812">
        <v>1598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19.810000000000002</v>
      </c>
      <c r="CG29" s="738">
        <v>19</v>
      </c>
      <c r="CH29" s="695">
        <v>4.26</v>
      </c>
      <c r="CI29" s="319"/>
      <c r="CJ29" s="319"/>
      <c r="CK29" s="527" t="s">
        <v>106</v>
      </c>
      <c r="CL29" s="528">
        <v>49</v>
      </c>
      <c r="CM29" s="529">
        <v>28</v>
      </c>
      <c r="CN29" s="530">
        <v>43</v>
      </c>
      <c r="CO29" s="528">
        <v>120</v>
      </c>
      <c r="CP29" s="531">
        <v>88</v>
      </c>
      <c r="CQ29" s="532">
        <v>36.36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0</v>
      </c>
      <c r="DG29" s="16">
        <v>0</v>
      </c>
      <c r="DH29" s="16">
        <v>0</v>
      </c>
      <c r="DI29" s="16">
        <v>0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19269</v>
      </c>
      <c r="DR29" s="658">
        <v>0</v>
      </c>
      <c r="DS29" s="658">
        <v>24130</v>
      </c>
      <c r="DT29" s="654">
        <v>24989</v>
      </c>
      <c r="DU29" s="652"/>
      <c r="DV29" s="653"/>
      <c r="DW29" s="653"/>
      <c r="DX29" s="653"/>
      <c r="DY29" s="632">
        <v>68388</v>
      </c>
      <c r="DZ29" s="658">
        <v>62172</v>
      </c>
      <c r="EA29" s="807">
        <v>130560</v>
      </c>
      <c r="EB29" s="4"/>
      <c r="EC29" s="4"/>
      <c r="ED29" s="644" t="s">
        <v>59</v>
      </c>
      <c r="EE29" s="818">
        <v>247</v>
      </c>
      <c r="EF29" s="819">
        <v>0</v>
      </c>
      <c r="EG29" s="819">
        <v>125</v>
      </c>
      <c r="EH29" s="654">
        <v>0</v>
      </c>
      <c r="EI29" s="652"/>
      <c r="EJ29" s="653"/>
      <c r="EK29" s="653"/>
      <c r="EL29" s="653"/>
      <c r="EM29" s="632">
        <v>372</v>
      </c>
      <c r="EN29" s="819">
        <v>1797</v>
      </c>
      <c r="EO29" s="812">
        <v>2169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38.840000000000003</v>
      </c>
      <c r="FK29" s="738">
        <v>36.39</v>
      </c>
      <c r="FL29" s="695">
        <v>6.73</v>
      </c>
      <c r="FM29" s="319"/>
      <c r="FN29" s="319"/>
      <c r="FO29" s="527" t="s">
        <v>106</v>
      </c>
      <c r="FP29" s="528">
        <v>46</v>
      </c>
      <c r="FQ29" s="529">
        <v>29</v>
      </c>
      <c r="FR29" s="530">
        <v>31</v>
      </c>
      <c r="FS29" s="528">
        <v>106</v>
      </c>
      <c r="FT29" s="531">
        <v>75</v>
      </c>
      <c r="FU29" s="532">
        <v>41.33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0</v>
      </c>
      <c r="GK29" s="16">
        <v>0</v>
      </c>
      <c r="GL29" s="16">
        <v>0</v>
      </c>
      <c r="GM29" s="16">
        <v>0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11718</v>
      </c>
      <c r="GV29" s="658">
        <v>0</v>
      </c>
      <c r="GW29" s="658">
        <v>17981</v>
      </c>
      <c r="GX29" s="654">
        <v>30605</v>
      </c>
      <c r="GY29" s="653"/>
      <c r="GZ29" s="653"/>
      <c r="HA29" s="653"/>
      <c r="HB29" s="653"/>
      <c r="HC29" s="632">
        <v>60304</v>
      </c>
      <c r="HD29" s="658">
        <v>89763</v>
      </c>
      <c r="HE29" s="807">
        <v>150067</v>
      </c>
      <c r="HF29" s="4"/>
      <c r="HG29" s="4"/>
      <c r="HH29" s="644" t="s">
        <v>59</v>
      </c>
      <c r="HI29" s="818">
        <v>234</v>
      </c>
      <c r="HJ29" s="819">
        <v>0</v>
      </c>
      <c r="HK29" s="819">
        <v>165</v>
      </c>
      <c r="HL29" s="654">
        <v>0</v>
      </c>
      <c r="HM29" s="653"/>
      <c r="HN29" s="653"/>
      <c r="HO29" s="653"/>
      <c r="HP29" s="653"/>
      <c r="HQ29" s="632">
        <v>399</v>
      </c>
      <c r="HR29" s="819">
        <v>3428</v>
      </c>
      <c r="HS29" s="812">
        <v>3827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118.69999999999999</v>
      </c>
      <c r="IO29" s="738">
        <v>114.25999999999999</v>
      </c>
      <c r="IP29" s="695">
        <v>3.89</v>
      </c>
      <c r="IQ29" s="319"/>
      <c r="IR29" s="319"/>
      <c r="IS29" s="527" t="s">
        <v>106</v>
      </c>
      <c r="IT29" s="528">
        <v>70</v>
      </c>
      <c r="IU29" s="529">
        <v>32</v>
      </c>
      <c r="IV29" s="530">
        <v>34</v>
      </c>
      <c r="IW29" s="528">
        <v>136</v>
      </c>
      <c r="IX29" s="531">
        <v>121</v>
      </c>
      <c r="IY29" s="532">
        <v>12.4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0</v>
      </c>
      <c r="JO29" s="16">
        <v>0</v>
      </c>
      <c r="JP29" s="16">
        <v>0</v>
      </c>
      <c r="JQ29" s="16">
        <v>0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21205</v>
      </c>
      <c r="JZ29" s="658">
        <v>0</v>
      </c>
      <c r="KA29" s="658">
        <v>46202</v>
      </c>
      <c r="KB29" s="657">
        <v>38779</v>
      </c>
      <c r="KC29" s="658"/>
      <c r="KD29" s="658"/>
      <c r="KE29" s="658"/>
      <c r="KF29" s="658"/>
      <c r="KG29" s="659">
        <v>106186</v>
      </c>
      <c r="KH29" s="658">
        <v>180368</v>
      </c>
      <c r="KI29" s="807">
        <v>286554</v>
      </c>
      <c r="KJ29" s="4"/>
      <c r="KK29" s="4"/>
      <c r="KL29" s="644" t="s">
        <v>59</v>
      </c>
      <c r="KM29" s="818">
        <v>2815</v>
      </c>
      <c r="KN29" s="819">
        <v>0</v>
      </c>
      <c r="KO29" s="819">
        <v>561</v>
      </c>
      <c r="KP29" s="657">
        <v>0</v>
      </c>
      <c r="KQ29" s="658"/>
      <c r="KR29" s="658"/>
      <c r="KS29" s="658"/>
      <c r="KT29" s="658"/>
      <c r="KU29" s="659">
        <v>3376</v>
      </c>
      <c r="KV29" s="819">
        <v>3609</v>
      </c>
      <c r="KW29" s="812">
        <v>6985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207.87000000000006</v>
      </c>
      <c r="LS29" s="795">
        <v>199.59999999999997</v>
      </c>
      <c r="LT29" s="708">
        <v>4.1399999999999997</v>
      </c>
      <c r="LU29" s="319"/>
      <c r="LV29" s="319"/>
      <c r="LW29" s="527" t="s">
        <v>106</v>
      </c>
      <c r="LX29" s="11">
        <v>540</v>
      </c>
      <c r="LY29" s="544">
        <v>424</v>
      </c>
      <c r="LZ29" s="545">
        <v>27.36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0</v>
      </c>
      <c r="MP29" s="785">
        <v>0</v>
      </c>
      <c r="MQ29" s="785">
        <v>0</v>
      </c>
      <c r="MR29" s="785">
        <v>0</v>
      </c>
      <c r="MS29" s="786" t="s">
        <v>182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68195</v>
      </c>
      <c r="NB29" s="661">
        <v>0</v>
      </c>
      <c r="NC29" s="661">
        <v>124845</v>
      </c>
      <c r="ND29" s="662">
        <v>98912</v>
      </c>
      <c r="NE29" s="661"/>
      <c r="NF29" s="661"/>
      <c r="NG29" s="661"/>
      <c r="NH29" s="661"/>
      <c r="NI29" s="663">
        <v>291952</v>
      </c>
      <c r="NJ29" s="822">
        <v>368625</v>
      </c>
      <c r="NK29" s="665">
        <v>660577</v>
      </c>
      <c r="NL29" s="406"/>
      <c r="NM29" s="406"/>
      <c r="NN29" s="651" t="s">
        <v>59</v>
      </c>
      <c r="NO29" s="660">
        <v>3475</v>
      </c>
      <c r="NP29" s="661">
        <v>0</v>
      </c>
      <c r="NQ29" s="661">
        <v>1238</v>
      </c>
      <c r="NR29" s="662">
        <v>0</v>
      </c>
      <c r="NS29" s="661"/>
      <c r="NT29" s="661"/>
      <c r="NU29" s="661"/>
      <c r="NV29" s="661"/>
      <c r="NW29" s="663">
        <v>4713</v>
      </c>
      <c r="NX29" s="633">
        <v>9866</v>
      </c>
      <c r="NY29" s="665">
        <v>14579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48</v>
      </c>
      <c r="I30" s="529">
        <v>53</v>
      </c>
      <c r="J30" s="530">
        <v>18</v>
      </c>
      <c r="K30" s="528">
        <v>119</v>
      </c>
      <c r="L30" s="531">
        <v>91</v>
      </c>
      <c r="M30" s="532">
        <v>30.77</v>
      </c>
      <c r="N30" s="316"/>
      <c r="O30" s="586" t="s">
        <v>31</v>
      </c>
      <c r="P30" s="587">
        <v>348.14</v>
      </c>
      <c r="Q30" s="588">
        <v>333.02</v>
      </c>
      <c r="R30" s="589">
        <v>4.54</v>
      </c>
      <c r="S30" s="587">
        <v>0</v>
      </c>
      <c r="T30" s="588">
        <v>0</v>
      </c>
      <c r="U30" s="589">
        <v>0</v>
      </c>
      <c r="V30" s="587">
        <v>225.94</v>
      </c>
      <c r="W30" s="588">
        <v>222.62</v>
      </c>
      <c r="X30" s="589">
        <v>1.49</v>
      </c>
      <c r="Y30" s="316"/>
      <c r="Z30" s="316"/>
      <c r="AA30" s="316" t="s">
        <v>73</v>
      </c>
      <c r="AB30" s="16">
        <v>57.94</v>
      </c>
      <c r="AC30" s="16">
        <v>58.79</v>
      </c>
      <c r="AD30" s="16">
        <v>58.27</v>
      </c>
      <c r="AE30" s="16">
        <v>58.33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63335</v>
      </c>
      <c r="AN30" s="658">
        <v>0</v>
      </c>
      <c r="AO30" s="658">
        <v>113297</v>
      </c>
      <c r="AP30" s="657">
        <v>11462</v>
      </c>
      <c r="AQ30" s="658"/>
      <c r="AR30" s="658"/>
      <c r="AS30" s="658"/>
      <c r="AT30" s="816"/>
      <c r="AU30" s="817">
        <v>188094</v>
      </c>
      <c r="AV30" s="658">
        <v>256127</v>
      </c>
      <c r="AW30" s="807">
        <v>444221</v>
      </c>
      <c r="AX30" s="4"/>
      <c r="AY30" s="4"/>
      <c r="AZ30" s="644" t="s">
        <v>65</v>
      </c>
      <c r="BA30" s="818">
        <v>4086</v>
      </c>
      <c r="BB30" s="819">
        <v>0</v>
      </c>
      <c r="BC30" s="819">
        <v>2938</v>
      </c>
      <c r="BD30" s="820">
        <v>0</v>
      </c>
      <c r="BE30" s="819"/>
      <c r="BF30" s="819"/>
      <c r="BG30" s="819"/>
      <c r="BH30" s="819"/>
      <c r="BI30" s="821">
        <v>7024</v>
      </c>
      <c r="BJ30" s="819">
        <v>6424</v>
      </c>
      <c r="BK30" s="812">
        <v>13448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45</v>
      </c>
      <c r="CM30" s="529">
        <v>40</v>
      </c>
      <c r="CN30" s="530">
        <v>36</v>
      </c>
      <c r="CO30" s="528">
        <v>121</v>
      </c>
      <c r="CP30" s="531">
        <v>131</v>
      </c>
      <c r="CQ30" s="532">
        <v>-7.63</v>
      </c>
      <c r="CR30" s="316"/>
      <c r="CS30" s="586" t="s">
        <v>31</v>
      </c>
      <c r="CT30" s="587">
        <v>348.58</v>
      </c>
      <c r="CU30" s="588">
        <v>338.82</v>
      </c>
      <c r="CV30" s="589">
        <v>2.88</v>
      </c>
      <c r="CW30" s="587">
        <v>0</v>
      </c>
      <c r="CX30" s="588">
        <v>0</v>
      </c>
      <c r="CY30" s="589">
        <v>0</v>
      </c>
      <c r="CZ30" s="587">
        <v>202.08</v>
      </c>
      <c r="DA30" s="588">
        <v>202.75</v>
      </c>
      <c r="DB30" s="589">
        <v>-0.33</v>
      </c>
      <c r="DC30" s="316"/>
      <c r="DD30" s="316"/>
      <c r="DE30" s="316" t="s">
        <v>73</v>
      </c>
      <c r="DF30" s="16">
        <v>51.36</v>
      </c>
      <c r="DG30" s="16">
        <v>50.28</v>
      </c>
      <c r="DH30" s="16">
        <v>53.62</v>
      </c>
      <c r="DI30" s="16">
        <v>51.75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48464</v>
      </c>
      <c r="DR30" s="658">
        <v>0</v>
      </c>
      <c r="DS30" s="658">
        <v>95720</v>
      </c>
      <c r="DT30" s="654">
        <v>199272</v>
      </c>
      <c r="DU30" s="652"/>
      <c r="DV30" s="653"/>
      <c r="DW30" s="653"/>
      <c r="DX30" s="653"/>
      <c r="DY30" s="632">
        <v>343456</v>
      </c>
      <c r="DZ30" s="658">
        <v>472567</v>
      </c>
      <c r="EA30" s="807">
        <v>816023</v>
      </c>
      <c r="EB30" s="4"/>
      <c r="EC30" s="4"/>
      <c r="ED30" s="644" t="s">
        <v>65</v>
      </c>
      <c r="EE30" s="818">
        <v>1942</v>
      </c>
      <c r="EF30" s="819">
        <v>0</v>
      </c>
      <c r="EG30" s="819">
        <v>974</v>
      </c>
      <c r="EH30" s="654">
        <v>95</v>
      </c>
      <c r="EI30" s="652"/>
      <c r="EJ30" s="653"/>
      <c r="EK30" s="653"/>
      <c r="EL30" s="653"/>
      <c r="EM30" s="632">
        <v>3011</v>
      </c>
      <c r="EN30" s="819">
        <v>6474</v>
      </c>
      <c r="EO30" s="812">
        <v>9485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25</v>
      </c>
      <c r="FQ30" s="529">
        <v>12</v>
      </c>
      <c r="FR30" s="530">
        <v>14</v>
      </c>
      <c r="FS30" s="528">
        <v>51</v>
      </c>
      <c r="FT30" s="531">
        <v>49</v>
      </c>
      <c r="FU30" s="532">
        <v>4.08</v>
      </c>
      <c r="FV30" s="316"/>
      <c r="FW30" s="586" t="s">
        <v>31</v>
      </c>
      <c r="FX30" s="587">
        <v>327.66000000000003</v>
      </c>
      <c r="FY30" s="588">
        <v>313.31</v>
      </c>
      <c r="FZ30" s="589">
        <v>4.58</v>
      </c>
      <c r="GA30" s="587">
        <v>0</v>
      </c>
      <c r="GB30" s="588">
        <v>0</v>
      </c>
      <c r="GC30" s="589">
        <v>0</v>
      </c>
      <c r="GD30" s="587">
        <v>134.49</v>
      </c>
      <c r="GE30" s="588">
        <v>133.81</v>
      </c>
      <c r="GF30" s="589">
        <v>0.51</v>
      </c>
      <c r="GG30" s="316"/>
      <c r="GH30" s="316"/>
      <c r="GI30" s="316" t="s">
        <v>73</v>
      </c>
      <c r="GJ30" s="16">
        <v>37.700000000000003</v>
      </c>
      <c r="GK30" s="16">
        <v>45.31</v>
      </c>
      <c r="GL30" s="16">
        <v>42.61</v>
      </c>
      <c r="GM30" s="16">
        <v>41.87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35941</v>
      </c>
      <c r="GV30" s="658">
        <v>0</v>
      </c>
      <c r="GW30" s="658">
        <v>86367</v>
      </c>
      <c r="GX30" s="654">
        <v>125224</v>
      </c>
      <c r="GY30" s="653"/>
      <c r="GZ30" s="653"/>
      <c r="HA30" s="653"/>
      <c r="HB30" s="653"/>
      <c r="HC30" s="632">
        <v>247532</v>
      </c>
      <c r="HD30" s="658">
        <v>808441</v>
      </c>
      <c r="HE30" s="807">
        <v>1055973</v>
      </c>
      <c r="HF30" s="4"/>
      <c r="HG30" s="4"/>
      <c r="HH30" s="644" t="s">
        <v>65</v>
      </c>
      <c r="HI30" s="818">
        <v>1214</v>
      </c>
      <c r="HJ30" s="819">
        <v>0</v>
      </c>
      <c r="HK30" s="819">
        <v>1161</v>
      </c>
      <c r="HL30" s="654">
        <v>229</v>
      </c>
      <c r="HM30" s="653"/>
      <c r="HN30" s="653"/>
      <c r="HO30" s="653"/>
      <c r="HP30" s="653"/>
      <c r="HQ30" s="632">
        <v>2604</v>
      </c>
      <c r="HR30" s="819">
        <v>24234</v>
      </c>
      <c r="HS30" s="812">
        <v>26838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196</v>
      </c>
      <c r="IU30" s="529">
        <v>301</v>
      </c>
      <c r="IV30" s="530">
        <v>275</v>
      </c>
      <c r="IW30" s="528">
        <v>772</v>
      </c>
      <c r="IX30" s="531">
        <v>836</v>
      </c>
      <c r="IY30" s="532">
        <v>-7.66</v>
      </c>
      <c r="IZ30" s="316"/>
      <c r="JA30" s="586" t="s">
        <v>31</v>
      </c>
      <c r="JB30" s="587">
        <v>607.15</v>
      </c>
      <c r="JC30" s="588">
        <v>585.82000000000005</v>
      </c>
      <c r="JD30" s="589">
        <v>3.64</v>
      </c>
      <c r="JE30" s="587">
        <v>0</v>
      </c>
      <c r="JF30" s="588">
        <v>0</v>
      </c>
      <c r="JG30" s="589">
        <v>0</v>
      </c>
      <c r="JH30" s="587">
        <v>269.23</v>
      </c>
      <c r="JI30" s="588">
        <v>273.12</v>
      </c>
      <c r="JJ30" s="589">
        <v>-1.42</v>
      </c>
      <c r="JK30" s="316"/>
      <c r="JL30" s="316"/>
      <c r="JM30" s="316" t="s">
        <v>73</v>
      </c>
      <c r="JN30" s="16">
        <v>53.38</v>
      </c>
      <c r="JO30" s="16">
        <v>54.35</v>
      </c>
      <c r="JP30" s="16">
        <v>53.94</v>
      </c>
      <c r="JQ30" s="16">
        <v>53.89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52364</v>
      </c>
      <c r="JZ30" s="658">
        <v>0</v>
      </c>
      <c r="KA30" s="658">
        <v>147381</v>
      </c>
      <c r="KB30" s="657">
        <v>117576</v>
      </c>
      <c r="KC30" s="658"/>
      <c r="KD30" s="658"/>
      <c r="KE30" s="658"/>
      <c r="KF30" s="658"/>
      <c r="KG30" s="659">
        <v>317321</v>
      </c>
      <c r="KH30" s="658">
        <v>881685</v>
      </c>
      <c r="KI30" s="807">
        <v>1199006</v>
      </c>
      <c r="KJ30" s="4"/>
      <c r="KK30" s="4"/>
      <c r="KL30" s="644" t="s">
        <v>65</v>
      </c>
      <c r="KM30" s="818">
        <v>10274</v>
      </c>
      <c r="KN30" s="819">
        <v>0</v>
      </c>
      <c r="KO30" s="819">
        <v>2909</v>
      </c>
      <c r="KP30" s="657">
        <v>687</v>
      </c>
      <c r="KQ30" s="658"/>
      <c r="KR30" s="658"/>
      <c r="KS30" s="658"/>
      <c r="KT30" s="658"/>
      <c r="KU30" s="659">
        <v>13870</v>
      </c>
      <c r="KV30" s="819">
        <v>22247</v>
      </c>
      <c r="KW30" s="812">
        <v>36117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1063</v>
      </c>
      <c r="LY30" s="544">
        <v>1107</v>
      </c>
      <c r="LZ30" s="545">
        <v>-3.97</v>
      </c>
      <c r="MA30" s="81"/>
      <c r="MB30" s="586" t="s">
        <v>31</v>
      </c>
      <c r="MC30" s="587">
        <v>423.1</v>
      </c>
      <c r="MD30" s="588">
        <v>406.97</v>
      </c>
      <c r="ME30" s="589">
        <v>3.96</v>
      </c>
      <c r="MF30" s="587">
        <v>0</v>
      </c>
      <c r="MG30" s="588">
        <v>0</v>
      </c>
      <c r="MH30" s="589">
        <v>0</v>
      </c>
      <c r="MI30" s="587">
        <v>210.14</v>
      </c>
      <c r="MJ30" s="588">
        <v>210.5</v>
      </c>
      <c r="MK30" s="589">
        <v>-0.17</v>
      </c>
      <c r="ML30" s="102"/>
      <c r="MM30" s="102"/>
      <c r="MN30" s="102" t="s">
        <v>73</v>
      </c>
      <c r="MO30" s="785">
        <v>58.33</v>
      </c>
      <c r="MP30" s="785">
        <v>51.75</v>
      </c>
      <c r="MQ30" s="785">
        <v>41.87</v>
      </c>
      <c r="MR30" s="785">
        <v>53.89</v>
      </c>
      <c r="MS30" s="786">
        <v>51.46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200104</v>
      </c>
      <c r="NB30" s="661">
        <v>0</v>
      </c>
      <c r="NC30" s="661">
        <v>442765</v>
      </c>
      <c r="ND30" s="662">
        <v>453534</v>
      </c>
      <c r="NE30" s="661"/>
      <c r="NF30" s="661"/>
      <c r="NG30" s="661"/>
      <c r="NH30" s="661"/>
      <c r="NI30" s="663">
        <v>1096403</v>
      </c>
      <c r="NJ30" s="822">
        <v>2418820</v>
      </c>
      <c r="NK30" s="665">
        <v>3515223</v>
      </c>
      <c r="NL30" s="406"/>
      <c r="NM30" s="406"/>
      <c r="NN30" s="651" t="s">
        <v>65</v>
      </c>
      <c r="NO30" s="660">
        <v>17516</v>
      </c>
      <c r="NP30" s="661">
        <v>0</v>
      </c>
      <c r="NQ30" s="661">
        <v>7982</v>
      </c>
      <c r="NR30" s="662">
        <v>1011</v>
      </c>
      <c r="NS30" s="661"/>
      <c r="NT30" s="661"/>
      <c r="NU30" s="661"/>
      <c r="NV30" s="661"/>
      <c r="NW30" s="663">
        <v>26509</v>
      </c>
      <c r="NX30" s="633">
        <v>59379</v>
      </c>
      <c r="NY30" s="665">
        <v>85888</v>
      </c>
    </row>
    <row r="31" spans="1:389" ht="23.25" customHeight="1" thickBot="1" x14ac:dyDescent="0.3">
      <c r="A31" s="668" t="s">
        <v>109</v>
      </c>
      <c r="B31" s="824">
        <v>3260</v>
      </c>
      <c r="C31" s="825">
        <v>3336</v>
      </c>
      <c r="D31" s="526">
        <v>-2.2799999999999998</v>
      </c>
      <c r="E31" s="319"/>
      <c r="F31" s="319"/>
      <c r="G31" s="527" t="s">
        <v>110</v>
      </c>
      <c r="H31" s="528">
        <v>34</v>
      </c>
      <c r="I31" s="529">
        <v>28</v>
      </c>
      <c r="J31" s="530">
        <v>30</v>
      </c>
      <c r="K31" s="528">
        <v>92</v>
      </c>
      <c r="L31" s="531">
        <v>107</v>
      </c>
      <c r="M31" s="532">
        <v>-14.02</v>
      </c>
      <c r="N31" s="316"/>
      <c r="O31" s="586" t="s">
        <v>45</v>
      </c>
      <c r="P31" s="587">
        <v>266.08</v>
      </c>
      <c r="Q31" s="588">
        <v>244.83</v>
      </c>
      <c r="R31" s="589">
        <v>8.68</v>
      </c>
      <c r="S31" s="587">
        <v>232.94</v>
      </c>
      <c r="T31" s="588">
        <v>220.87</v>
      </c>
      <c r="U31" s="589">
        <v>5.46</v>
      </c>
      <c r="V31" s="587">
        <v>254.45</v>
      </c>
      <c r="W31" s="588">
        <v>236.89</v>
      </c>
      <c r="X31" s="589">
        <v>7.41</v>
      </c>
      <c r="Y31" s="316"/>
      <c r="Z31" s="316"/>
      <c r="AA31" s="316" t="s">
        <v>77</v>
      </c>
      <c r="AB31" s="16">
        <v>58.5</v>
      </c>
      <c r="AC31" s="16">
        <v>57.36</v>
      </c>
      <c r="AD31" s="16">
        <v>57.3</v>
      </c>
      <c r="AE31" s="16">
        <v>57.72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3260</v>
      </c>
      <c r="CG31" s="825">
        <v>3336</v>
      </c>
      <c r="CH31" s="526">
        <v>-2.2799999999999998</v>
      </c>
      <c r="CI31" s="319"/>
      <c r="CJ31" s="319"/>
      <c r="CK31" s="527" t="s">
        <v>110</v>
      </c>
      <c r="CL31" s="528">
        <v>21</v>
      </c>
      <c r="CM31" s="529">
        <v>13</v>
      </c>
      <c r="CN31" s="530">
        <v>17</v>
      </c>
      <c r="CO31" s="528">
        <v>51</v>
      </c>
      <c r="CP31" s="531">
        <v>58</v>
      </c>
      <c r="CQ31" s="532">
        <v>-12.07</v>
      </c>
      <c r="CR31" s="316"/>
      <c r="CS31" s="586" t="s">
        <v>45</v>
      </c>
      <c r="CT31" s="587">
        <v>325.08999999999997</v>
      </c>
      <c r="CU31" s="588">
        <v>307.52999999999997</v>
      </c>
      <c r="CV31" s="589">
        <v>5.71</v>
      </c>
      <c r="CW31" s="587">
        <v>267.57</v>
      </c>
      <c r="CX31" s="588">
        <v>255.26</v>
      </c>
      <c r="CY31" s="589">
        <v>4.82</v>
      </c>
      <c r="CZ31" s="587">
        <v>300.91000000000003</v>
      </c>
      <c r="DA31" s="588">
        <v>286.54000000000002</v>
      </c>
      <c r="DB31" s="589">
        <v>5.0199999999999996</v>
      </c>
      <c r="DC31" s="316"/>
      <c r="DD31" s="316"/>
      <c r="DE31" s="316" t="s">
        <v>77</v>
      </c>
      <c r="DF31" s="16">
        <v>47.41</v>
      </c>
      <c r="DG31" s="16">
        <v>46.04</v>
      </c>
      <c r="DH31" s="16">
        <v>48.56</v>
      </c>
      <c r="DI31" s="16">
        <v>47.34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3260</v>
      </c>
      <c r="FK31" s="825">
        <v>3336</v>
      </c>
      <c r="FL31" s="526">
        <v>-2.2799999999999998</v>
      </c>
      <c r="FM31" s="319"/>
      <c r="FN31" s="319"/>
      <c r="FO31" s="527" t="s">
        <v>110</v>
      </c>
      <c r="FP31" s="528">
        <v>18</v>
      </c>
      <c r="FQ31" s="529">
        <v>20</v>
      </c>
      <c r="FR31" s="530">
        <v>25</v>
      </c>
      <c r="FS31" s="528">
        <v>63</v>
      </c>
      <c r="FT31" s="531">
        <v>68</v>
      </c>
      <c r="FU31" s="532">
        <v>-7.35</v>
      </c>
      <c r="FV31" s="316"/>
      <c r="FW31" s="586" t="s">
        <v>45</v>
      </c>
      <c r="FX31" s="587">
        <v>328.43</v>
      </c>
      <c r="FY31" s="588">
        <v>307</v>
      </c>
      <c r="FZ31" s="589">
        <v>6.98</v>
      </c>
      <c r="GA31" s="587">
        <v>273</v>
      </c>
      <c r="GB31" s="588">
        <v>260.67</v>
      </c>
      <c r="GC31" s="589">
        <v>4.7300000000000004</v>
      </c>
      <c r="GD31" s="587">
        <v>295.75</v>
      </c>
      <c r="GE31" s="588">
        <v>280.45999999999998</v>
      </c>
      <c r="GF31" s="589">
        <v>5.45</v>
      </c>
      <c r="GG31" s="316"/>
      <c r="GH31" s="316"/>
      <c r="GI31" s="316" t="s">
        <v>77</v>
      </c>
      <c r="GJ31" s="16">
        <v>40.31</v>
      </c>
      <c r="GK31" s="16">
        <v>44.27</v>
      </c>
      <c r="GL31" s="16">
        <v>40.130000000000003</v>
      </c>
      <c r="GM31" s="16">
        <v>41.57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3260</v>
      </c>
      <c r="IO31" s="825">
        <v>3336</v>
      </c>
      <c r="IP31" s="526">
        <v>-2.2799999999999998</v>
      </c>
      <c r="IQ31" s="319"/>
      <c r="IR31" s="319"/>
      <c r="IS31" s="527" t="s">
        <v>110</v>
      </c>
      <c r="IT31" s="528">
        <v>485</v>
      </c>
      <c r="IU31" s="529">
        <v>478</v>
      </c>
      <c r="IV31" s="530">
        <v>597</v>
      </c>
      <c r="IW31" s="528">
        <v>1560</v>
      </c>
      <c r="IX31" s="531">
        <v>1809</v>
      </c>
      <c r="IY31" s="532">
        <v>-13.76</v>
      </c>
      <c r="IZ31" s="316"/>
      <c r="JA31" s="586" t="s">
        <v>45</v>
      </c>
      <c r="JB31" s="587">
        <v>556.07000000000005</v>
      </c>
      <c r="JC31" s="588">
        <v>527.89</v>
      </c>
      <c r="JD31" s="589">
        <v>5.34</v>
      </c>
      <c r="JE31" s="587">
        <v>393.13</v>
      </c>
      <c r="JF31" s="588">
        <v>372</v>
      </c>
      <c r="JG31" s="589">
        <v>5.68</v>
      </c>
      <c r="JH31" s="587">
        <v>465.38</v>
      </c>
      <c r="JI31" s="588">
        <v>444.68</v>
      </c>
      <c r="JJ31" s="589">
        <v>4.66</v>
      </c>
      <c r="JK31" s="316"/>
      <c r="JL31" s="316"/>
      <c r="JM31" s="316" t="s">
        <v>77</v>
      </c>
      <c r="JN31" s="16">
        <v>47.28</v>
      </c>
      <c r="JO31" s="16">
        <v>49.58</v>
      </c>
      <c r="JP31" s="16">
        <v>47.34</v>
      </c>
      <c r="JQ31" s="16">
        <v>48.07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3260</v>
      </c>
      <c r="LS31" s="834">
        <v>3336</v>
      </c>
      <c r="LT31" s="543">
        <v>-2.2799999999999998</v>
      </c>
      <c r="LU31" s="319"/>
      <c r="LV31" s="319"/>
      <c r="LW31" s="527" t="s">
        <v>110</v>
      </c>
      <c r="LX31" s="11">
        <v>1766</v>
      </c>
      <c r="LY31" s="544">
        <v>2042</v>
      </c>
      <c r="LZ31" s="545">
        <v>-13.52</v>
      </c>
      <c r="MA31" s="81"/>
      <c r="MB31" s="586" t="s">
        <v>45</v>
      </c>
      <c r="MC31" s="587">
        <v>385.15</v>
      </c>
      <c r="MD31" s="588">
        <v>361.92</v>
      </c>
      <c r="ME31" s="589">
        <v>6.42</v>
      </c>
      <c r="MF31" s="587">
        <v>313.47000000000003</v>
      </c>
      <c r="MG31" s="588">
        <v>297.22000000000003</v>
      </c>
      <c r="MH31" s="589">
        <v>5.47</v>
      </c>
      <c r="MI31" s="587">
        <v>349.07</v>
      </c>
      <c r="MJ31" s="588">
        <v>330.69</v>
      </c>
      <c r="MK31" s="589">
        <v>5.56</v>
      </c>
      <c r="ML31" s="102"/>
      <c r="MM31" s="102"/>
      <c r="MN31" s="102" t="s">
        <v>77</v>
      </c>
      <c r="MO31" s="785">
        <v>57.72</v>
      </c>
      <c r="MP31" s="785">
        <v>47.34</v>
      </c>
      <c r="MQ31" s="785">
        <v>41.57</v>
      </c>
      <c r="MR31" s="785">
        <v>48.07</v>
      </c>
      <c r="MS31" s="786">
        <v>48.68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64.75</v>
      </c>
      <c r="C32" s="838">
        <v>63.78</v>
      </c>
      <c r="D32" s="526">
        <v>0.97</v>
      </c>
      <c r="E32" s="404"/>
      <c r="F32" s="319"/>
      <c r="G32" s="527" t="s">
        <v>112</v>
      </c>
      <c r="H32" s="528">
        <v>197</v>
      </c>
      <c r="I32" s="529">
        <v>146</v>
      </c>
      <c r="J32" s="530">
        <v>165</v>
      </c>
      <c r="K32" s="528">
        <v>508</v>
      </c>
      <c r="L32" s="531">
        <v>477</v>
      </c>
      <c r="M32" s="532">
        <v>6.5</v>
      </c>
      <c r="N32" s="316"/>
      <c r="O32" s="586" t="s">
        <v>51</v>
      </c>
      <c r="P32" s="587">
        <v>235.04</v>
      </c>
      <c r="Q32" s="775">
        <v>224.68</v>
      </c>
      <c r="R32" s="589">
        <v>4.6100000000000003</v>
      </c>
      <c r="S32" s="587">
        <v>180.02</v>
      </c>
      <c r="T32" s="588">
        <v>171.69</v>
      </c>
      <c r="U32" s="589">
        <v>4.8499999999999996</v>
      </c>
      <c r="V32" s="587">
        <v>215.72</v>
      </c>
      <c r="W32" s="588">
        <v>207.12</v>
      </c>
      <c r="X32" s="589">
        <v>4.1500000000000004</v>
      </c>
      <c r="Y32" s="316"/>
      <c r="Z32" s="12" t="s">
        <v>53</v>
      </c>
      <c r="AA32" s="12"/>
      <c r="AB32" s="730">
        <v>86217</v>
      </c>
      <c r="AC32" s="730">
        <v>76390</v>
      </c>
      <c r="AD32" s="730">
        <v>81164</v>
      </c>
      <c r="AE32" s="730">
        <v>243771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83074</v>
      </c>
      <c r="AN32" s="706">
        <v>0</v>
      </c>
      <c r="AO32" s="706">
        <v>152869</v>
      </c>
      <c r="AP32" s="705">
        <v>17026</v>
      </c>
      <c r="AQ32" s="706"/>
      <c r="AR32" s="706"/>
      <c r="AS32" s="706"/>
      <c r="AT32" s="706"/>
      <c r="AU32" s="705">
        <v>252969</v>
      </c>
      <c r="AV32" s="706">
        <v>297111</v>
      </c>
      <c r="AW32" s="840">
        <v>550080</v>
      </c>
      <c r="AX32" s="4"/>
      <c r="AY32" s="4"/>
      <c r="AZ32" s="709" t="s">
        <v>42</v>
      </c>
      <c r="BA32" s="841">
        <v>4350</v>
      </c>
      <c r="BB32" s="842">
        <v>0</v>
      </c>
      <c r="BC32" s="842">
        <v>3478</v>
      </c>
      <c r="BD32" s="843">
        <v>0</v>
      </c>
      <c r="BE32" s="842"/>
      <c r="BF32" s="842"/>
      <c r="BG32" s="842"/>
      <c r="BH32" s="842"/>
      <c r="BI32" s="844">
        <v>7828</v>
      </c>
      <c r="BJ32" s="842">
        <v>7603</v>
      </c>
      <c r="BK32" s="845">
        <v>15431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52.83</v>
      </c>
      <c r="CG32" s="838">
        <v>53.43</v>
      </c>
      <c r="CH32" s="526">
        <v>-0.6</v>
      </c>
      <c r="CI32" s="404"/>
      <c r="CJ32" s="319"/>
      <c r="CK32" s="527" t="s">
        <v>112</v>
      </c>
      <c r="CL32" s="528">
        <v>105</v>
      </c>
      <c r="CM32" s="529">
        <v>114</v>
      </c>
      <c r="CN32" s="530">
        <v>86</v>
      </c>
      <c r="CO32" s="528">
        <v>305</v>
      </c>
      <c r="CP32" s="531">
        <v>256</v>
      </c>
      <c r="CQ32" s="532">
        <v>19.14</v>
      </c>
      <c r="CR32" s="316"/>
      <c r="CS32" s="586" t="s">
        <v>51</v>
      </c>
      <c r="CT32" s="587">
        <v>167.71</v>
      </c>
      <c r="CU32" s="775">
        <v>161.62</v>
      </c>
      <c r="CV32" s="589">
        <v>3.77</v>
      </c>
      <c r="CW32" s="587">
        <v>154.91</v>
      </c>
      <c r="CX32" s="588">
        <v>146.6</v>
      </c>
      <c r="CY32" s="589">
        <v>5.67</v>
      </c>
      <c r="CZ32" s="587">
        <v>162.33000000000001</v>
      </c>
      <c r="DA32" s="588">
        <v>155.59</v>
      </c>
      <c r="DB32" s="589">
        <v>4.33</v>
      </c>
      <c r="DC32" s="316"/>
      <c r="DD32" s="12" t="s">
        <v>53</v>
      </c>
      <c r="DE32" s="12"/>
      <c r="DF32" s="730">
        <v>65797</v>
      </c>
      <c r="DG32" s="730">
        <v>64033</v>
      </c>
      <c r="DH32" s="730">
        <v>66753</v>
      </c>
      <c r="DI32" s="730">
        <v>196583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71587</v>
      </c>
      <c r="DR32" s="706">
        <v>0</v>
      </c>
      <c r="DS32" s="706">
        <v>121592</v>
      </c>
      <c r="DT32" s="700">
        <v>225563</v>
      </c>
      <c r="DU32" s="699"/>
      <c r="DV32" s="699"/>
      <c r="DW32" s="699"/>
      <c r="DX32" s="699"/>
      <c r="DY32" s="703">
        <v>418742</v>
      </c>
      <c r="DZ32" s="706">
        <v>538108</v>
      </c>
      <c r="EA32" s="840">
        <v>956850</v>
      </c>
      <c r="EB32" s="4"/>
      <c r="EC32" s="4"/>
      <c r="ED32" s="709" t="s">
        <v>42</v>
      </c>
      <c r="EE32" s="841">
        <v>2262</v>
      </c>
      <c r="EF32" s="842">
        <v>0</v>
      </c>
      <c r="EG32" s="842">
        <v>1142</v>
      </c>
      <c r="EH32" s="700">
        <v>95</v>
      </c>
      <c r="EI32" s="699"/>
      <c r="EJ32" s="699"/>
      <c r="EK32" s="699"/>
      <c r="EL32" s="699"/>
      <c r="EM32" s="703">
        <v>3499</v>
      </c>
      <c r="EN32" s="842">
        <v>8325</v>
      </c>
      <c r="EO32" s="845">
        <v>11824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50.62</v>
      </c>
      <c r="FK32" s="838">
        <v>48.51</v>
      </c>
      <c r="FL32" s="526">
        <v>2.11</v>
      </c>
      <c r="FM32" s="404"/>
      <c r="FN32" s="319"/>
      <c r="FO32" s="527" t="s">
        <v>112</v>
      </c>
      <c r="FP32" s="528">
        <v>62</v>
      </c>
      <c r="FQ32" s="529">
        <v>47</v>
      </c>
      <c r="FR32" s="530">
        <v>59</v>
      </c>
      <c r="FS32" s="528">
        <v>168</v>
      </c>
      <c r="FT32" s="531">
        <v>141</v>
      </c>
      <c r="FU32" s="532">
        <v>19.149999999999999</v>
      </c>
      <c r="FV32" s="316"/>
      <c r="FW32" s="586" t="s">
        <v>51</v>
      </c>
      <c r="FX32" s="587">
        <v>210.32</v>
      </c>
      <c r="FY32" s="775">
        <v>197.58</v>
      </c>
      <c r="FZ32" s="589">
        <v>6.45</v>
      </c>
      <c r="GA32" s="587">
        <v>241.57</v>
      </c>
      <c r="GB32" s="588">
        <v>226.7</v>
      </c>
      <c r="GC32" s="589">
        <v>6.56</v>
      </c>
      <c r="GD32" s="587">
        <v>228.74</v>
      </c>
      <c r="GE32" s="588">
        <v>214.27</v>
      </c>
      <c r="GF32" s="589">
        <v>6.75</v>
      </c>
      <c r="GG32" s="316"/>
      <c r="GH32" s="12" t="s">
        <v>53</v>
      </c>
      <c r="GI32" s="12"/>
      <c r="GJ32" s="730">
        <v>54334</v>
      </c>
      <c r="GK32" s="730">
        <v>57547</v>
      </c>
      <c r="GL32" s="730">
        <v>52944</v>
      </c>
      <c r="GM32" s="730">
        <v>164825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52539</v>
      </c>
      <c r="GV32" s="706">
        <v>0</v>
      </c>
      <c r="GW32" s="706">
        <v>109413</v>
      </c>
      <c r="GX32" s="700">
        <v>159476</v>
      </c>
      <c r="GY32" s="699"/>
      <c r="GZ32" s="699"/>
      <c r="HA32" s="699"/>
      <c r="HB32" s="699"/>
      <c r="HC32" s="703">
        <v>321428</v>
      </c>
      <c r="HD32" s="706">
        <v>912399</v>
      </c>
      <c r="HE32" s="840">
        <v>1233827</v>
      </c>
      <c r="HF32" s="4"/>
      <c r="HG32" s="4"/>
      <c r="HH32" s="709" t="s">
        <v>42</v>
      </c>
      <c r="HI32" s="841">
        <v>1490</v>
      </c>
      <c r="HJ32" s="842">
        <v>0</v>
      </c>
      <c r="HK32" s="842">
        <v>1383</v>
      </c>
      <c r="HL32" s="700">
        <v>229</v>
      </c>
      <c r="HM32" s="699"/>
      <c r="HN32" s="699"/>
      <c r="HO32" s="699"/>
      <c r="HP32" s="699"/>
      <c r="HQ32" s="703">
        <v>3102</v>
      </c>
      <c r="HR32" s="842">
        <v>27926</v>
      </c>
      <c r="HS32" s="845">
        <v>31028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59.46</v>
      </c>
      <c r="IO32" s="838">
        <v>58.25</v>
      </c>
      <c r="IP32" s="526">
        <v>1.21</v>
      </c>
      <c r="IQ32" s="404"/>
      <c r="IR32" s="319"/>
      <c r="IS32" s="527" t="s">
        <v>112</v>
      </c>
      <c r="IT32" s="528">
        <v>153</v>
      </c>
      <c r="IU32" s="529">
        <v>129</v>
      </c>
      <c r="IV32" s="530">
        <v>142</v>
      </c>
      <c r="IW32" s="528">
        <v>424</v>
      </c>
      <c r="IX32" s="531">
        <v>398</v>
      </c>
      <c r="IY32" s="532">
        <v>6.53</v>
      </c>
      <c r="IZ32" s="316"/>
      <c r="JA32" s="586" t="s">
        <v>51</v>
      </c>
      <c r="JB32" s="587">
        <v>413.96</v>
      </c>
      <c r="JC32" s="775">
        <v>400.03</v>
      </c>
      <c r="JD32" s="589">
        <v>3.48</v>
      </c>
      <c r="JE32" s="587">
        <v>214.11</v>
      </c>
      <c r="JF32" s="588">
        <v>201.27</v>
      </c>
      <c r="JG32" s="589">
        <v>6.38</v>
      </c>
      <c r="JH32" s="587">
        <v>302.73</v>
      </c>
      <c r="JI32" s="588">
        <v>293.93</v>
      </c>
      <c r="JJ32" s="589">
        <v>2.99</v>
      </c>
      <c r="JK32" s="316"/>
      <c r="JL32" s="12" t="s">
        <v>53</v>
      </c>
      <c r="JM32" s="12"/>
      <c r="JN32" s="730">
        <v>95391</v>
      </c>
      <c r="JO32" s="730">
        <v>97876</v>
      </c>
      <c r="JP32" s="730">
        <v>99887</v>
      </c>
      <c r="JQ32" s="730">
        <v>293154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76709</v>
      </c>
      <c r="JZ32" s="706">
        <v>0</v>
      </c>
      <c r="KA32" s="706">
        <v>197782</v>
      </c>
      <c r="KB32" s="705">
        <v>162727</v>
      </c>
      <c r="KC32" s="706"/>
      <c r="KD32" s="706"/>
      <c r="KE32" s="706"/>
      <c r="KF32" s="706"/>
      <c r="KG32" s="707">
        <v>437218</v>
      </c>
      <c r="KH32" s="706">
        <v>1073286</v>
      </c>
      <c r="KI32" s="840">
        <v>1510504</v>
      </c>
      <c r="KJ32" s="4"/>
      <c r="KK32" s="4"/>
      <c r="KL32" s="709" t="s">
        <v>42</v>
      </c>
      <c r="KM32" s="841">
        <v>14227</v>
      </c>
      <c r="KN32" s="842">
        <v>0</v>
      </c>
      <c r="KO32" s="842">
        <v>4436</v>
      </c>
      <c r="KP32" s="705">
        <v>687</v>
      </c>
      <c r="KQ32" s="706"/>
      <c r="KR32" s="706"/>
      <c r="KS32" s="706"/>
      <c r="KT32" s="706"/>
      <c r="KU32" s="707">
        <v>19350</v>
      </c>
      <c r="KV32" s="842">
        <v>27382</v>
      </c>
      <c r="KW32" s="845">
        <v>46732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56.92</v>
      </c>
      <c r="LS32" s="847">
        <v>55.99</v>
      </c>
      <c r="LT32" s="543">
        <v>0.93</v>
      </c>
      <c r="LU32" s="319"/>
      <c r="LV32" s="319"/>
      <c r="LW32" s="527" t="s">
        <v>112</v>
      </c>
      <c r="LX32" s="11">
        <v>1405</v>
      </c>
      <c r="LY32" s="544">
        <v>1272</v>
      </c>
      <c r="LZ32" s="545">
        <v>10.46</v>
      </c>
      <c r="MA32" s="81"/>
      <c r="MB32" s="586" t="s">
        <v>51</v>
      </c>
      <c r="MC32" s="587">
        <v>266.52</v>
      </c>
      <c r="MD32" s="588">
        <v>255.09</v>
      </c>
      <c r="ME32" s="589">
        <v>4.4800000000000004</v>
      </c>
      <c r="MF32" s="587">
        <v>208.26</v>
      </c>
      <c r="MG32" s="588">
        <v>196.05</v>
      </c>
      <c r="MH32" s="589">
        <v>6.23</v>
      </c>
      <c r="MI32" s="587">
        <v>237.19</v>
      </c>
      <c r="MJ32" s="588">
        <v>226.59</v>
      </c>
      <c r="MK32" s="589">
        <v>4.68</v>
      </c>
      <c r="ML32" s="102"/>
      <c r="MM32" s="573" t="s">
        <v>53</v>
      </c>
      <c r="MN32" s="573"/>
      <c r="MO32" s="574">
        <v>243771</v>
      </c>
      <c r="MP32" s="574">
        <v>196583</v>
      </c>
      <c r="MQ32" s="574">
        <v>164825</v>
      </c>
      <c r="MR32" s="574">
        <v>293154</v>
      </c>
      <c r="MS32" s="574">
        <v>898333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283909</v>
      </c>
      <c r="NB32" s="711">
        <v>0</v>
      </c>
      <c r="NC32" s="711">
        <v>581656</v>
      </c>
      <c r="ND32" s="712">
        <v>564792</v>
      </c>
      <c r="NE32" s="711"/>
      <c r="NF32" s="711"/>
      <c r="NG32" s="711"/>
      <c r="NH32" s="711"/>
      <c r="NI32" s="713">
        <v>1430357</v>
      </c>
      <c r="NJ32" s="711">
        <v>2820904</v>
      </c>
      <c r="NK32" s="713">
        <v>4251261</v>
      </c>
      <c r="NL32" s="406"/>
      <c r="NM32" s="406"/>
      <c r="NN32" s="710" t="s">
        <v>42</v>
      </c>
      <c r="NO32" s="710">
        <v>22329</v>
      </c>
      <c r="NP32" s="711">
        <v>0</v>
      </c>
      <c r="NQ32" s="711">
        <v>10439</v>
      </c>
      <c r="NR32" s="712">
        <v>1011</v>
      </c>
      <c r="NS32" s="711"/>
      <c r="NT32" s="711"/>
      <c r="NU32" s="711"/>
      <c r="NV32" s="711"/>
      <c r="NW32" s="713">
        <v>33779</v>
      </c>
      <c r="NX32" s="713">
        <v>71236</v>
      </c>
      <c r="NY32" s="713">
        <v>105015</v>
      </c>
    </row>
    <row r="33" spans="1:389" ht="23.25" customHeight="1" thickTop="1" x14ac:dyDescent="0.25">
      <c r="A33" s="668" t="s">
        <v>113</v>
      </c>
      <c r="B33" s="848">
        <v>243771</v>
      </c>
      <c r="C33" s="825">
        <v>240650</v>
      </c>
      <c r="D33" s="526">
        <v>1.3</v>
      </c>
      <c r="E33" s="319"/>
      <c r="F33" s="319"/>
      <c r="G33" s="527" t="s">
        <v>114</v>
      </c>
      <c r="H33" s="528">
        <v>0</v>
      </c>
      <c r="I33" s="529">
        <v>0</v>
      </c>
      <c r="J33" s="530">
        <v>0</v>
      </c>
      <c r="K33" s="528">
        <v>0</v>
      </c>
      <c r="L33" s="531">
        <v>0</v>
      </c>
      <c r="M33" s="532">
        <v>0</v>
      </c>
      <c r="N33" s="316"/>
      <c r="O33" s="586" t="s">
        <v>56</v>
      </c>
      <c r="P33" s="587">
        <v>134.55000000000001</v>
      </c>
      <c r="Q33" s="588">
        <v>130.5</v>
      </c>
      <c r="R33" s="589">
        <v>3.1</v>
      </c>
      <c r="S33" s="587">
        <v>83.9</v>
      </c>
      <c r="T33" s="588">
        <v>81.650000000000006</v>
      </c>
      <c r="U33" s="589">
        <v>2.76</v>
      </c>
      <c r="V33" s="587">
        <v>116.77</v>
      </c>
      <c r="W33" s="588">
        <v>114.3</v>
      </c>
      <c r="X33" s="589">
        <v>2.16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196583</v>
      </c>
      <c r="CG33" s="825">
        <v>194381</v>
      </c>
      <c r="CH33" s="526">
        <v>1.1299999999999999</v>
      </c>
      <c r="CI33" s="319"/>
      <c r="CJ33" s="319"/>
      <c r="CK33" s="527" t="s">
        <v>114</v>
      </c>
      <c r="CL33" s="528">
        <v>0</v>
      </c>
      <c r="CM33" s="529">
        <v>0</v>
      </c>
      <c r="CN33" s="530">
        <v>0</v>
      </c>
      <c r="CO33" s="528">
        <v>0</v>
      </c>
      <c r="CP33" s="531">
        <v>0</v>
      </c>
      <c r="CQ33" s="532">
        <v>0</v>
      </c>
      <c r="CR33" s="316"/>
      <c r="CS33" s="586" t="s">
        <v>56</v>
      </c>
      <c r="CT33" s="587">
        <v>134.38</v>
      </c>
      <c r="CU33" s="588">
        <v>130.97999999999999</v>
      </c>
      <c r="CV33" s="589">
        <v>2.6</v>
      </c>
      <c r="CW33" s="587">
        <v>87.24</v>
      </c>
      <c r="CX33" s="588">
        <v>84.34</v>
      </c>
      <c r="CY33" s="589">
        <v>3.44</v>
      </c>
      <c r="CZ33" s="587">
        <v>114.57</v>
      </c>
      <c r="DA33" s="588">
        <v>112.25</v>
      </c>
      <c r="DB33" s="589">
        <v>2.0699999999999998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164825</v>
      </c>
      <c r="FK33" s="825">
        <v>162617</v>
      </c>
      <c r="FL33" s="526">
        <v>1.36</v>
      </c>
      <c r="FM33" s="319"/>
      <c r="FN33" s="319"/>
      <c r="FO33" s="527" t="s">
        <v>114</v>
      </c>
      <c r="FP33" s="528">
        <v>0</v>
      </c>
      <c r="FQ33" s="529">
        <v>0</v>
      </c>
      <c r="FR33" s="530">
        <v>0</v>
      </c>
      <c r="FS33" s="528">
        <v>0</v>
      </c>
      <c r="FT33" s="531">
        <v>0</v>
      </c>
      <c r="FU33" s="532">
        <v>0</v>
      </c>
      <c r="FV33" s="316"/>
      <c r="FW33" s="586" t="s">
        <v>56</v>
      </c>
      <c r="FX33" s="587">
        <v>102.34</v>
      </c>
      <c r="FY33" s="588">
        <v>98.2</v>
      </c>
      <c r="FZ33" s="589">
        <v>4.22</v>
      </c>
      <c r="GA33" s="587">
        <v>90.29</v>
      </c>
      <c r="GB33" s="588">
        <v>86.9</v>
      </c>
      <c r="GC33" s="589">
        <v>3.9</v>
      </c>
      <c r="GD33" s="587">
        <v>95.24</v>
      </c>
      <c r="GE33" s="588">
        <v>91.72</v>
      </c>
      <c r="GF33" s="589">
        <v>3.84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293154</v>
      </c>
      <c r="IO33" s="825">
        <v>290621</v>
      </c>
      <c r="IP33" s="526">
        <v>0.87</v>
      </c>
      <c r="IQ33" s="319"/>
      <c r="IR33" s="319"/>
      <c r="IS33" s="527" t="s">
        <v>114</v>
      </c>
      <c r="IT33" s="528">
        <v>0</v>
      </c>
      <c r="IU33" s="529">
        <v>0</v>
      </c>
      <c r="IV33" s="530">
        <v>0</v>
      </c>
      <c r="IW33" s="528">
        <v>0</v>
      </c>
      <c r="IX33" s="531">
        <v>0</v>
      </c>
      <c r="IY33" s="532">
        <v>0</v>
      </c>
      <c r="IZ33" s="316"/>
      <c r="JA33" s="586" t="s">
        <v>56</v>
      </c>
      <c r="JB33" s="587">
        <v>140.69</v>
      </c>
      <c r="JC33" s="588">
        <v>136.97999999999999</v>
      </c>
      <c r="JD33" s="589">
        <v>2.71</v>
      </c>
      <c r="JE33" s="587">
        <v>109.37</v>
      </c>
      <c r="JF33" s="588">
        <v>106.71</v>
      </c>
      <c r="JG33" s="589">
        <v>2.4900000000000002</v>
      </c>
      <c r="JH33" s="587">
        <v>123.26</v>
      </c>
      <c r="JI33" s="588">
        <v>120.82</v>
      </c>
      <c r="JJ33" s="589">
        <v>2.02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898333</v>
      </c>
      <c r="LS33" s="834">
        <v>888269</v>
      </c>
      <c r="LT33" s="543">
        <v>1.1299999999999999</v>
      </c>
      <c r="LU33" s="319"/>
      <c r="LV33" s="319"/>
      <c r="LW33" s="527" t="s">
        <v>114</v>
      </c>
      <c r="LX33" s="11">
        <v>0</v>
      </c>
      <c r="LY33" s="544">
        <v>0</v>
      </c>
      <c r="LZ33" s="545">
        <v>0</v>
      </c>
      <c r="MA33" s="81"/>
      <c r="MB33" s="586" t="s">
        <v>56</v>
      </c>
      <c r="MC33" s="587">
        <v>128.91</v>
      </c>
      <c r="MD33" s="588">
        <v>125.1</v>
      </c>
      <c r="ME33" s="589">
        <v>3.05</v>
      </c>
      <c r="MF33" s="587">
        <v>96.3</v>
      </c>
      <c r="MG33" s="588">
        <v>93.29</v>
      </c>
      <c r="MH33" s="589">
        <v>3.23</v>
      </c>
      <c r="MI33" s="587">
        <v>112.5</v>
      </c>
      <c r="MJ33" s="588">
        <v>109.74</v>
      </c>
      <c r="MK33" s="589">
        <v>2.52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235943</v>
      </c>
      <c r="C34" s="851">
        <v>232759</v>
      </c>
      <c r="D34" s="553">
        <v>1.37</v>
      </c>
      <c r="E34" s="319"/>
      <c r="F34" s="319"/>
      <c r="G34" s="527" t="s">
        <v>116</v>
      </c>
      <c r="H34" s="528">
        <v>108</v>
      </c>
      <c r="I34" s="529">
        <v>90</v>
      </c>
      <c r="J34" s="530">
        <v>83</v>
      </c>
      <c r="K34" s="528">
        <v>281</v>
      </c>
      <c r="L34" s="531">
        <v>208</v>
      </c>
      <c r="M34" s="532">
        <v>35.1</v>
      </c>
      <c r="N34" s="316"/>
      <c r="O34" s="586" t="s">
        <v>62</v>
      </c>
      <c r="P34" s="587">
        <v>57.76</v>
      </c>
      <c r="Q34" s="588">
        <v>56.74</v>
      </c>
      <c r="R34" s="589">
        <v>1.8</v>
      </c>
      <c r="S34" s="587">
        <v>49.84</v>
      </c>
      <c r="T34" s="588">
        <v>47.99</v>
      </c>
      <c r="U34" s="589">
        <v>3.85</v>
      </c>
      <c r="V34" s="587">
        <v>54.98</v>
      </c>
      <c r="W34" s="588">
        <v>53.84</v>
      </c>
      <c r="X34" s="589">
        <v>2.12</v>
      </c>
      <c r="Y34" s="316"/>
      <c r="Z34" s="316"/>
      <c r="AA34" s="316" t="s">
        <v>46</v>
      </c>
      <c r="AB34" s="591">
        <v>56041</v>
      </c>
      <c r="AC34" s="591">
        <v>48652</v>
      </c>
      <c r="AD34" s="591">
        <v>51654</v>
      </c>
      <c r="AE34" s="591">
        <v>156347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193179</v>
      </c>
      <c r="CG34" s="851">
        <v>190955</v>
      </c>
      <c r="CH34" s="553">
        <v>1.1599999999999999</v>
      </c>
      <c r="CI34" s="319"/>
      <c r="CJ34" s="319"/>
      <c r="CK34" s="527" t="s">
        <v>116</v>
      </c>
      <c r="CL34" s="528">
        <v>64</v>
      </c>
      <c r="CM34" s="529">
        <v>46</v>
      </c>
      <c r="CN34" s="530">
        <v>62</v>
      </c>
      <c r="CO34" s="528">
        <v>172</v>
      </c>
      <c r="CP34" s="531">
        <v>146</v>
      </c>
      <c r="CQ34" s="532">
        <v>17.809999999999999</v>
      </c>
      <c r="CR34" s="316"/>
      <c r="CS34" s="586" t="s">
        <v>62</v>
      </c>
      <c r="CT34" s="587">
        <v>147.78</v>
      </c>
      <c r="CU34" s="588">
        <v>142.56</v>
      </c>
      <c r="CV34" s="589">
        <v>3.66</v>
      </c>
      <c r="CW34" s="587">
        <v>58.07</v>
      </c>
      <c r="CX34" s="588">
        <v>56.55</v>
      </c>
      <c r="CY34" s="589">
        <v>2.69</v>
      </c>
      <c r="CZ34" s="587">
        <v>110.08</v>
      </c>
      <c r="DA34" s="588">
        <v>108.02</v>
      </c>
      <c r="DB34" s="589">
        <v>1.91</v>
      </c>
      <c r="DC34" s="316"/>
      <c r="DD34" s="316"/>
      <c r="DE34" s="316" t="s">
        <v>46</v>
      </c>
      <c r="DF34" s="591">
        <v>40639</v>
      </c>
      <c r="DG34" s="591">
        <v>40028</v>
      </c>
      <c r="DH34" s="591">
        <v>42067</v>
      </c>
      <c r="DI34" s="591">
        <v>122734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161952</v>
      </c>
      <c r="FK34" s="851">
        <v>159759</v>
      </c>
      <c r="FL34" s="553">
        <v>1.37</v>
      </c>
      <c r="FM34" s="319"/>
      <c r="FN34" s="319"/>
      <c r="FO34" s="527" t="s">
        <v>116</v>
      </c>
      <c r="FP34" s="528">
        <v>87</v>
      </c>
      <c r="FQ34" s="529">
        <v>96</v>
      </c>
      <c r="FR34" s="530">
        <v>92</v>
      </c>
      <c r="FS34" s="528">
        <v>275</v>
      </c>
      <c r="FT34" s="531">
        <v>247</v>
      </c>
      <c r="FU34" s="532">
        <v>11.34</v>
      </c>
      <c r="FV34" s="316"/>
      <c r="FW34" s="586" t="s">
        <v>62</v>
      </c>
      <c r="FX34" s="587">
        <v>77.39</v>
      </c>
      <c r="FY34" s="588">
        <v>75.39</v>
      </c>
      <c r="FZ34" s="589">
        <v>2.65</v>
      </c>
      <c r="GA34" s="587">
        <v>60.71</v>
      </c>
      <c r="GB34" s="588">
        <v>58.72</v>
      </c>
      <c r="GC34" s="589">
        <v>3.39</v>
      </c>
      <c r="GD34" s="587">
        <v>67.55</v>
      </c>
      <c r="GE34" s="588">
        <v>65.84</v>
      </c>
      <c r="GF34" s="589">
        <v>2.6</v>
      </c>
      <c r="GG34" s="316"/>
      <c r="GH34" s="316"/>
      <c r="GI34" s="316" t="s">
        <v>46</v>
      </c>
      <c r="GJ34" s="591">
        <v>37047</v>
      </c>
      <c r="GK34" s="591">
        <v>37818</v>
      </c>
      <c r="GL34" s="591">
        <v>35931</v>
      </c>
      <c r="GM34" s="591">
        <v>110796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274491</v>
      </c>
      <c r="IO34" s="851">
        <v>272005</v>
      </c>
      <c r="IP34" s="553">
        <v>0.91</v>
      </c>
      <c r="IQ34" s="319"/>
      <c r="IR34" s="319"/>
      <c r="IS34" s="527" t="s">
        <v>116</v>
      </c>
      <c r="IT34" s="528">
        <v>52</v>
      </c>
      <c r="IU34" s="529">
        <v>37</v>
      </c>
      <c r="IV34" s="530">
        <v>48</v>
      </c>
      <c r="IW34" s="528">
        <v>137</v>
      </c>
      <c r="IX34" s="531">
        <v>104</v>
      </c>
      <c r="IY34" s="532">
        <v>31.73</v>
      </c>
      <c r="IZ34" s="316"/>
      <c r="JA34" s="586" t="s">
        <v>62</v>
      </c>
      <c r="JB34" s="587">
        <v>115.59</v>
      </c>
      <c r="JC34" s="588">
        <v>110.9</v>
      </c>
      <c r="JD34" s="589">
        <v>4.2300000000000004</v>
      </c>
      <c r="JE34" s="587">
        <v>72.900000000000006</v>
      </c>
      <c r="JF34" s="588">
        <v>70.599999999999994</v>
      </c>
      <c r="JG34" s="589">
        <v>3.26</v>
      </c>
      <c r="JH34" s="587">
        <v>91.83</v>
      </c>
      <c r="JI34" s="588">
        <v>89.39</v>
      </c>
      <c r="JJ34" s="589">
        <v>2.73</v>
      </c>
      <c r="JK34" s="316"/>
      <c r="JL34" s="316"/>
      <c r="JM34" s="316" t="s">
        <v>46</v>
      </c>
      <c r="JN34" s="591">
        <v>66226</v>
      </c>
      <c r="JO34" s="591">
        <v>66229</v>
      </c>
      <c r="JP34" s="591">
        <v>69763</v>
      </c>
      <c r="JQ34" s="591">
        <v>202218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865565</v>
      </c>
      <c r="LS34" s="853">
        <v>855478</v>
      </c>
      <c r="LT34" s="572">
        <v>1.18</v>
      </c>
      <c r="LU34" s="319"/>
      <c r="LV34" s="319"/>
      <c r="LW34" s="527" t="s">
        <v>116</v>
      </c>
      <c r="LX34" s="11">
        <v>865</v>
      </c>
      <c r="LY34" s="544">
        <v>705</v>
      </c>
      <c r="LZ34" s="545">
        <v>22.7</v>
      </c>
      <c r="MA34" s="81"/>
      <c r="MB34" s="586" t="s">
        <v>62</v>
      </c>
      <c r="MC34" s="587">
        <v>103.86</v>
      </c>
      <c r="MD34" s="588">
        <v>100.29</v>
      </c>
      <c r="ME34" s="589">
        <v>3.56</v>
      </c>
      <c r="MF34" s="587">
        <v>63.7</v>
      </c>
      <c r="MG34" s="588">
        <v>61.63</v>
      </c>
      <c r="MH34" s="589">
        <v>3.36</v>
      </c>
      <c r="MI34" s="587">
        <v>83.65</v>
      </c>
      <c r="MJ34" s="588">
        <v>81.62</v>
      </c>
      <c r="MK34" s="589">
        <v>2.4900000000000002</v>
      </c>
      <c r="ML34" s="102"/>
      <c r="MM34" s="102"/>
      <c r="MN34" s="102" t="s">
        <v>46</v>
      </c>
      <c r="MO34" s="613">
        <v>156347</v>
      </c>
      <c r="MP34" s="613">
        <v>122734</v>
      </c>
      <c r="MQ34" s="613">
        <v>110796</v>
      </c>
      <c r="MR34" s="613">
        <v>202218</v>
      </c>
      <c r="MS34" s="613">
        <v>592095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7828</v>
      </c>
      <c r="C35" s="855">
        <v>7891</v>
      </c>
      <c r="D35" s="695">
        <v>-0.8</v>
      </c>
      <c r="E35" s="319"/>
      <c r="F35" s="319"/>
      <c r="G35" s="527" t="s">
        <v>119</v>
      </c>
      <c r="H35" s="528">
        <v>352</v>
      </c>
      <c r="I35" s="529">
        <v>284</v>
      </c>
      <c r="J35" s="530">
        <v>329</v>
      </c>
      <c r="K35" s="528">
        <v>965</v>
      </c>
      <c r="L35" s="531">
        <v>836</v>
      </c>
      <c r="M35" s="532">
        <v>15.43</v>
      </c>
      <c r="N35" s="316"/>
      <c r="O35" s="586" t="s">
        <v>67</v>
      </c>
      <c r="P35" s="587">
        <v>173.28</v>
      </c>
      <c r="Q35" s="588">
        <v>169.08</v>
      </c>
      <c r="R35" s="589">
        <v>2.48</v>
      </c>
      <c r="S35" s="587">
        <v>129.09</v>
      </c>
      <c r="T35" s="588">
        <v>124.87</v>
      </c>
      <c r="U35" s="589">
        <v>3.38</v>
      </c>
      <c r="V35" s="587">
        <v>157.77000000000001</v>
      </c>
      <c r="W35" s="588">
        <v>154.43</v>
      </c>
      <c r="X35" s="589">
        <v>2.16</v>
      </c>
      <c r="Y35" s="316"/>
      <c r="Z35" s="316"/>
      <c r="AA35" s="316" t="s">
        <v>52</v>
      </c>
      <c r="AB35" s="591">
        <v>30176</v>
      </c>
      <c r="AC35" s="591">
        <v>27738</v>
      </c>
      <c r="AD35" s="591">
        <v>29510</v>
      </c>
      <c r="AE35" s="591">
        <v>87424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3404</v>
      </c>
      <c r="CG35" s="855">
        <v>3426</v>
      </c>
      <c r="CH35" s="695">
        <v>-0.64</v>
      </c>
      <c r="CI35" s="319"/>
      <c r="CJ35" s="319"/>
      <c r="CK35" s="527" t="s">
        <v>119</v>
      </c>
      <c r="CL35" s="528">
        <v>125</v>
      </c>
      <c r="CM35" s="529">
        <v>83</v>
      </c>
      <c r="CN35" s="530">
        <v>87</v>
      </c>
      <c r="CO35" s="528">
        <v>295</v>
      </c>
      <c r="CP35" s="531">
        <v>240</v>
      </c>
      <c r="CQ35" s="532">
        <v>22.92</v>
      </c>
      <c r="CR35" s="316"/>
      <c r="CS35" s="586" t="s">
        <v>67</v>
      </c>
      <c r="CT35" s="587">
        <v>192.96</v>
      </c>
      <c r="CU35" s="588">
        <v>186.77</v>
      </c>
      <c r="CV35" s="589">
        <v>3.31</v>
      </c>
      <c r="CW35" s="587">
        <v>102.12</v>
      </c>
      <c r="CX35" s="588">
        <v>98.69</v>
      </c>
      <c r="CY35" s="589">
        <v>3.48</v>
      </c>
      <c r="CZ35" s="587">
        <v>154.79</v>
      </c>
      <c r="DA35" s="588">
        <v>151.4</v>
      </c>
      <c r="DB35" s="589">
        <v>2.2400000000000002</v>
      </c>
      <c r="DC35" s="316"/>
      <c r="DD35" s="316"/>
      <c r="DE35" s="316" t="s">
        <v>52</v>
      </c>
      <c r="DF35" s="591">
        <v>25158</v>
      </c>
      <c r="DG35" s="591">
        <v>24005</v>
      </c>
      <c r="DH35" s="591">
        <v>24686</v>
      </c>
      <c r="DI35" s="591">
        <v>73849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2873</v>
      </c>
      <c r="FK35" s="855">
        <v>2858</v>
      </c>
      <c r="FL35" s="695">
        <v>0.52</v>
      </c>
      <c r="FM35" s="319"/>
      <c r="FN35" s="319"/>
      <c r="FO35" s="527" t="s">
        <v>119</v>
      </c>
      <c r="FP35" s="528">
        <v>49</v>
      </c>
      <c r="FQ35" s="529">
        <v>84</v>
      </c>
      <c r="FR35" s="530">
        <v>76</v>
      </c>
      <c r="FS35" s="528">
        <v>209</v>
      </c>
      <c r="FT35" s="531">
        <v>196</v>
      </c>
      <c r="FU35" s="532">
        <v>6.63</v>
      </c>
      <c r="FV35" s="316"/>
      <c r="FW35" s="586" t="s">
        <v>67</v>
      </c>
      <c r="FX35" s="587">
        <v>102.25</v>
      </c>
      <c r="FY35" s="588">
        <v>98.48</v>
      </c>
      <c r="FZ35" s="589">
        <v>3.83</v>
      </c>
      <c r="GA35" s="587">
        <v>96.34</v>
      </c>
      <c r="GB35" s="588">
        <v>93.65</v>
      </c>
      <c r="GC35" s="589">
        <v>2.87</v>
      </c>
      <c r="GD35" s="587">
        <v>98.77</v>
      </c>
      <c r="GE35" s="588">
        <v>95.71</v>
      </c>
      <c r="GF35" s="589">
        <v>3.2</v>
      </c>
      <c r="GG35" s="316"/>
      <c r="GH35" s="316"/>
      <c r="GI35" s="316" t="s">
        <v>52</v>
      </c>
      <c r="GJ35" s="591">
        <v>17287</v>
      </c>
      <c r="GK35" s="591">
        <v>19729</v>
      </c>
      <c r="GL35" s="591">
        <v>17013</v>
      </c>
      <c r="GM35" s="591">
        <v>54029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18663</v>
      </c>
      <c r="IO35" s="855">
        <v>18616</v>
      </c>
      <c r="IP35" s="695">
        <v>0.25</v>
      </c>
      <c r="IQ35" s="319"/>
      <c r="IR35" s="319"/>
      <c r="IS35" s="527" t="s">
        <v>119</v>
      </c>
      <c r="IT35" s="528">
        <v>183</v>
      </c>
      <c r="IU35" s="529">
        <v>274</v>
      </c>
      <c r="IV35" s="530">
        <v>232</v>
      </c>
      <c r="IW35" s="528">
        <v>689</v>
      </c>
      <c r="IX35" s="531">
        <v>685</v>
      </c>
      <c r="IY35" s="532">
        <v>0.57999999999999996</v>
      </c>
      <c r="IZ35" s="316"/>
      <c r="JA35" s="586" t="s">
        <v>67</v>
      </c>
      <c r="JB35" s="587">
        <v>163.74</v>
      </c>
      <c r="JC35" s="588">
        <v>158.61000000000001</v>
      </c>
      <c r="JD35" s="589">
        <v>3.23</v>
      </c>
      <c r="JE35" s="587">
        <v>127.8</v>
      </c>
      <c r="JF35" s="588">
        <v>121.37</v>
      </c>
      <c r="JG35" s="589">
        <v>5.3</v>
      </c>
      <c r="JH35" s="587">
        <v>143.74</v>
      </c>
      <c r="JI35" s="588">
        <v>138.72999999999999</v>
      </c>
      <c r="JJ35" s="589">
        <v>3.61</v>
      </c>
      <c r="JK35" s="316"/>
      <c r="JL35" s="316"/>
      <c r="JM35" s="316" t="s">
        <v>52</v>
      </c>
      <c r="JN35" s="591">
        <v>29165</v>
      </c>
      <c r="JO35" s="591">
        <v>31647</v>
      </c>
      <c r="JP35" s="591">
        <v>30124</v>
      </c>
      <c r="JQ35" s="591">
        <v>90936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32768</v>
      </c>
      <c r="LS35" s="861">
        <v>32791</v>
      </c>
      <c r="LT35" s="708">
        <v>-7.0000000000000007E-2</v>
      </c>
      <c r="LU35" s="319"/>
      <c r="LV35" s="319"/>
      <c r="LW35" s="527" t="s">
        <v>119</v>
      </c>
      <c r="LX35" s="11">
        <v>2158</v>
      </c>
      <c r="LY35" s="544">
        <v>1957</v>
      </c>
      <c r="LZ35" s="545">
        <v>10.27</v>
      </c>
      <c r="MA35" s="81"/>
      <c r="MB35" s="586" t="s">
        <v>67</v>
      </c>
      <c r="MC35" s="587">
        <v>159.13</v>
      </c>
      <c r="MD35" s="588">
        <v>154.29</v>
      </c>
      <c r="ME35" s="589">
        <v>3.14</v>
      </c>
      <c r="MF35" s="587">
        <v>112.86</v>
      </c>
      <c r="MG35" s="588">
        <v>108.33</v>
      </c>
      <c r="MH35" s="589">
        <v>4.18</v>
      </c>
      <c r="MI35" s="587">
        <v>135.84</v>
      </c>
      <c r="MJ35" s="588">
        <v>132.11000000000001</v>
      </c>
      <c r="MK35" s="589">
        <v>2.82</v>
      </c>
      <c r="ML35" s="102"/>
      <c r="MM35" s="102"/>
      <c r="MN35" s="102" t="s">
        <v>52</v>
      </c>
      <c r="MO35" s="613">
        <v>87424</v>
      </c>
      <c r="MP35" s="613">
        <v>73849</v>
      </c>
      <c r="MQ35" s="613">
        <v>54029</v>
      </c>
      <c r="MR35" s="613">
        <v>90936</v>
      </c>
      <c r="MS35" s="613">
        <v>306238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26</v>
      </c>
      <c r="I36" s="529">
        <v>52</v>
      </c>
      <c r="J36" s="530">
        <v>34</v>
      </c>
      <c r="K36" s="528">
        <v>112</v>
      </c>
      <c r="L36" s="531">
        <v>148</v>
      </c>
      <c r="M36" s="532">
        <v>-24.32</v>
      </c>
      <c r="N36" s="316"/>
      <c r="O36" s="696" t="s">
        <v>72</v>
      </c>
      <c r="P36" s="587">
        <v>42.48</v>
      </c>
      <c r="Q36" s="588">
        <v>41.13</v>
      </c>
      <c r="R36" s="864">
        <v>3.28</v>
      </c>
      <c r="S36" s="587">
        <v>38.78</v>
      </c>
      <c r="T36" s="588">
        <v>36.81</v>
      </c>
      <c r="U36" s="864">
        <v>5.35</v>
      </c>
      <c r="V36" s="587">
        <v>41.18</v>
      </c>
      <c r="W36" s="588">
        <v>39.700000000000003</v>
      </c>
      <c r="X36" s="864">
        <v>3.73</v>
      </c>
      <c r="Y36" s="316"/>
      <c r="Z36" s="316"/>
      <c r="AA36" s="316" t="s">
        <v>57</v>
      </c>
      <c r="AB36" s="591">
        <v>0</v>
      </c>
      <c r="AC36" s="591">
        <v>0</v>
      </c>
      <c r="AD36" s="591">
        <v>0</v>
      </c>
      <c r="AE36" s="591">
        <v>0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0</v>
      </c>
      <c r="CM36" s="529">
        <v>0</v>
      </c>
      <c r="CN36" s="530">
        <v>0</v>
      </c>
      <c r="CO36" s="528">
        <v>0</v>
      </c>
      <c r="CP36" s="531">
        <v>0</v>
      </c>
      <c r="CQ36" s="532">
        <v>0</v>
      </c>
      <c r="CR36" s="316"/>
      <c r="CS36" s="696" t="s">
        <v>72</v>
      </c>
      <c r="CT36" s="587">
        <v>41.87</v>
      </c>
      <c r="CU36" s="588">
        <v>39.75</v>
      </c>
      <c r="CV36" s="864">
        <v>5.33</v>
      </c>
      <c r="CW36" s="587">
        <v>33.549999999999997</v>
      </c>
      <c r="CX36" s="588">
        <v>32.200000000000003</v>
      </c>
      <c r="CY36" s="864">
        <v>4.1900000000000004</v>
      </c>
      <c r="CZ36" s="587">
        <v>38.369999999999997</v>
      </c>
      <c r="DA36" s="588">
        <v>36.72</v>
      </c>
      <c r="DB36" s="864">
        <v>4.49</v>
      </c>
      <c r="DC36" s="316"/>
      <c r="DD36" s="316"/>
      <c r="DE36" s="316" t="s">
        <v>57</v>
      </c>
      <c r="DF36" s="591">
        <v>0</v>
      </c>
      <c r="DG36" s="591">
        <v>0</v>
      </c>
      <c r="DH36" s="591">
        <v>0</v>
      </c>
      <c r="DI36" s="591">
        <v>0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3</v>
      </c>
      <c r="FQ36" s="529">
        <v>0</v>
      </c>
      <c r="FR36" s="530">
        <v>0</v>
      </c>
      <c r="FS36" s="528">
        <v>3</v>
      </c>
      <c r="FT36" s="531">
        <v>1</v>
      </c>
      <c r="FU36" s="532">
        <v>200</v>
      </c>
      <c r="FV36" s="316"/>
      <c r="FW36" s="696" t="s">
        <v>72</v>
      </c>
      <c r="FX36" s="587">
        <v>56.97</v>
      </c>
      <c r="FY36" s="588">
        <v>54.32</v>
      </c>
      <c r="FZ36" s="864">
        <v>4.88</v>
      </c>
      <c r="GA36" s="587">
        <v>52.03</v>
      </c>
      <c r="GB36" s="588">
        <v>50.36</v>
      </c>
      <c r="GC36" s="864">
        <v>3.32</v>
      </c>
      <c r="GD36" s="587">
        <v>54.06</v>
      </c>
      <c r="GE36" s="588">
        <v>52.05</v>
      </c>
      <c r="GF36" s="864">
        <v>3.86</v>
      </c>
      <c r="GG36" s="316"/>
      <c r="GH36" s="316"/>
      <c r="GI36" s="316" t="s">
        <v>57</v>
      </c>
      <c r="GJ36" s="591">
        <v>0</v>
      </c>
      <c r="GK36" s="591">
        <v>0</v>
      </c>
      <c r="GL36" s="591">
        <v>0</v>
      </c>
      <c r="GM36" s="591">
        <v>0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0</v>
      </c>
      <c r="IU36" s="529">
        <v>0</v>
      </c>
      <c r="IV36" s="530">
        <v>0</v>
      </c>
      <c r="IW36" s="528">
        <v>0</v>
      </c>
      <c r="IX36" s="531">
        <v>0</v>
      </c>
      <c r="IY36" s="532">
        <v>0</v>
      </c>
      <c r="IZ36" s="316"/>
      <c r="JA36" s="696" t="s">
        <v>72</v>
      </c>
      <c r="JB36" s="587">
        <v>60.42</v>
      </c>
      <c r="JC36" s="588">
        <v>57.9</v>
      </c>
      <c r="JD36" s="864">
        <v>4.3499999999999996</v>
      </c>
      <c r="JE36" s="587">
        <v>45.58</v>
      </c>
      <c r="JF36" s="588">
        <v>43.15</v>
      </c>
      <c r="JG36" s="864">
        <v>5.63</v>
      </c>
      <c r="JH36" s="587">
        <v>52.16</v>
      </c>
      <c r="JI36" s="588">
        <v>50.02</v>
      </c>
      <c r="JJ36" s="864">
        <v>4.28</v>
      </c>
      <c r="JK36" s="316"/>
      <c r="JL36" s="316"/>
      <c r="JM36" s="316" t="s">
        <v>57</v>
      </c>
      <c r="JN36" s="591">
        <v>0</v>
      </c>
      <c r="JO36" s="591">
        <v>0</v>
      </c>
      <c r="JP36" s="591">
        <v>0</v>
      </c>
      <c r="JQ36" s="591">
        <v>0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115</v>
      </c>
      <c r="LY36" s="544">
        <v>149</v>
      </c>
      <c r="LZ36" s="545">
        <v>-22.82</v>
      </c>
      <c r="MA36" s="81"/>
      <c r="MB36" s="696" t="s">
        <v>72</v>
      </c>
      <c r="MC36" s="587">
        <v>51.14</v>
      </c>
      <c r="MD36" s="588">
        <v>48.85</v>
      </c>
      <c r="ME36" s="589">
        <v>4.6900000000000004</v>
      </c>
      <c r="MF36" s="587">
        <v>44.69</v>
      </c>
      <c r="MG36" s="588">
        <v>42.75</v>
      </c>
      <c r="MH36" s="589">
        <v>4.54</v>
      </c>
      <c r="MI36" s="587">
        <v>47.89</v>
      </c>
      <c r="MJ36" s="588">
        <v>45.91</v>
      </c>
      <c r="MK36" s="589">
        <v>4.3099999999999996</v>
      </c>
      <c r="ML36" s="102"/>
      <c r="MM36" s="102"/>
      <c r="MN36" s="102" t="s">
        <v>57</v>
      </c>
      <c r="MO36" s="613">
        <v>0</v>
      </c>
      <c r="MP36" s="613">
        <v>0</v>
      </c>
      <c r="MQ36" s="613">
        <v>0</v>
      </c>
      <c r="MR36" s="613">
        <v>0</v>
      </c>
      <c r="MS36" s="613">
        <v>0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114</v>
      </c>
      <c r="I37" s="529">
        <v>86</v>
      </c>
      <c r="J37" s="530">
        <v>127</v>
      </c>
      <c r="K37" s="528">
        <v>327</v>
      </c>
      <c r="L37" s="531">
        <v>406</v>
      </c>
      <c r="M37" s="532">
        <v>-19.46</v>
      </c>
      <c r="N37" s="316"/>
      <c r="O37" s="716" t="s">
        <v>76</v>
      </c>
      <c r="P37" s="717">
        <v>1257.33</v>
      </c>
      <c r="Q37" s="718">
        <v>1199.98</v>
      </c>
      <c r="R37" s="719">
        <v>4.78</v>
      </c>
      <c r="S37" s="720">
        <v>714.57</v>
      </c>
      <c r="T37" s="718">
        <v>683.88000000000011</v>
      </c>
      <c r="U37" s="719">
        <v>4.49</v>
      </c>
      <c r="V37" s="720">
        <v>1066.8100000000002</v>
      </c>
      <c r="W37" s="718">
        <v>1028.9000000000001</v>
      </c>
      <c r="X37" s="719">
        <v>3.68</v>
      </c>
      <c r="Y37" s="316"/>
      <c r="Z37" s="316"/>
      <c r="AA37" s="316" t="s">
        <v>63</v>
      </c>
      <c r="AB37" s="591">
        <v>3631</v>
      </c>
      <c r="AC37" s="591">
        <v>2916</v>
      </c>
      <c r="AD37" s="591">
        <v>3086</v>
      </c>
      <c r="AE37" s="591">
        <v>9633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76</v>
      </c>
      <c r="CM37" s="529">
        <v>68</v>
      </c>
      <c r="CN37" s="530">
        <v>52</v>
      </c>
      <c r="CO37" s="528">
        <v>196</v>
      </c>
      <c r="CP37" s="531">
        <v>146</v>
      </c>
      <c r="CQ37" s="532">
        <v>34.25</v>
      </c>
      <c r="CR37" s="316"/>
      <c r="CS37" s="716" t="s">
        <v>76</v>
      </c>
      <c r="CT37" s="717">
        <v>1358.37</v>
      </c>
      <c r="CU37" s="718">
        <v>1308.03</v>
      </c>
      <c r="CV37" s="719">
        <v>3.85</v>
      </c>
      <c r="CW37" s="720">
        <v>703.46</v>
      </c>
      <c r="CX37" s="718">
        <v>673.6400000000001</v>
      </c>
      <c r="CY37" s="719">
        <v>4.43</v>
      </c>
      <c r="CZ37" s="720">
        <v>1083.1300000000001</v>
      </c>
      <c r="DA37" s="718">
        <v>1053.27</v>
      </c>
      <c r="DB37" s="719">
        <v>2.83</v>
      </c>
      <c r="DC37" s="316"/>
      <c r="DD37" s="316"/>
      <c r="DE37" s="316" t="s">
        <v>63</v>
      </c>
      <c r="DF37" s="591">
        <v>2886</v>
      </c>
      <c r="DG37" s="591">
        <v>2716</v>
      </c>
      <c r="DH37" s="591">
        <v>2826</v>
      </c>
      <c r="DI37" s="591">
        <v>8428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46</v>
      </c>
      <c r="FQ37" s="529">
        <v>49</v>
      </c>
      <c r="FR37" s="530">
        <v>42</v>
      </c>
      <c r="FS37" s="528">
        <v>137</v>
      </c>
      <c r="FT37" s="531">
        <v>99</v>
      </c>
      <c r="FU37" s="532">
        <v>38.380000000000003</v>
      </c>
      <c r="FV37" s="316"/>
      <c r="FW37" s="716" t="s">
        <v>76</v>
      </c>
      <c r="FX37" s="717">
        <v>1205.3600000000001</v>
      </c>
      <c r="FY37" s="718">
        <v>1144.28</v>
      </c>
      <c r="FZ37" s="719">
        <v>5.34</v>
      </c>
      <c r="GA37" s="720">
        <v>813.93999999999994</v>
      </c>
      <c r="GB37" s="718">
        <v>777</v>
      </c>
      <c r="GC37" s="719">
        <v>4.75</v>
      </c>
      <c r="GD37" s="720">
        <v>974.59999999999991</v>
      </c>
      <c r="GE37" s="718">
        <v>933.86</v>
      </c>
      <c r="GF37" s="719">
        <v>4.3600000000000003</v>
      </c>
      <c r="GG37" s="316"/>
      <c r="GH37" s="316"/>
      <c r="GI37" s="316" t="s">
        <v>63</v>
      </c>
      <c r="GJ37" s="591">
        <v>2305</v>
      </c>
      <c r="GK37" s="591">
        <v>2301</v>
      </c>
      <c r="GL37" s="591">
        <v>2101</v>
      </c>
      <c r="GM37" s="591">
        <v>6707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49</v>
      </c>
      <c r="IU37" s="529">
        <v>30</v>
      </c>
      <c r="IV37" s="530">
        <v>34</v>
      </c>
      <c r="IW37" s="528">
        <v>113</v>
      </c>
      <c r="IX37" s="531">
        <v>78</v>
      </c>
      <c r="IY37" s="532">
        <v>44.87</v>
      </c>
      <c r="IZ37" s="316"/>
      <c r="JA37" s="716" t="s">
        <v>76</v>
      </c>
      <c r="JB37" s="717">
        <v>2057.62</v>
      </c>
      <c r="JC37" s="718">
        <v>1978.13</v>
      </c>
      <c r="JD37" s="719">
        <v>4.0199999999999996</v>
      </c>
      <c r="JE37" s="720">
        <v>962.89</v>
      </c>
      <c r="JF37" s="718">
        <v>915.1</v>
      </c>
      <c r="JG37" s="719">
        <v>5.22</v>
      </c>
      <c r="JH37" s="720">
        <v>1448.3300000000002</v>
      </c>
      <c r="JI37" s="718">
        <v>1410.69</v>
      </c>
      <c r="JJ37" s="719">
        <v>2.67</v>
      </c>
      <c r="JK37" s="316"/>
      <c r="JL37" s="316"/>
      <c r="JM37" s="316" t="s">
        <v>63</v>
      </c>
      <c r="JN37" s="591">
        <v>3359</v>
      </c>
      <c r="JO37" s="591">
        <v>3656</v>
      </c>
      <c r="JP37" s="591">
        <v>3560</v>
      </c>
      <c r="JQ37" s="591">
        <v>10575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773</v>
      </c>
      <c r="LY37" s="544">
        <v>729</v>
      </c>
      <c r="LZ37" s="545">
        <v>6.04</v>
      </c>
      <c r="MA37" s="81"/>
      <c r="MB37" s="724" t="s">
        <v>76</v>
      </c>
      <c r="MC37" s="717">
        <v>1517.8100000000002</v>
      </c>
      <c r="MD37" s="725">
        <v>1452.51</v>
      </c>
      <c r="ME37" s="726">
        <v>4.5</v>
      </c>
      <c r="MF37" s="717">
        <v>839.28</v>
      </c>
      <c r="MG37" s="725">
        <v>799.2700000000001</v>
      </c>
      <c r="MH37" s="726">
        <v>5.01</v>
      </c>
      <c r="MI37" s="717">
        <v>1176.2800000000002</v>
      </c>
      <c r="MJ37" s="725">
        <v>1137.1600000000001</v>
      </c>
      <c r="MK37" s="726">
        <v>3.44</v>
      </c>
      <c r="ML37" s="102"/>
      <c r="MM37" s="102"/>
      <c r="MN37" s="102" t="s">
        <v>63</v>
      </c>
      <c r="MO37" s="613">
        <v>9633</v>
      </c>
      <c r="MP37" s="613">
        <v>8428</v>
      </c>
      <c r="MQ37" s="613">
        <v>6707</v>
      </c>
      <c r="MR37" s="613">
        <v>10575</v>
      </c>
      <c r="MS37" s="613">
        <v>35343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0</v>
      </c>
      <c r="I38" s="529">
        <v>8</v>
      </c>
      <c r="J38" s="530">
        <v>0</v>
      </c>
      <c r="K38" s="528">
        <v>8</v>
      </c>
      <c r="L38" s="531">
        <v>18</v>
      </c>
      <c r="M38" s="532">
        <v>-55.56</v>
      </c>
      <c r="N38" s="316"/>
      <c r="R38" s="21"/>
      <c r="U38" s="21"/>
      <c r="X38" s="21"/>
      <c r="Y38" s="316"/>
      <c r="Z38" s="316"/>
      <c r="AA38" s="316" t="s">
        <v>68</v>
      </c>
      <c r="AB38" s="591">
        <v>0</v>
      </c>
      <c r="AC38" s="591">
        <v>0</v>
      </c>
      <c r="AD38" s="591">
        <v>0</v>
      </c>
      <c r="AE38" s="591">
        <v>0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3821</v>
      </c>
      <c r="BB38" s="658">
        <v>0</v>
      </c>
      <c r="BC38" s="658">
        <v>3193</v>
      </c>
      <c r="BD38" s="657">
        <v>1025</v>
      </c>
      <c r="BE38" s="658"/>
      <c r="BF38" s="658"/>
      <c r="BG38" s="658"/>
      <c r="BH38" s="658"/>
      <c r="BI38" s="659">
        <v>8039</v>
      </c>
      <c r="BJ38" s="874">
        <v>4809</v>
      </c>
      <c r="BK38" s="870">
        <v>12848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0</v>
      </c>
      <c r="CM38" s="529">
        <v>0</v>
      </c>
      <c r="CN38" s="530">
        <v>13</v>
      </c>
      <c r="CO38" s="528">
        <v>13</v>
      </c>
      <c r="CP38" s="531">
        <v>24</v>
      </c>
      <c r="CQ38" s="532">
        <v>-45.83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0</v>
      </c>
      <c r="DG38" s="591">
        <v>0</v>
      </c>
      <c r="DH38" s="591">
        <v>0</v>
      </c>
      <c r="DI38" s="591">
        <v>0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3927</v>
      </c>
      <c r="EF38" s="658">
        <v>0</v>
      </c>
      <c r="EG38" s="658">
        <v>1785</v>
      </c>
      <c r="EH38" s="654">
        <v>1302</v>
      </c>
      <c r="EI38" s="652"/>
      <c r="EJ38" s="653"/>
      <c r="EK38" s="653"/>
      <c r="EL38" s="653"/>
      <c r="EM38" s="659">
        <v>7014</v>
      </c>
      <c r="EN38" s="874">
        <v>3423</v>
      </c>
      <c r="EO38" s="870">
        <v>10437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20</v>
      </c>
      <c r="FQ38" s="529">
        <v>32</v>
      </c>
      <c r="FR38" s="530">
        <v>15</v>
      </c>
      <c r="FS38" s="528">
        <v>67</v>
      </c>
      <c r="FT38" s="531">
        <v>61</v>
      </c>
      <c r="FU38" s="532">
        <v>9.84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0</v>
      </c>
      <c r="GK38" s="591">
        <v>0</v>
      </c>
      <c r="GL38" s="591">
        <v>0</v>
      </c>
      <c r="GM38" s="591">
        <v>0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4922</v>
      </c>
      <c r="HJ38" s="658">
        <v>0</v>
      </c>
      <c r="HK38" s="658">
        <v>5122</v>
      </c>
      <c r="HL38" s="654">
        <v>3647</v>
      </c>
      <c r="HM38" s="653"/>
      <c r="HN38" s="653"/>
      <c r="HO38" s="653"/>
      <c r="HP38" s="653"/>
      <c r="HQ38" s="659">
        <v>13691</v>
      </c>
      <c r="HR38" s="874">
        <v>14459</v>
      </c>
      <c r="HS38" s="870">
        <v>28150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0</v>
      </c>
      <c r="IV38" s="530">
        <v>0</v>
      </c>
      <c r="IW38" s="528">
        <v>0</v>
      </c>
      <c r="IX38" s="531">
        <v>0</v>
      </c>
      <c r="IY38" s="532">
        <v>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0</v>
      </c>
      <c r="JO38" s="591">
        <v>0</v>
      </c>
      <c r="JP38" s="591">
        <v>0</v>
      </c>
      <c r="JQ38" s="591">
        <v>0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4278</v>
      </c>
      <c r="KN38" s="658">
        <v>0</v>
      </c>
      <c r="KO38" s="658">
        <v>5165</v>
      </c>
      <c r="KP38" s="657">
        <v>6372</v>
      </c>
      <c r="KQ38" s="658">
        <v>0</v>
      </c>
      <c r="KR38" s="658">
        <v>0</v>
      </c>
      <c r="KS38" s="658">
        <v>0</v>
      </c>
      <c r="KT38" s="658">
        <v>0</v>
      </c>
      <c r="KU38" s="659">
        <v>15815</v>
      </c>
      <c r="KV38" s="874">
        <v>12759</v>
      </c>
      <c r="KW38" s="870">
        <v>28574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88</v>
      </c>
      <c r="LY38" s="544">
        <v>103</v>
      </c>
      <c r="LZ38" s="545">
        <v>-14.56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0</v>
      </c>
      <c r="MP38" s="613">
        <v>0</v>
      </c>
      <c r="MQ38" s="613">
        <v>0</v>
      </c>
      <c r="MR38" s="613">
        <v>0</v>
      </c>
      <c r="MS38" s="613">
        <v>0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16948</v>
      </c>
      <c r="NP38" s="876">
        <v>0</v>
      </c>
      <c r="NQ38" s="876">
        <v>15265</v>
      </c>
      <c r="NR38" s="662">
        <v>12346</v>
      </c>
      <c r="NS38" s="661"/>
      <c r="NT38" s="661"/>
      <c r="NU38" s="661"/>
      <c r="NV38" s="661"/>
      <c r="NW38" s="663">
        <v>44559</v>
      </c>
      <c r="NX38" s="877">
        <v>35450</v>
      </c>
      <c r="NY38" s="665">
        <v>80009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26</v>
      </c>
      <c r="I39" s="529">
        <v>20</v>
      </c>
      <c r="J39" s="530">
        <v>0</v>
      </c>
      <c r="K39" s="528">
        <v>46</v>
      </c>
      <c r="L39" s="531">
        <v>85</v>
      </c>
      <c r="M39" s="532">
        <v>-45.88</v>
      </c>
      <c r="N39" s="316"/>
      <c r="R39" s="21"/>
      <c r="U39" s="21"/>
      <c r="X39" s="21"/>
      <c r="Y39" s="316"/>
      <c r="Z39" s="316"/>
      <c r="AA39" s="316" t="s">
        <v>73</v>
      </c>
      <c r="AB39" s="591">
        <v>16799</v>
      </c>
      <c r="AC39" s="591">
        <v>15744</v>
      </c>
      <c r="AD39" s="591">
        <v>17031</v>
      </c>
      <c r="AE39" s="591">
        <v>49574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16182</v>
      </c>
      <c r="BB39" s="658">
        <v>0</v>
      </c>
      <c r="BC39" s="658">
        <v>36919</v>
      </c>
      <c r="BD39" s="657">
        <v>4539</v>
      </c>
      <c r="BE39" s="658"/>
      <c r="BF39" s="658"/>
      <c r="BG39" s="658"/>
      <c r="BH39" s="658"/>
      <c r="BI39" s="659">
        <v>57640</v>
      </c>
      <c r="BJ39" s="874">
        <v>37354</v>
      </c>
      <c r="BK39" s="870">
        <v>94994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0</v>
      </c>
      <c r="CM39" s="529">
        <v>0</v>
      </c>
      <c r="CN39" s="530">
        <v>0</v>
      </c>
      <c r="CO39" s="528">
        <v>0</v>
      </c>
      <c r="CP39" s="531">
        <v>0</v>
      </c>
      <c r="CQ39" s="532">
        <v>0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15087</v>
      </c>
      <c r="DG39" s="591">
        <v>14586</v>
      </c>
      <c r="DH39" s="591">
        <v>15025</v>
      </c>
      <c r="DI39" s="591">
        <v>44698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19516</v>
      </c>
      <c r="EF39" s="658">
        <v>0</v>
      </c>
      <c r="EG39" s="658">
        <v>24255</v>
      </c>
      <c r="EH39" s="654">
        <v>24989</v>
      </c>
      <c r="EI39" s="652"/>
      <c r="EJ39" s="653"/>
      <c r="EK39" s="653"/>
      <c r="EL39" s="653"/>
      <c r="EM39" s="659">
        <v>68760</v>
      </c>
      <c r="EN39" s="874">
        <v>63969</v>
      </c>
      <c r="EO39" s="870">
        <v>132729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0</v>
      </c>
      <c r="FQ39" s="529">
        <v>0</v>
      </c>
      <c r="FR39" s="530">
        <v>0</v>
      </c>
      <c r="FS39" s="528">
        <v>0</v>
      </c>
      <c r="FT39" s="531">
        <v>0</v>
      </c>
      <c r="FU39" s="532">
        <v>0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9656</v>
      </c>
      <c r="GK39" s="591">
        <v>11859</v>
      </c>
      <c r="GL39" s="591">
        <v>10064</v>
      </c>
      <c r="GM39" s="591">
        <v>31579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11952</v>
      </c>
      <c r="HJ39" s="658">
        <v>0</v>
      </c>
      <c r="HK39" s="658">
        <v>18146</v>
      </c>
      <c r="HL39" s="654">
        <v>30605</v>
      </c>
      <c r="HM39" s="653"/>
      <c r="HN39" s="653"/>
      <c r="HO39" s="653"/>
      <c r="HP39" s="653"/>
      <c r="HQ39" s="659">
        <v>60703</v>
      </c>
      <c r="HR39" s="874">
        <v>93191</v>
      </c>
      <c r="HS39" s="870">
        <v>153894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0</v>
      </c>
      <c r="IV39" s="530">
        <v>0</v>
      </c>
      <c r="IW39" s="528">
        <v>0</v>
      </c>
      <c r="IX39" s="531">
        <v>0</v>
      </c>
      <c r="IY39" s="532">
        <v>0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17406</v>
      </c>
      <c r="JO39" s="591">
        <v>18460</v>
      </c>
      <c r="JP39" s="591">
        <v>17912</v>
      </c>
      <c r="JQ39" s="591">
        <v>53778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24020</v>
      </c>
      <c r="KN39" s="658">
        <v>0</v>
      </c>
      <c r="KO39" s="658">
        <v>46763</v>
      </c>
      <c r="KP39" s="657">
        <v>38779</v>
      </c>
      <c r="KQ39" s="658">
        <v>0</v>
      </c>
      <c r="KR39" s="658">
        <v>0</v>
      </c>
      <c r="KS39" s="658">
        <v>0</v>
      </c>
      <c r="KT39" s="658">
        <v>0</v>
      </c>
      <c r="KU39" s="659">
        <v>109562</v>
      </c>
      <c r="KV39" s="874">
        <v>183977</v>
      </c>
      <c r="KW39" s="870">
        <v>293539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46</v>
      </c>
      <c r="LY39" s="544">
        <v>85</v>
      </c>
      <c r="LZ39" s="545">
        <v>-45.88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49574</v>
      </c>
      <c r="MP39" s="613">
        <v>44698</v>
      </c>
      <c r="MQ39" s="613">
        <v>31579</v>
      </c>
      <c r="MR39" s="613">
        <v>53778</v>
      </c>
      <c r="MS39" s="613">
        <v>179629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71670</v>
      </c>
      <c r="NP39" s="876">
        <v>0</v>
      </c>
      <c r="NQ39" s="876">
        <v>126083</v>
      </c>
      <c r="NR39" s="662">
        <v>98912</v>
      </c>
      <c r="NS39" s="661"/>
      <c r="NT39" s="661"/>
      <c r="NU39" s="661"/>
      <c r="NV39" s="661"/>
      <c r="NW39" s="663">
        <v>296665</v>
      </c>
      <c r="NX39" s="877">
        <v>378491</v>
      </c>
      <c r="NY39" s="665">
        <v>675156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0</v>
      </c>
      <c r="J40" s="530">
        <v>0</v>
      </c>
      <c r="K40" s="528">
        <v>0</v>
      </c>
      <c r="L40" s="531">
        <v>0</v>
      </c>
      <c r="M40" s="532">
        <v>0</v>
      </c>
      <c r="N40" s="316"/>
      <c r="R40" s="21"/>
      <c r="U40" s="21"/>
      <c r="X40" s="21"/>
      <c r="Y40" s="316"/>
      <c r="Z40" s="316"/>
      <c r="AA40" s="316" t="s">
        <v>77</v>
      </c>
      <c r="AB40" s="591">
        <v>9746</v>
      </c>
      <c r="AC40" s="591">
        <v>9078</v>
      </c>
      <c r="AD40" s="591">
        <v>9393</v>
      </c>
      <c r="AE40" s="591">
        <v>28217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67421</v>
      </c>
      <c r="BB40" s="658">
        <v>0</v>
      </c>
      <c r="BC40" s="658">
        <v>116235</v>
      </c>
      <c r="BD40" s="657">
        <v>11462</v>
      </c>
      <c r="BE40" s="658"/>
      <c r="BF40" s="658"/>
      <c r="BG40" s="658"/>
      <c r="BH40" s="658"/>
      <c r="BI40" s="659">
        <v>195118</v>
      </c>
      <c r="BJ40" s="874">
        <v>262551</v>
      </c>
      <c r="BK40" s="870">
        <v>457669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0</v>
      </c>
      <c r="CM40" s="529">
        <v>0</v>
      </c>
      <c r="CN40" s="530">
        <v>0</v>
      </c>
      <c r="CO40" s="528">
        <v>0</v>
      </c>
      <c r="CP40" s="531">
        <v>0</v>
      </c>
      <c r="CQ40" s="532">
        <v>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7185</v>
      </c>
      <c r="DG40" s="591">
        <v>6703</v>
      </c>
      <c r="DH40" s="591">
        <v>6835</v>
      </c>
      <c r="DI40" s="591">
        <v>20723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50406</v>
      </c>
      <c r="EF40" s="658">
        <v>0</v>
      </c>
      <c r="EG40" s="658">
        <v>96694</v>
      </c>
      <c r="EH40" s="654">
        <v>199367</v>
      </c>
      <c r="EI40" s="652"/>
      <c r="EJ40" s="653"/>
      <c r="EK40" s="653"/>
      <c r="EL40" s="653"/>
      <c r="EM40" s="659">
        <v>346467</v>
      </c>
      <c r="EN40" s="874">
        <v>479041</v>
      </c>
      <c r="EO40" s="870">
        <v>825508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5326</v>
      </c>
      <c r="GK40" s="591">
        <v>5569</v>
      </c>
      <c r="GL40" s="591">
        <v>4848</v>
      </c>
      <c r="GM40" s="591">
        <v>15743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37155</v>
      </c>
      <c r="HJ40" s="658">
        <v>0</v>
      </c>
      <c r="HK40" s="658">
        <v>87528</v>
      </c>
      <c r="HL40" s="654">
        <v>125453</v>
      </c>
      <c r="HM40" s="653"/>
      <c r="HN40" s="653"/>
      <c r="HO40" s="653"/>
      <c r="HP40" s="653"/>
      <c r="HQ40" s="659">
        <v>250136</v>
      </c>
      <c r="HR40" s="874">
        <v>832675</v>
      </c>
      <c r="HS40" s="870">
        <v>1082811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0</v>
      </c>
      <c r="IV40" s="530">
        <v>0</v>
      </c>
      <c r="IW40" s="528">
        <v>0</v>
      </c>
      <c r="IX40" s="531">
        <v>0</v>
      </c>
      <c r="IY40" s="532">
        <v>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8400</v>
      </c>
      <c r="JO40" s="591">
        <v>9531</v>
      </c>
      <c r="JP40" s="591">
        <v>8652</v>
      </c>
      <c r="JQ40" s="591">
        <v>26583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62638</v>
      </c>
      <c r="KN40" s="658">
        <v>0</v>
      </c>
      <c r="KO40" s="658">
        <v>150290</v>
      </c>
      <c r="KP40" s="657">
        <v>118263</v>
      </c>
      <c r="KQ40" s="658">
        <v>0</v>
      </c>
      <c r="KR40" s="658">
        <v>0</v>
      </c>
      <c r="KS40" s="658">
        <v>0</v>
      </c>
      <c r="KT40" s="658">
        <v>0</v>
      </c>
      <c r="KU40" s="659">
        <v>331191</v>
      </c>
      <c r="KV40" s="874">
        <v>903932</v>
      </c>
      <c r="KW40" s="870">
        <v>1235123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0</v>
      </c>
      <c r="LY40" s="544">
        <v>0</v>
      </c>
      <c r="LZ40" s="545">
        <v>0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28217</v>
      </c>
      <c r="MP40" s="613">
        <v>20723</v>
      </c>
      <c r="MQ40" s="613">
        <v>15743</v>
      </c>
      <c r="MR40" s="613">
        <v>26583</v>
      </c>
      <c r="MS40" s="613">
        <v>91266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217620</v>
      </c>
      <c r="NP40" s="876">
        <v>0</v>
      </c>
      <c r="NQ40" s="876">
        <v>450747</v>
      </c>
      <c r="NR40" s="662">
        <v>454545</v>
      </c>
      <c r="NS40" s="661"/>
      <c r="NT40" s="661"/>
      <c r="NU40" s="661"/>
      <c r="NV40" s="661"/>
      <c r="NW40" s="663">
        <v>1122912</v>
      </c>
      <c r="NX40" s="877">
        <v>2478199</v>
      </c>
      <c r="NY40" s="665">
        <v>3601111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0</v>
      </c>
      <c r="J41" s="530">
        <v>0</v>
      </c>
      <c r="K41" s="528">
        <v>0</v>
      </c>
      <c r="L41" s="531">
        <v>0</v>
      </c>
      <c r="M41" s="532">
        <v>0</v>
      </c>
      <c r="N41" s="316"/>
      <c r="R41" s="21"/>
      <c r="U41" s="21"/>
      <c r="X41" s="21"/>
      <c r="Y41" s="316"/>
      <c r="Z41" s="12" t="s">
        <v>58</v>
      </c>
      <c r="AA41" s="12"/>
      <c r="AB41" s="878">
        <v>1.56</v>
      </c>
      <c r="AC41" s="878">
        <v>1.58</v>
      </c>
      <c r="AD41" s="878">
        <v>1.57</v>
      </c>
      <c r="AE41" s="878">
        <v>1.57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0</v>
      </c>
      <c r="CN41" s="530">
        <v>0</v>
      </c>
      <c r="CO41" s="528">
        <v>0</v>
      </c>
      <c r="CP41" s="531">
        <v>0</v>
      </c>
      <c r="CQ41" s="532">
        <v>0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1.54</v>
      </c>
      <c r="DG41" s="878">
        <v>1.57</v>
      </c>
      <c r="DH41" s="878">
        <v>1.56</v>
      </c>
      <c r="DI41" s="878">
        <v>1.56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0</v>
      </c>
      <c r="FS41" s="528">
        <v>0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1.76</v>
      </c>
      <c r="GK41" s="878">
        <v>1.73</v>
      </c>
      <c r="GL41" s="878">
        <v>1.78</v>
      </c>
      <c r="GM41" s="878">
        <v>1.76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0</v>
      </c>
      <c r="IV41" s="530">
        <v>0</v>
      </c>
      <c r="IW41" s="528">
        <v>0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1.39</v>
      </c>
      <c r="JO41" s="878">
        <v>1.32</v>
      </c>
      <c r="JP41" s="878">
        <v>1.37</v>
      </c>
      <c r="JQ41" s="878">
        <v>1.36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0</v>
      </c>
      <c r="LY41" s="544">
        <v>0</v>
      </c>
      <c r="LZ41" s="545">
        <v>0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1.57</v>
      </c>
      <c r="MP41" s="880">
        <v>1.56</v>
      </c>
      <c r="MQ41" s="880">
        <v>1.76</v>
      </c>
      <c r="MR41" s="880">
        <v>1.36</v>
      </c>
      <c r="MS41" s="881">
        <v>1.54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6</v>
      </c>
      <c r="I42" s="886">
        <v>2</v>
      </c>
      <c r="J42" s="887">
        <v>8</v>
      </c>
      <c r="K42" s="885">
        <v>16</v>
      </c>
      <c r="L42" s="888">
        <v>42</v>
      </c>
      <c r="M42" s="889">
        <v>-61.9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87424</v>
      </c>
      <c r="BB42" s="706">
        <v>0</v>
      </c>
      <c r="BC42" s="706">
        <v>156347</v>
      </c>
      <c r="BD42" s="705">
        <v>17026</v>
      </c>
      <c r="BE42" s="706"/>
      <c r="BF42" s="706"/>
      <c r="BG42" s="706"/>
      <c r="BH42" s="706"/>
      <c r="BI42" s="707">
        <v>260797</v>
      </c>
      <c r="BJ42" s="706">
        <v>304714</v>
      </c>
      <c r="BK42" s="890">
        <v>565511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7</v>
      </c>
      <c r="CM42" s="886">
        <v>10</v>
      </c>
      <c r="CN42" s="887">
        <v>5</v>
      </c>
      <c r="CO42" s="885">
        <v>22</v>
      </c>
      <c r="CP42" s="888">
        <v>20</v>
      </c>
      <c r="CQ42" s="889">
        <v>10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73849</v>
      </c>
      <c r="EF42" s="706">
        <v>0</v>
      </c>
      <c r="EG42" s="706">
        <v>122734</v>
      </c>
      <c r="EH42" s="700">
        <v>225658</v>
      </c>
      <c r="EI42" s="699"/>
      <c r="EJ42" s="699"/>
      <c r="EK42" s="699"/>
      <c r="EL42" s="699"/>
      <c r="EM42" s="707">
        <v>422241</v>
      </c>
      <c r="EN42" s="706">
        <v>546433</v>
      </c>
      <c r="EO42" s="890">
        <v>968674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54029</v>
      </c>
      <c r="HJ42" s="706">
        <v>0</v>
      </c>
      <c r="HK42" s="706">
        <v>110796</v>
      </c>
      <c r="HL42" s="700">
        <v>159705</v>
      </c>
      <c r="HM42" s="699"/>
      <c r="HN42" s="699"/>
      <c r="HO42" s="699"/>
      <c r="HP42" s="699"/>
      <c r="HQ42" s="707">
        <v>324530</v>
      </c>
      <c r="HR42" s="706">
        <v>940325</v>
      </c>
      <c r="HS42" s="890">
        <v>1264855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0</v>
      </c>
      <c r="IU42" s="886">
        <v>0</v>
      </c>
      <c r="IV42" s="887">
        <v>0</v>
      </c>
      <c r="IW42" s="885">
        <v>0</v>
      </c>
      <c r="IX42" s="888">
        <v>30</v>
      </c>
      <c r="IY42" s="889">
        <v>-100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90936</v>
      </c>
      <c r="KN42" s="706">
        <v>0</v>
      </c>
      <c r="KO42" s="706">
        <v>202218</v>
      </c>
      <c r="KP42" s="705">
        <v>163414</v>
      </c>
      <c r="KQ42" s="706">
        <v>0</v>
      </c>
      <c r="KR42" s="706">
        <v>0</v>
      </c>
      <c r="KS42" s="706">
        <v>0</v>
      </c>
      <c r="KT42" s="706">
        <v>0</v>
      </c>
      <c r="KU42" s="707">
        <v>456568</v>
      </c>
      <c r="KV42" s="706">
        <v>1100668</v>
      </c>
      <c r="KW42" s="890">
        <v>1557236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38</v>
      </c>
      <c r="LY42" s="544">
        <v>92</v>
      </c>
      <c r="LZ42" s="545">
        <v>-58.7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306238</v>
      </c>
      <c r="NP42" s="711">
        <v>0</v>
      </c>
      <c r="NQ42" s="711">
        <v>592095</v>
      </c>
      <c r="NR42" s="712">
        <v>565803</v>
      </c>
      <c r="NS42" s="711"/>
      <c r="NT42" s="711"/>
      <c r="NU42" s="711"/>
      <c r="NV42" s="711"/>
      <c r="NW42" s="713">
        <v>1464136</v>
      </c>
      <c r="NX42" s="713">
        <v>2892140</v>
      </c>
      <c r="NY42" s="713">
        <v>4356276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86217</v>
      </c>
      <c r="I43" s="895">
        <v>76390</v>
      </c>
      <c r="J43" s="896">
        <v>81164</v>
      </c>
      <c r="K43" s="894">
        <v>243771</v>
      </c>
      <c r="L43" s="897">
        <v>240650</v>
      </c>
      <c r="M43" s="898">
        <v>1.3</v>
      </c>
      <c r="N43" s="12"/>
      <c r="R43" s="21"/>
      <c r="U43" s="21"/>
      <c r="X43" s="21"/>
      <c r="Y43" s="316"/>
      <c r="Z43" s="316"/>
      <c r="AA43" s="316" t="s">
        <v>46</v>
      </c>
      <c r="AB43" s="415">
        <v>1.63</v>
      </c>
      <c r="AC43" s="415">
        <v>1.68</v>
      </c>
      <c r="AD43" s="415">
        <v>1.65</v>
      </c>
      <c r="AE43" s="415">
        <v>1.65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65797</v>
      </c>
      <c r="CM43" s="895">
        <v>64033</v>
      </c>
      <c r="CN43" s="896">
        <v>66753</v>
      </c>
      <c r="CO43" s="894">
        <v>196583</v>
      </c>
      <c r="CP43" s="897">
        <v>194381</v>
      </c>
      <c r="CQ43" s="898">
        <v>1.1299999999999999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1.62</v>
      </c>
      <c r="DG43" s="415">
        <v>1.64</v>
      </c>
      <c r="DH43" s="415">
        <v>1.61</v>
      </c>
      <c r="DI43" s="415">
        <v>1.62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54334</v>
      </c>
      <c r="FQ43" s="895">
        <v>57547</v>
      </c>
      <c r="FR43" s="896">
        <v>52944</v>
      </c>
      <c r="FS43" s="894">
        <v>164825</v>
      </c>
      <c r="FT43" s="897">
        <v>162617</v>
      </c>
      <c r="FU43" s="898">
        <v>1.36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1.85</v>
      </c>
      <c r="GK43" s="415">
        <v>1.81</v>
      </c>
      <c r="GL43" s="415">
        <v>1.86</v>
      </c>
      <c r="GM43" s="415">
        <v>1.84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/>
      <c r="HI43" s="138"/>
      <c r="HJ43" s="138"/>
      <c r="HK43" s="138"/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95391</v>
      </c>
      <c r="IU43" s="895">
        <v>97876</v>
      </c>
      <c r="IV43" s="896">
        <v>99887</v>
      </c>
      <c r="IW43" s="894">
        <v>293154</v>
      </c>
      <c r="IX43" s="897">
        <v>290621</v>
      </c>
      <c r="IY43" s="898">
        <v>0.87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1.42</v>
      </c>
      <c r="JO43" s="415">
        <v>1.36</v>
      </c>
      <c r="JP43" s="415">
        <v>1.41</v>
      </c>
      <c r="JQ43" s="415">
        <v>1.4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/>
      <c r="KM43" s="138"/>
      <c r="KN43" s="138"/>
      <c r="KO43" s="138"/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898333</v>
      </c>
      <c r="LY43" s="900">
        <v>888269</v>
      </c>
      <c r="LZ43" s="901">
        <v>1.1299999999999999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1.65</v>
      </c>
      <c r="MP43" s="891">
        <v>1.62</v>
      </c>
      <c r="MQ43" s="891">
        <v>1.84</v>
      </c>
      <c r="MR43" s="891">
        <v>1.4</v>
      </c>
      <c r="MS43" s="892">
        <v>1.59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83354</v>
      </c>
      <c r="I44" s="7">
        <v>73871</v>
      </c>
      <c r="J44" s="7">
        <v>78718</v>
      </c>
      <c r="K44" s="7">
        <v>235943</v>
      </c>
      <c r="L44" s="903">
        <v>232759</v>
      </c>
      <c r="M44" s="904">
        <v>1.37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1.44</v>
      </c>
      <c r="AC44" s="415">
        <v>1.39</v>
      </c>
      <c r="AD44" s="415">
        <v>1.43</v>
      </c>
      <c r="AE44" s="415">
        <v>1.42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64534</v>
      </c>
      <c r="CM44" s="7">
        <v>62949</v>
      </c>
      <c r="CN44" s="7">
        <v>65696</v>
      </c>
      <c r="CO44" s="7">
        <v>193179</v>
      </c>
      <c r="CP44" s="903">
        <v>190955</v>
      </c>
      <c r="CQ44" s="904">
        <v>1.1599999999999999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1.4</v>
      </c>
      <c r="DG44" s="415">
        <v>1.45</v>
      </c>
      <c r="DH44" s="415">
        <v>1.47</v>
      </c>
      <c r="DI44" s="415">
        <v>1.44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53374</v>
      </c>
      <c r="FQ44" s="7">
        <v>56592</v>
      </c>
      <c r="FR44" s="7">
        <v>51986</v>
      </c>
      <c r="FS44" s="7">
        <v>161952</v>
      </c>
      <c r="FT44" s="903">
        <v>159759</v>
      </c>
      <c r="FU44" s="904">
        <v>1.37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1.61</v>
      </c>
      <c r="GK44" s="415">
        <v>1.6</v>
      </c>
      <c r="GL44" s="415">
        <v>1.65</v>
      </c>
      <c r="GM44" s="415">
        <v>1.62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89607</v>
      </c>
      <c r="IU44" s="7">
        <v>91920</v>
      </c>
      <c r="IV44" s="7">
        <v>92964</v>
      </c>
      <c r="IW44" s="7">
        <v>274491</v>
      </c>
      <c r="IX44" s="903">
        <v>272005</v>
      </c>
      <c r="IY44" s="904">
        <v>0.91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1.35</v>
      </c>
      <c r="JO44" s="415">
        <v>1.26</v>
      </c>
      <c r="JP44" s="415">
        <v>1.32</v>
      </c>
      <c r="JQ44" s="415">
        <v>1.3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865565</v>
      </c>
      <c r="LY44" s="905">
        <v>855478</v>
      </c>
      <c r="LZ44" s="906">
        <v>1.18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1.42</v>
      </c>
      <c r="MP44" s="891">
        <v>1.44</v>
      </c>
      <c r="MQ44" s="891">
        <v>1.62</v>
      </c>
      <c r="MR44" s="891">
        <v>1.3</v>
      </c>
      <c r="MS44" s="892">
        <v>1.42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2863</v>
      </c>
      <c r="I45" s="7">
        <v>2519</v>
      </c>
      <c r="J45" s="7">
        <v>2446</v>
      </c>
      <c r="K45" s="7">
        <v>7828</v>
      </c>
      <c r="L45" s="903">
        <v>7891</v>
      </c>
      <c r="M45" s="907">
        <v>-0.8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0</v>
      </c>
      <c r="AC45" s="415">
        <v>0</v>
      </c>
      <c r="AD45" s="415">
        <v>0</v>
      </c>
      <c r="AE45" s="415">
        <v>0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1263</v>
      </c>
      <c r="CM45" s="7">
        <v>1084</v>
      </c>
      <c r="CN45" s="7">
        <v>1057</v>
      </c>
      <c r="CO45" s="7">
        <v>3404</v>
      </c>
      <c r="CP45" s="903">
        <v>3426</v>
      </c>
      <c r="CQ45" s="907">
        <v>-0.64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0</v>
      </c>
      <c r="DG45" s="415">
        <v>0</v>
      </c>
      <c r="DH45" s="415">
        <v>0</v>
      </c>
      <c r="DI45" s="415">
        <v>0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960</v>
      </c>
      <c r="FQ45" s="7">
        <v>955</v>
      </c>
      <c r="FR45" s="7">
        <v>958</v>
      </c>
      <c r="FS45" s="7">
        <v>2873</v>
      </c>
      <c r="FT45" s="903">
        <v>2858</v>
      </c>
      <c r="FU45" s="907">
        <v>0.52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0</v>
      </c>
      <c r="GK45" s="415">
        <v>0</v>
      </c>
      <c r="GL45" s="415">
        <v>0</v>
      </c>
      <c r="GM45" s="415">
        <v>0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5784</v>
      </c>
      <c r="IU45" s="7">
        <v>5956</v>
      </c>
      <c r="IV45" s="7">
        <v>6923</v>
      </c>
      <c r="IW45" s="7">
        <v>18663</v>
      </c>
      <c r="IX45" s="903">
        <v>18616</v>
      </c>
      <c r="IY45" s="907">
        <v>0.25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0</v>
      </c>
      <c r="JO45" s="415">
        <v>0</v>
      </c>
      <c r="JP45" s="415">
        <v>0</v>
      </c>
      <c r="JQ45" s="415">
        <v>0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32768</v>
      </c>
      <c r="LY45" s="905">
        <v>32791</v>
      </c>
      <c r="LZ45" s="906">
        <v>-7.0000000000000007E-2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0</v>
      </c>
      <c r="MP45" s="891">
        <v>0</v>
      </c>
      <c r="MQ45" s="891">
        <v>0</v>
      </c>
      <c r="MR45" s="891">
        <v>0</v>
      </c>
      <c r="MS45" s="892" t="s">
        <v>182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1.76</v>
      </c>
      <c r="AC46" s="415">
        <v>1.82</v>
      </c>
      <c r="AD46" s="415">
        <v>1.79</v>
      </c>
      <c r="AE46" s="415">
        <v>1.79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1.7</v>
      </c>
      <c r="DG46" s="415">
        <v>1.76</v>
      </c>
      <c r="DH46" s="415">
        <v>1.72</v>
      </c>
      <c r="DI46" s="415">
        <v>1.73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1.82</v>
      </c>
      <c r="GK46" s="415">
        <v>1.89</v>
      </c>
      <c r="GL46" s="415">
        <v>1.82</v>
      </c>
      <c r="GM46" s="415">
        <v>1.84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1.45</v>
      </c>
      <c r="JO46" s="415">
        <v>1.43</v>
      </c>
      <c r="JP46" s="415">
        <v>1.48</v>
      </c>
      <c r="JQ46" s="415">
        <v>1.45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1.79</v>
      </c>
      <c r="MP46" s="891">
        <v>1.73</v>
      </c>
      <c r="MQ46" s="891">
        <v>1.84</v>
      </c>
      <c r="MR46" s="891">
        <v>1.45</v>
      </c>
      <c r="MS46" s="892">
        <v>1.68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0</v>
      </c>
      <c r="AC47" s="415">
        <v>0</v>
      </c>
      <c r="AD47" s="415">
        <v>0</v>
      </c>
      <c r="AE47" s="415">
        <v>0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0</v>
      </c>
      <c r="DG47" s="415">
        <v>0</v>
      </c>
      <c r="DH47" s="415">
        <v>0</v>
      </c>
      <c r="DI47" s="415">
        <v>0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0</v>
      </c>
      <c r="GK47" s="415">
        <v>0</v>
      </c>
      <c r="GL47" s="415">
        <v>0</v>
      </c>
      <c r="GM47" s="415">
        <v>0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0</v>
      </c>
      <c r="JO47" s="415">
        <v>0</v>
      </c>
      <c r="JP47" s="415">
        <v>0</v>
      </c>
      <c r="JQ47" s="415">
        <v>0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0</v>
      </c>
      <c r="MP47" s="891">
        <v>0</v>
      </c>
      <c r="MQ47" s="891">
        <v>0</v>
      </c>
      <c r="MR47" s="891">
        <v>0</v>
      </c>
      <c r="MS47" s="892" t="s">
        <v>182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1.42</v>
      </c>
      <c r="AC48" s="415">
        <v>1.36</v>
      </c>
      <c r="AD48" s="415">
        <v>1.4</v>
      </c>
      <c r="AE48" s="415">
        <v>1.39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1.36</v>
      </c>
      <c r="DG48" s="415">
        <v>1.39</v>
      </c>
      <c r="DH48" s="415">
        <v>1.41</v>
      </c>
      <c r="DI48" s="415">
        <v>1.39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1.56</v>
      </c>
      <c r="GK48" s="415">
        <v>1.51</v>
      </c>
      <c r="GL48" s="415">
        <v>1.58</v>
      </c>
      <c r="GM48" s="415">
        <v>1.55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1.35</v>
      </c>
      <c r="JO48" s="415">
        <v>1.26</v>
      </c>
      <c r="JP48" s="415">
        <v>1.3</v>
      </c>
      <c r="JQ48" s="415">
        <v>1.3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1.39</v>
      </c>
      <c r="MP48" s="891">
        <v>1.39</v>
      </c>
      <c r="MQ48" s="891">
        <v>1.55</v>
      </c>
      <c r="MR48" s="891">
        <v>1.3</v>
      </c>
      <c r="MS48" s="892">
        <v>1.39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1.34</v>
      </c>
      <c r="AC49" s="415">
        <v>1.29</v>
      </c>
      <c r="AD49" s="415">
        <v>1.35</v>
      </c>
      <c r="AE49" s="415">
        <v>1.33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1.38</v>
      </c>
      <c r="DG49" s="415">
        <v>1.45</v>
      </c>
      <c r="DH49" s="415">
        <v>1.49</v>
      </c>
      <c r="DI49" s="415">
        <v>1.44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1.62</v>
      </c>
      <c r="GK49" s="415">
        <v>1.65</v>
      </c>
      <c r="GL49" s="415">
        <v>1.7</v>
      </c>
      <c r="GM49" s="415">
        <v>1.66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1.3</v>
      </c>
      <c r="JO49" s="415">
        <v>1.17</v>
      </c>
      <c r="JP49" s="415">
        <v>1.28</v>
      </c>
      <c r="JQ49" s="415">
        <v>1.25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1.33</v>
      </c>
      <c r="MP49" s="891">
        <v>1.44</v>
      </c>
      <c r="MQ49" s="891">
        <v>1.66</v>
      </c>
      <c r="MR49" s="891">
        <v>1.25</v>
      </c>
      <c r="MS49" s="892">
        <v>1.39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2.0299999999999998</v>
      </c>
      <c r="AC50" s="878">
        <v>2</v>
      </c>
      <c r="AD50" s="878">
        <v>1.99</v>
      </c>
      <c r="AE50" s="878">
        <v>2.0099999999999998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1.94</v>
      </c>
      <c r="DG50" s="878">
        <v>1.94</v>
      </c>
      <c r="DH50" s="878">
        <v>1.95</v>
      </c>
      <c r="DI50" s="878">
        <v>1.94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1.94</v>
      </c>
      <c r="GK50" s="878">
        <v>1.92</v>
      </c>
      <c r="GL50" s="878">
        <v>1.89</v>
      </c>
      <c r="GM50" s="878">
        <v>1.92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2.2400000000000002</v>
      </c>
      <c r="JO50" s="878">
        <v>2.2000000000000002</v>
      </c>
      <c r="JP50" s="878">
        <v>2.23</v>
      </c>
      <c r="JQ50" s="878">
        <v>2.23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2.0099999999999998</v>
      </c>
      <c r="MP50" s="880">
        <v>1.94</v>
      </c>
      <c r="MQ50" s="880">
        <v>1.92</v>
      </c>
      <c r="MR50" s="880">
        <v>2.23</v>
      </c>
      <c r="MS50" s="880">
        <v>2.04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2.08</v>
      </c>
      <c r="AC52" s="415">
        <v>2.04</v>
      </c>
      <c r="AD52" s="415">
        <v>2.02</v>
      </c>
      <c r="AE52" s="415">
        <v>2.0499999999999998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1.94</v>
      </c>
      <c r="DG52" s="415">
        <v>1.97</v>
      </c>
      <c r="DH52" s="415">
        <v>1.95</v>
      </c>
      <c r="DI52" s="415">
        <v>1.95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1.98</v>
      </c>
      <c r="GK52" s="415">
        <v>1.95</v>
      </c>
      <c r="GL52" s="415">
        <v>1.92</v>
      </c>
      <c r="GM52" s="415">
        <v>1.95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2.35</v>
      </c>
      <c r="JO52" s="415">
        <v>2.2799999999999998</v>
      </c>
      <c r="JP52" s="415">
        <v>2.34</v>
      </c>
      <c r="JQ52" s="415">
        <v>2.3199999999999998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2.0499999999999998</v>
      </c>
      <c r="MP52" s="891">
        <v>1.95</v>
      </c>
      <c r="MQ52" s="891">
        <v>1.95</v>
      </c>
      <c r="MR52" s="891">
        <v>2.3199999999999998</v>
      </c>
      <c r="MS52" s="892">
        <v>2.09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1.95</v>
      </c>
      <c r="AC53" s="415">
        <v>1.93</v>
      </c>
      <c r="AD53" s="415">
        <v>1.93</v>
      </c>
      <c r="AE53" s="415">
        <v>1.94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1.93</v>
      </c>
      <c r="DG53" s="415">
        <v>1.9</v>
      </c>
      <c r="DH53" s="415">
        <v>1.93</v>
      </c>
      <c r="DI53" s="415">
        <v>1.92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1.87</v>
      </c>
      <c r="GK53" s="415">
        <v>1.87</v>
      </c>
      <c r="GL53" s="415">
        <v>1.84</v>
      </c>
      <c r="GM53" s="415">
        <v>1.86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2.06</v>
      </c>
      <c r="JO53" s="415">
        <v>2.08</v>
      </c>
      <c r="JP53" s="415">
        <v>2.0499999999999998</v>
      </c>
      <c r="JQ53" s="415">
        <v>2.06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1.94</v>
      </c>
      <c r="MP53" s="891">
        <v>1.92</v>
      </c>
      <c r="MQ53" s="891">
        <v>1.86</v>
      </c>
      <c r="MR53" s="891">
        <v>2.06</v>
      </c>
      <c r="MS53" s="892">
        <v>1.95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0</v>
      </c>
      <c r="AC54" s="415">
        <v>0</v>
      </c>
      <c r="AD54" s="415">
        <v>0</v>
      </c>
      <c r="AE54" s="415">
        <v>0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0</v>
      </c>
      <c r="DG54" s="415">
        <v>0</v>
      </c>
      <c r="DH54" s="415">
        <v>0</v>
      </c>
      <c r="DI54" s="415">
        <v>0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0</v>
      </c>
      <c r="GK54" s="415">
        <v>0</v>
      </c>
      <c r="GL54" s="415">
        <v>0</v>
      </c>
      <c r="GM54" s="415">
        <v>0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0</v>
      </c>
      <c r="JO54" s="415">
        <v>0</v>
      </c>
      <c r="JP54" s="415">
        <v>0</v>
      </c>
      <c r="JQ54" s="415">
        <v>0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0</v>
      </c>
      <c r="MP54" s="891">
        <v>0</v>
      </c>
      <c r="MQ54" s="891">
        <v>0</v>
      </c>
      <c r="MR54" s="891">
        <v>0</v>
      </c>
      <c r="MS54" s="892" t="s">
        <v>182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1.89</v>
      </c>
      <c r="AC55" s="415">
        <v>1.84</v>
      </c>
      <c r="AD55" s="415">
        <v>1.82</v>
      </c>
      <c r="AE55" s="415">
        <v>1.85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1.93</v>
      </c>
      <c r="DG55" s="415">
        <v>1.89</v>
      </c>
      <c r="DH55" s="415">
        <v>1.93</v>
      </c>
      <c r="DI55" s="415">
        <v>1.92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1.87</v>
      </c>
      <c r="GK55" s="415">
        <v>1.93</v>
      </c>
      <c r="GL55" s="415">
        <v>1.85</v>
      </c>
      <c r="GM55" s="415">
        <v>1.88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2</v>
      </c>
      <c r="JO55" s="415">
        <v>2.0699999999999998</v>
      </c>
      <c r="JP55" s="415">
        <v>2.0299999999999998</v>
      </c>
      <c r="JQ55" s="415">
        <v>2.0299999999999998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1.85</v>
      </c>
      <c r="MP55" s="891">
        <v>1.92</v>
      </c>
      <c r="MQ55" s="891">
        <v>1.88</v>
      </c>
      <c r="MR55" s="891">
        <v>2.0299999999999998</v>
      </c>
      <c r="MS55" s="892">
        <v>1.92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0</v>
      </c>
      <c r="AC56" s="415">
        <v>0</v>
      </c>
      <c r="AD56" s="415">
        <v>0</v>
      </c>
      <c r="AE56" s="415">
        <v>0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0</v>
      </c>
      <c r="DG56" s="415">
        <v>0</v>
      </c>
      <c r="DH56" s="415">
        <v>0</v>
      </c>
      <c r="DI56" s="415">
        <v>0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0</v>
      </c>
      <c r="GK56" s="415">
        <v>0</v>
      </c>
      <c r="GL56" s="415">
        <v>0</v>
      </c>
      <c r="GM56" s="415">
        <v>0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0</v>
      </c>
      <c r="JO56" s="415">
        <v>0</v>
      </c>
      <c r="JP56" s="415">
        <v>0</v>
      </c>
      <c r="JQ56" s="415">
        <v>0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0</v>
      </c>
      <c r="MP56" s="891">
        <v>0</v>
      </c>
      <c r="MQ56" s="891">
        <v>0</v>
      </c>
      <c r="MR56" s="891">
        <v>0</v>
      </c>
      <c r="MS56" s="892" t="s">
        <v>182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1.95</v>
      </c>
      <c r="AC57" s="415">
        <v>1.91</v>
      </c>
      <c r="AD57" s="415">
        <v>1.94</v>
      </c>
      <c r="AE57" s="415">
        <v>1.93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1.95</v>
      </c>
      <c r="DG57" s="415">
        <v>1.91</v>
      </c>
      <c r="DH57" s="415">
        <v>1.94</v>
      </c>
      <c r="DI57" s="415">
        <v>1.93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1.85</v>
      </c>
      <c r="GK57" s="415">
        <v>1.88</v>
      </c>
      <c r="GL57" s="415">
        <v>1.83</v>
      </c>
      <c r="GM57" s="415">
        <v>1.85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2.08</v>
      </c>
      <c r="JO57" s="415">
        <v>2.09</v>
      </c>
      <c r="JP57" s="415">
        <v>2.0499999999999998</v>
      </c>
      <c r="JQ57" s="415">
        <v>2.0699999999999998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1.93</v>
      </c>
      <c r="MP57" s="891">
        <v>1.93</v>
      </c>
      <c r="MQ57" s="891">
        <v>1.85</v>
      </c>
      <c r="MR57" s="891">
        <v>2.0699999999999998</v>
      </c>
      <c r="MS57" s="892">
        <v>1.95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1.97</v>
      </c>
      <c r="AC58" s="415">
        <v>1.99</v>
      </c>
      <c r="AD58" s="415">
        <v>1.96</v>
      </c>
      <c r="AE58" s="415">
        <v>1.97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</v>
      </c>
      <c r="DG58" s="415">
        <v>1.87</v>
      </c>
      <c r="DH58" s="415">
        <v>1.91</v>
      </c>
      <c r="DI58" s="415">
        <v>1.89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1.89</v>
      </c>
      <c r="GK58" s="415">
        <v>1.83</v>
      </c>
      <c r="GL58" s="415">
        <v>1.87</v>
      </c>
      <c r="GM58" s="415">
        <v>1.86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2.0499999999999998</v>
      </c>
      <c r="JO58" s="415">
        <v>2.06</v>
      </c>
      <c r="JP58" s="415">
        <v>2.0699999999999998</v>
      </c>
      <c r="JQ58" s="415">
        <v>2.06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1.97</v>
      </c>
      <c r="MP58" s="891">
        <v>1.89</v>
      </c>
      <c r="MQ58" s="891">
        <v>1.86</v>
      </c>
      <c r="MR58" s="891">
        <v>2.06</v>
      </c>
      <c r="MS58" s="892">
        <v>1.95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16:X16"/>
    <mergeCell ref="NA25:NI25"/>
    <mergeCell ref="NO25:NW25"/>
    <mergeCell ref="AM25:AU25"/>
    <mergeCell ref="BA25:BI25"/>
    <mergeCell ref="BA35:BI35"/>
    <mergeCell ref="EE35:EM35"/>
    <mergeCell ref="HI35:HQ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KM35:KU35"/>
    <mergeCell ref="V28:X28"/>
    <mergeCell ref="NO35:NW35"/>
    <mergeCell ref="NA5:NI5"/>
    <mergeCell ref="NA15:NI15"/>
    <mergeCell ref="NO15:NW15"/>
    <mergeCell ref="NO5:NW5"/>
    <mergeCell ref="DQ25:DY25"/>
    <mergeCell ref="EE25:EM25"/>
    <mergeCell ref="GU25:HC25"/>
    <mergeCell ref="HI25:HQ25"/>
    <mergeCell ref="JY25:KG25"/>
    <mergeCell ref="KM25:KU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M5:AU5"/>
    <mergeCell ref="BA5:BI5"/>
    <mergeCell ref="DQ5:DY5"/>
    <mergeCell ref="EE5:EM5"/>
    <mergeCell ref="GU5:HC5"/>
    <mergeCell ref="HI5:HQ5"/>
    <mergeCell ref="JY5:KG5"/>
    <mergeCell ref="KM5:KU5"/>
    <mergeCell ref="MM2:MS2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R2:LT2"/>
    <mergeCell ref="LX2:LY2"/>
    <mergeCell ref="MB2:MK2"/>
    <mergeCell ref="FS2:FT2"/>
    <mergeCell ref="GH2:GM2"/>
    <mergeCell ref="GO2:GR2"/>
    <mergeCell ref="GT2:HE2"/>
    <mergeCell ref="HH2:HS2"/>
    <mergeCell ref="HY2:IA2"/>
    <mergeCell ref="IF2:IG2"/>
    <mergeCell ref="FW2:GF2"/>
    <mergeCell ref="JA2:JJ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FP2:FR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NZ110"/>
  <sheetViews>
    <sheetView tabSelected="1" topLeftCell="LO37" zoomScale="90" zoomScaleNormal="90" zoomScaleSheetLayoutView="5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149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149</v>
      </c>
      <c r="AA1" s="440"/>
      <c r="AB1" s="440"/>
      <c r="AC1" s="440"/>
      <c r="AD1" s="440"/>
      <c r="AE1" s="440"/>
      <c r="AF1" s="333"/>
      <c r="AG1" s="441" t="s">
        <v>149</v>
      </c>
      <c r="AH1" s="441"/>
      <c r="AI1" s="441"/>
      <c r="AJ1" s="441"/>
      <c r="AK1" s="333"/>
      <c r="AL1" s="439" t="s">
        <v>149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149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149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149</v>
      </c>
      <c r="DE1" s="440"/>
      <c r="DF1" s="440"/>
      <c r="DG1" s="440"/>
      <c r="DH1" s="440"/>
      <c r="DI1" s="440"/>
      <c r="DJ1" s="333"/>
      <c r="DK1" s="441" t="s">
        <v>149</v>
      </c>
      <c r="DL1" s="441"/>
      <c r="DM1" s="441"/>
      <c r="DN1" s="441"/>
      <c r="DO1" s="333"/>
      <c r="DP1" s="439" t="s">
        <v>149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149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149</v>
      </c>
      <c r="FJ1" s="350"/>
      <c r="FK1" s="350"/>
      <c r="FL1" s="350"/>
      <c r="FM1" s="333"/>
      <c r="FN1" s="333"/>
      <c r="FO1" s="494" t="s">
        <v>171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149</v>
      </c>
      <c r="GI1" s="440"/>
      <c r="GJ1" s="440"/>
      <c r="GK1" s="440"/>
      <c r="GL1" s="440"/>
      <c r="GM1" s="440"/>
      <c r="GN1" s="333"/>
      <c r="GO1" s="441" t="s">
        <v>149</v>
      </c>
      <c r="GP1" s="441"/>
      <c r="GQ1" s="441"/>
      <c r="GR1" s="441"/>
      <c r="GS1" s="333"/>
      <c r="GT1" s="439" t="s">
        <v>149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149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149</v>
      </c>
      <c r="IN1" s="350"/>
      <c r="IO1" s="350"/>
      <c r="IP1" s="350"/>
      <c r="IQ1" s="333"/>
      <c r="IR1" s="333"/>
      <c r="IS1" s="494" t="s">
        <v>171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149</v>
      </c>
      <c r="JM1" s="440"/>
      <c r="JN1" s="440"/>
      <c r="JO1" s="440"/>
      <c r="JP1" s="440"/>
      <c r="JQ1" s="440"/>
      <c r="JR1" s="333"/>
      <c r="JS1" s="441" t="s">
        <v>149</v>
      </c>
      <c r="JT1" s="441"/>
      <c r="JU1" s="441"/>
      <c r="JV1" s="441"/>
      <c r="JW1" s="333"/>
      <c r="JX1" s="439" t="s">
        <v>149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149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149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149</v>
      </c>
      <c r="MN1" s="447"/>
      <c r="MO1" s="447"/>
      <c r="MP1" s="447"/>
      <c r="MQ1" s="447"/>
      <c r="MR1" s="447"/>
      <c r="MS1" s="447"/>
      <c r="MT1" s="345"/>
      <c r="MU1" s="441" t="s">
        <v>149</v>
      </c>
      <c r="MV1" s="441"/>
      <c r="MW1" s="441"/>
      <c r="MX1" s="441"/>
      <c r="MY1" s="346"/>
      <c r="MZ1" s="444" t="s">
        <v>149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149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150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150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150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150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150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773997</v>
      </c>
      <c r="C4" s="525">
        <v>727410</v>
      </c>
      <c r="D4" s="526">
        <v>6.4</v>
      </c>
      <c r="E4" s="319"/>
      <c r="F4" s="319"/>
      <c r="G4" s="527" t="s">
        <v>16</v>
      </c>
      <c r="H4" s="528">
        <v>38459</v>
      </c>
      <c r="I4" s="529">
        <v>36526</v>
      </c>
      <c r="J4" s="530">
        <v>37081</v>
      </c>
      <c r="K4" s="528">
        <v>112066</v>
      </c>
      <c r="L4" s="531">
        <v>110474</v>
      </c>
      <c r="M4" s="532">
        <v>1.44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901792</v>
      </c>
      <c r="CG4" s="525">
        <v>858793</v>
      </c>
      <c r="CH4" s="526">
        <v>5.01</v>
      </c>
      <c r="CI4" s="319"/>
      <c r="CJ4" s="319"/>
      <c r="CK4" s="527" t="s">
        <v>16</v>
      </c>
      <c r="CL4" s="528">
        <v>42019</v>
      </c>
      <c r="CM4" s="529">
        <v>44951</v>
      </c>
      <c r="CN4" s="530">
        <v>41652</v>
      </c>
      <c r="CO4" s="528">
        <v>128622</v>
      </c>
      <c r="CP4" s="531">
        <v>128949</v>
      </c>
      <c r="CQ4" s="532">
        <v>-0.25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828913</v>
      </c>
      <c r="FK4" s="525">
        <v>780972</v>
      </c>
      <c r="FL4" s="526">
        <v>6.14</v>
      </c>
      <c r="FM4" s="319"/>
      <c r="FN4" s="319"/>
      <c r="FO4" s="527" t="s">
        <v>16</v>
      </c>
      <c r="FP4" s="528">
        <v>41605</v>
      </c>
      <c r="FQ4" s="529">
        <v>39930</v>
      </c>
      <c r="FR4" s="530">
        <v>40681</v>
      </c>
      <c r="FS4" s="528">
        <v>122216</v>
      </c>
      <c r="FT4" s="531">
        <v>123871</v>
      </c>
      <c r="FU4" s="532">
        <v>-1.34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903871</v>
      </c>
      <c r="IO4" s="525">
        <v>872724</v>
      </c>
      <c r="IP4" s="526">
        <v>3.57</v>
      </c>
      <c r="IQ4" s="319"/>
      <c r="IR4" s="319"/>
      <c r="IS4" s="527" t="s">
        <v>16</v>
      </c>
      <c r="IT4" s="528">
        <v>38047</v>
      </c>
      <c r="IU4" s="529">
        <v>41205</v>
      </c>
      <c r="IV4" s="530">
        <v>38305</v>
      </c>
      <c r="IW4" s="528">
        <v>117557</v>
      </c>
      <c r="IX4" s="531">
        <v>115926</v>
      </c>
      <c r="IY4" s="532">
        <v>1.41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3408573</v>
      </c>
      <c r="LS4" s="525">
        <v>3239899</v>
      </c>
      <c r="LT4" s="543">
        <v>5.21</v>
      </c>
      <c r="LU4" s="319"/>
      <c r="LV4" s="319"/>
      <c r="LW4" s="527" t="s">
        <v>16</v>
      </c>
      <c r="LX4" s="11">
        <v>480461</v>
      </c>
      <c r="LY4" s="544">
        <v>479220</v>
      </c>
      <c r="LZ4" s="545">
        <v>0.26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763709</v>
      </c>
      <c r="C5" s="552">
        <v>717624</v>
      </c>
      <c r="D5" s="553">
        <v>6.42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53</v>
      </c>
      <c r="AC5" s="558">
        <v>53</v>
      </c>
      <c r="AD5" s="558">
        <v>53</v>
      </c>
      <c r="AE5" s="558">
        <v>53</v>
      </c>
      <c r="AF5" s="316"/>
      <c r="AG5" s="559" t="s">
        <v>26</v>
      </c>
      <c r="AH5" s="560">
        <v>53</v>
      </c>
      <c r="AI5" s="561">
        <v>53</v>
      </c>
      <c r="AJ5" s="562">
        <v>0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897753</v>
      </c>
      <c r="CG5" s="552">
        <v>854871</v>
      </c>
      <c r="CH5" s="553">
        <v>5.0199999999999996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53</v>
      </c>
      <c r="DG5" s="558">
        <v>53</v>
      </c>
      <c r="DH5" s="558">
        <v>53</v>
      </c>
      <c r="DI5" s="558">
        <v>53</v>
      </c>
      <c r="DJ5" s="316"/>
      <c r="DK5" s="559" t="s">
        <v>26</v>
      </c>
      <c r="DL5" s="560">
        <v>53</v>
      </c>
      <c r="DM5" s="561">
        <v>53</v>
      </c>
      <c r="DN5" s="562">
        <v>0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823474</v>
      </c>
      <c r="FK5" s="552">
        <v>775581</v>
      </c>
      <c r="FL5" s="553">
        <v>6.18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0</v>
      </c>
      <c r="FU5" s="532">
        <v>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53</v>
      </c>
      <c r="GK5" s="558">
        <v>53</v>
      </c>
      <c r="GL5" s="558">
        <v>53</v>
      </c>
      <c r="GM5" s="558">
        <v>53</v>
      </c>
      <c r="GN5" s="316"/>
      <c r="GO5" s="559" t="s">
        <v>26</v>
      </c>
      <c r="GP5" s="560">
        <v>53</v>
      </c>
      <c r="GQ5" s="561">
        <v>53</v>
      </c>
      <c r="GR5" s="562">
        <v>0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891591</v>
      </c>
      <c r="IO5" s="552">
        <v>860971</v>
      </c>
      <c r="IP5" s="553">
        <v>3.56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53</v>
      </c>
      <c r="JO5" s="558">
        <v>53</v>
      </c>
      <c r="JP5" s="558">
        <v>53</v>
      </c>
      <c r="JQ5" s="558">
        <v>53</v>
      </c>
      <c r="JR5" s="316"/>
      <c r="JS5" s="559" t="s">
        <v>26</v>
      </c>
      <c r="JT5" s="560">
        <v>53</v>
      </c>
      <c r="JU5" s="561">
        <v>53</v>
      </c>
      <c r="JV5" s="562">
        <v>0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3376527</v>
      </c>
      <c r="LS5" s="552">
        <v>3209047</v>
      </c>
      <c r="LT5" s="572">
        <v>5.22</v>
      </c>
      <c r="LU5" s="319"/>
      <c r="LV5" s="319"/>
      <c r="LW5" s="554" t="s">
        <v>25</v>
      </c>
      <c r="LX5" s="11">
        <v>0</v>
      </c>
      <c r="LY5" s="544">
        <v>0</v>
      </c>
      <c r="LZ5" s="545">
        <v>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53</v>
      </c>
      <c r="MP5" s="574">
        <v>53</v>
      </c>
      <c r="MQ5" s="574">
        <v>53</v>
      </c>
      <c r="MR5" s="574">
        <v>53</v>
      </c>
      <c r="MS5" s="574">
        <v>53</v>
      </c>
      <c r="MT5" s="218"/>
      <c r="MU5" s="575" t="s">
        <v>26</v>
      </c>
      <c r="MV5" s="576">
        <v>53</v>
      </c>
      <c r="MW5" s="577">
        <v>53</v>
      </c>
      <c r="MX5" s="578">
        <v>0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10288</v>
      </c>
      <c r="C6" s="584">
        <v>9786</v>
      </c>
      <c r="D6" s="585">
        <v>5.13</v>
      </c>
      <c r="E6" s="319"/>
      <c r="F6" s="319"/>
      <c r="G6" s="554" t="s">
        <v>30</v>
      </c>
      <c r="H6" s="528">
        <v>0</v>
      </c>
      <c r="I6" s="529">
        <v>0</v>
      </c>
      <c r="J6" s="530">
        <v>2</v>
      </c>
      <c r="K6" s="528">
        <v>2</v>
      </c>
      <c r="L6" s="531">
        <v>0</v>
      </c>
      <c r="M6" s="532">
        <v>0</v>
      </c>
      <c r="N6" s="316"/>
      <c r="O6" s="586" t="s">
        <v>31</v>
      </c>
      <c r="P6" s="587">
        <v>409.18</v>
      </c>
      <c r="Q6" s="588">
        <v>386.65</v>
      </c>
      <c r="R6" s="589">
        <v>5.83</v>
      </c>
      <c r="S6" s="587">
        <v>0</v>
      </c>
      <c r="T6" s="588">
        <v>0</v>
      </c>
      <c r="U6" s="589">
        <v>0</v>
      </c>
      <c r="V6" s="587">
        <v>103.61</v>
      </c>
      <c r="W6" s="588">
        <v>100.66</v>
      </c>
      <c r="X6" s="589">
        <v>2.93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1506</v>
      </c>
      <c r="AI6" s="593">
        <v>1506</v>
      </c>
      <c r="AJ6" s="562">
        <v>0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4039</v>
      </c>
      <c r="CG6" s="584">
        <v>3922</v>
      </c>
      <c r="CH6" s="585">
        <v>2.98</v>
      </c>
      <c r="CI6" s="319"/>
      <c r="CJ6" s="319"/>
      <c r="CK6" s="554" t="s">
        <v>30</v>
      </c>
      <c r="CL6" s="528">
        <v>0</v>
      </c>
      <c r="CM6" s="529">
        <v>0</v>
      </c>
      <c r="CN6" s="530">
        <v>2</v>
      </c>
      <c r="CO6" s="528">
        <v>2</v>
      </c>
      <c r="CP6" s="531">
        <v>0</v>
      </c>
      <c r="CQ6" s="532">
        <v>0</v>
      </c>
      <c r="CR6" s="316"/>
      <c r="CS6" s="586" t="s">
        <v>31</v>
      </c>
      <c r="CT6" s="587">
        <v>462.92</v>
      </c>
      <c r="CU6" s="588">
        <v>446.7</v>
      </c>
      <c r="CV6" s="589">
        <v>3.63</v>
      </c>
      <c r="CW6" s="587">
        <v>0</v>
      </c>
      <c r="CX6" s="588">
        <v>0</v>
      </c>
      <c r="CY6" s="589">
        <v>0</v>
      </c>
      <c r="CZ6" s="587">
        <v>121.11</v>
      </c>
      <c r="DA6" s="588">
        <v>126.22</v>
      </c>
      <c r="DB6" s="589">
        <v>-4.05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1506</v>
      </c>
      <c r="DM6" s="593">
        <v>1506</v>
      </c>
      <c r="DN6" s="562">
        <v>0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5439</v>
      </c>
      <c r="FK6" s="584">
        <v>5391</v>
      </c>
      <c r="FL6" s="585">
        <v>0.89</v>
      </c>
      <c r="FM6" s="319"/>
      <c r="FN6" s="319"/>
      <c r="FO6" s="554" t="s">
        <v>30</v>
      </c>
      <c r="FP6" s="528">
        <v>7</v>
      </c>
      <c r="FQ6" s="529">
        <v>0</v>
      </c>
      <c r="FR6" s="530">
        <v>2</v>
      </c>
      <c r="FS6" s="528">
        <v>9</v>
      </c>
      <c r="FT6" s="531">
        <v>5</v>
      </c>
      <c r="FU6" s="532">
        <v>80</v>
      </c>
      <c r="FV6" s="316"/>
      <c r="FW6" s="586" t="s">
        <v>31</v>
      </c>
      <c r="FX6" s="587">
        <v>292.08</v>
      </c>
      <c r="FY6" s="588">
        <v>282.42</v>
      </c>
      <c r="FZ6" s="589">
        <v>3.42</v>
      </c>
      <c r="GA6" s="587">
        <v>0</v>
      </c>
      <c r="GB6" s="588">
        <v>0</v>
      </c>
      <c r="GC6" s="589">
        <v>0</v>
      </c>
      <c r="GD6" s="587">
        <v>76.819999999999993</v>
      </c>
      <c r="GE6" s="588">
        <v>82.21</v>
      </c>
      <c r="GF6" s="589">
        <v>-6.56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1506</v>
      </c>
      <c r="GQ6" s="593">
        <v>1506</v>
      </c>
      <c r="GR6" s="562">
        <v>0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12280</v>
      </c>
      <c r="IO6" s="584">
        <v>11753</v>
      </c>
      <c r="IP6" s="585">
        <v>4.4800000000000004</v>
      </c>
      <c r="IQ6" s="319"/>
      <c r="IR6" s="319"/>
      <c r="IS6" s="554" t="s">
        <v>30</v>
      </c>
      <c r="IT6" s="528">
        <v>2</v>
      </c>
      <c r="IU6" s="529">
        <v>0</v>
      </c>
      <c r="IV6" s="530">
        <v>3</v>
      </c>
      <c r="IW6" s="528">
        <v>5</v>
      </c>
      <c r="IX6" s="531">
        <v>4</v>
      </c>
      <c r="IY6" s="532">
        <v>25</v>
      </c>
      <c r="IZ6" s="316"/>
      <c r="JA6" s="586" t="s">
        <v>31</v>
      </c>
      <c r="JB6" s="587">
        <v>635.16</v>
      </c>
      <c r="JC6" s="588">
        <v>615.77</v>
      </c>
      <c r="JD6" s="589">
        <v>3.15</v>
      </c>
      <c r="JE6" s="587">
        <v>0</v>
      </c>
      <c r="JF6" s="588">
        <v>0</v>
      </c>
      <c r="JG6" s="589">
        <v>0</v>
      </c>
      <c r="JH6" s="587">
        <v>164.51</v>
      </c>
      <c r="JI6" s="588">
        <v>167.23</v>
      </c>
      <c r="JJ6" s="589">
        <v>-1.63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1506</v>
      </c>
      <c r="JU6" s="593">
        <v>1506</v>
      </c>
      <c r="JV6" s="562">
        <v>0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32046</v>
      </c>
      <c r="LS6" s="584">
        <v>30852</v>
      </c>
      <c r="LT6" s="612">
        <v>3.87</v>
      </c>
      <c r="LU6" s="319"/>
      <c r="LV6" s="319"/>
      <c r="LW6" s="554" t="s">
        <v>30</v>
      </c>
      <c r="LX6" s="11">
        <v>18</v>
      </c>
      <c r="LY6" s="544">
        <v>9</v>
      </c>
      <c r="LZ6" s="545">
        <v>100</v>
      </c>
      <c r="MA6" s="81"/>
      <c r="MB6" s="586" t="s">
        <v>31</v>
      </c>
      <c r="MC6" s="587">
        <v>453.25</v>
      </c>
      <c r="MD6" s="588">
        <v>437.03</v>
      </c>
      <c r="ME6" s="589">
        <v>3.71</v>
      </c>
      <c r="MF6" s="587">
        <v>0</v>
      </c>
      <c r="MG6" s="588">
        <v>0</v>
      </c>
      <c r="MH6" s="589">
        <v>0</v>
      </c>
      <c r="MI6" s="587">
        <v>117.82</v>
      </c>
      <c r="MJ6" s="588">
        <v>121.04</v>
      </c>
      <c r="MK6" s="589">
        <v>-2.66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1506</v>
      </c>
      <c r="MW6" s="577">
        <v>1506</v>
      </c>
      <c r="MX6" s="615">
        <v>0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130875</v>
      </c>
      <c r="C7" s="525">
        <v>130032</v>
      </c>
      <c r="D7" s="526">
        <v>0.65</v>
      </c>
      <c r="E7" s="319"/>
      <c r="F7" s="319"/>
      <c r="G7" s="554" t="s">
        <v>44</v>
      </c>
      <c r="H7" s="528">
        <v>5</v>
      </c>
      <c r="I7" s="529">
        <v>0</v>
      </c>
      <c r="J7" s="530">
        <v>0</v>
      </c>
      <c r="K7" s="528">
        <v>5</v>
      </c>
      <c r="L7" s="531">
        <v>3</v>
      </c>
      <c r="M7" s="532">
        <v>66.67</v>
      </c>
      <c r="N7" s="316"/>
      <c r="O7" s="586" t="s">
        <v>45</v>
      </c>
      <c r="P7" s="587">
        <v>360.62</v>
      </c>
      <c r="Q7" s="588">
        <v>339.18</v>
      </c>
      <c r="R7" s="589">
        <v>6.32</v>
      </c>
      <c r="S7" s="587">
        <v>283.07</v>
      </c>
      <c r="T7" s="588">
        <v>273.22000000000003</v>
      </c>
      <c r="U7" s="589">
        <v>3.61</v>
      </c>
      <c r="V7" s="587">
        <v>302.70999999999998</v>
      </c>
      <c r="W7" s="588">
        <v>290.39</v>
      </c>
      <c r="X7" s="589">
        <v>4.24</v>
      </c>
      <c r="Y7" s="316"/>
      <c r="Z7" s="316"/>
      <c r="AA7" s="316" t="s">
        <v>46</v>
      </c>
      <c r="AB7" s="7">
        <v>36</v>
      </c>
      <c r="AC7" s="7">
        <v>36</v>
      </c>
      <c r="AD7" s="7">
        <v>36</v>
      </c>
      <c r="AE7" s="591">
        <v>36</v>
      </c>
      <c r="AF7" s="316"/>
      <c r="AG7" s="559" t="s">
        <v>201</v>
      </c>
      <c r="AH7" s="624">
        <v>62.19</v>
      </c>
      <c r="AI7" s="625">
        <v>61.98</v>
      </c>
      <c r="AJ7" s="626">
        <v>0.21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146083</v>
      </c>
      <c r="CG7" s="525">
        <v>147985</v>
      </c>
      <c r="CH7" s="526">
        <v>-1.29</v>
      </c>
      <c r="CI7" s="319"/>
      <c r="CJ7" s="319"/>
      <c r="CK7" s="554" t="s">
        <v>44</v>
      </c>
      <c r="CL7" s="528">
        <v>2</v>
      </c>
      <c r="CM7" s="529">
        <v>3</v>
      </c>
      <c r="CN7" s="530">
        <v>7</v>
      </c>
      <c r="CO7" s="528">
        <v>12</v>
      </c>
      <c r="CP7" s="531">
        <v>5</v>
      </c>
      <c r="CQ7" s="532">
        <v>140</v>
      </c>
      <c r="CR7" s="316"/>
      <c r="CS7" s="586" t="s">
        <v>45</v>
      </c>
      <c r="CT7" s="587">
        <v>449.04</v>
      </c>
      <c r="CU7" s="588">
        <v>428.11</v>
      </c>
      <c r="CV7" s="589">
        <v>4.8899999999999997</v>
      </c>
      <c r="CW7" s="587">
        <v>393.46</v>
      </c>
      <c r="CX7" s="588">
        <v>371.94</v>
      </c>
      <c r="CY7" s="589">
        <v>5.79</v>
      </c>
      <c r="CZ7" s="587">
        <v>408</v>
      </c>
      <c r="DA7" s="588">
        <v>387.81</v>
      </c>
      <c r="DB7" s="589">
        <v>5.21</v>
      </c>
      <c r="DC7" s="316"/>
      <c r="DD7" s="316"/>
      <c r="DE7" s="316" t="s">
        <v>46</v>
      </c>
      <c r="DF7" s="7">
        <v>36</v>
      </c>
      <c r="DG7" s="7">
        <v>36</v>
      </c>
      <c r="DH7" s="7">
        <v>36</v>
      </c>
      <c r="DI7" s="591">
        <v>36</v>
      </c>
      <c r="DJ7" s="316"/>
      <c r="DK7" s="559" t="s">
        <v>201</v>
      </c>
      <c r="DL7" s="624">
        <v>59.37</v>
      </c>
      <c r="DM7" s="625">
        <v>60.3</v>
      </c>
      <c r="DN7" s="626">
        <v>-0.93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137383</v>
      </c>
      <c r="FK7" s="525">
        <v>140139</v>
      </c>
      <c r="FL7" s="526">
        <v>-1.97</v>
      </c>
      <c r="FM7" s="319"/>
      <c r="FN7" s="319"/>
      <c r="FO7" s="554" t="s">
        <v>44</v>
      </c>
      <c r="FP7" s="528">
        <v>4</v>
      </c>
      <c r="FQ7" s="529">
        <v>3</v>
      </c>
      <c r="FR7" s="530">
        <v>0</v>
      </c>
      <c r="FS7" s="528">
        <v>7</v>
      </c>
      <c r="FT7" s="531">
        <v>0</v>
      </c>
      <c r="FU7" s="532">
        <v>0</v>
      </c>
      <c r="FV7" s="316"/>
      <c r="FW7" s="586" t="s">
        <v>45</v>
      </c>
      <c r="FX7" s="587">
        <v>384.15</v>
      </c>
      <c r="FY7" s="588">
        <v>364.64</v>
      </c>
      <c r="FZ7" s="589">
        <v>5.35</v>
      </c>
      <c r="GA7" s="587">
        <v>280.2</v>
      </c>
      <c r="GB7" s="588">
        <v>260.20999999999998</v>
      </c>
      <c r="GC7" s="589">
        <v>7.68</v>
      </c>
      <c r="GD7" s="587">
        <v>307.52999999999997</v>
      </c>
      <c r="GE7" s="588">
        <v>290.60000000000002</v>
      </c>
      <c r="GF7" s="589">
        <v>5.83</v>
      </c>
      <c r="GG7" s="316"/>
      <c r="GH7" s="316"/>
      <c r="GI7" s="316" t="s">
        <v>46</v>
      </c>
      <c r="GJ7" s="7">
        <v>36</v>
      </c>
      <c r="GK7" s="7">
        <v>36</v>
      </c>
      <c r="GL7" s="7">
        <v>36</v>
      </c>
      <c r="GM7" s="591">
        <v>36</v>
      </c>
      <c r="GN7" s="316"/>
      <c r="GO7" s="559" t="s">
        <v>47</v>
      </c>
      <c r="GP7" s="624">
        <v>56.65</v>
      </c>
      <c r="GQ7" s="625">
        <v>57.82</v>
      </c>
      <c r="GR7" s="626">
        <v>-1.17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144549</v>
      </c>
      <c r="IO7" s="525">
        <v>142455</v>
      </c>
      <c r="IP7" s="526">
        <v>1.47</v>
      </c>
      <c r="IQ7" s="319"/>
      <c r="IR7" s="319"/>
      <c r="IS7" s="554" t="s">
        <v>44</v>
      </c>
      <c r="IT7" s="528">
        <v>0</v>
      </c>
      <c r="IU7" s="529">
        <v>1</v>
      </c>
      <c r="IV7" s="530">
        <v>4</v>
      </c>
      <c r="IW7" s="528">
        <v>5</v>
      </c>
      <c r="IX7" s="531">
        <v>0</v>
      </c>
      <c r="IY7" s="532">
        <v>0</v>
      </c>
      <c r="IZ7" s="316"/>
      <c r="JA7" s="586" t="s">
        <v>45</v>
      </c>
      <c r="JB7" s="587">
        <v>549.71</v>
      </c>
      <c r="JC7" s="588">
        <v>525.04</v>
      </c>
      <c r="JD7" s="589">
        <v>4.7</v>
      </c>
      <c r="JE7" s="587">
        <v>289.76</v>
      </c>
      <c r="JF7" s="588">
        <v>274.44</v>
      </c>
      <c r="JG7" s="589">
        <v>5.58</v>
      </c>
      <c r="JH7" s="587">
        <v>357.09</v>
      </c>
      <c r="JI7" s="588">
        <v>342.5</v>
      </c>
      <c r="JJ7" s="589">
        <v>4.26</v>
      </c>
      <c r="JK7" s="316"/>
      <c r="JL7" s="316"/>
      <c r="JM7" s="316" t="s">
        <v>46</v>
      </c>
      <c r="JN7" s="7">
        <v>36</v>
      </c>
      <c r="JO7" s="7">
        <v>36</v>
      </c>
      <c r="JP7" s="7">
        <v>36</v>
      </c>
      <c r="JQ7" s="591">
        <v>36</v>
      </c>
      <c r="JR7" s="316"/>
      <c r="JS7" s="559" t="s">
        <v>201</v>
      </c>
      <c r="JT7" s="624">
        <v>53.4</v>
      </c>
      <c r="JU7" s="625">
        <v>52.39</v>
      </c>
      <c r="JV7" s="626">
        <v>1.01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558890</v>
      </c>
      <c r="LS7" s="525">
        <v>560611</v>
      </c>
      <c r="LT7" s="543">
        <v>-0.31</v>
      </c>
      <c r="LU7" s="319"/>
      <c r="LV7" s="319"/>
      <c r="LW7" s="554" t="s">
        <v>44</v>
      </c>
      <c r="LX7" s="11">
        <v>29</v>
      </c>
      <c r="LY7" s="544">
        <v>8</v>
      </c>
      <c r="LZ7" s="545">
        <v>262.5</v>
      </c>
      <c r="MA7" s="81"/>
      <c r="MB7" s="586" t="s">
        <v>45</v>
      </c>
      <c r="MC7" s="587">
        <v>439.22</v>
      </c>
      <c r="MD7" s="588">
        <v>419.37</v>
      </c>
      <c r="ME7" s="589">
        <v>4.7300000000000004</v>
      </c>
      <c r="MF7" s="587">
        <v>313.57</v>
      </c>
      <c r="MG7" s="588">
        <v>296.76</v>
      </c>
      <c r="MH7" s="589">
        <v>5.66</v>
      </c>
      <c r="MI7" s="587">
        <v>346.23</v>
      </c>
      <c r="MJ7" s="588">
        <v>330.72</v>
      </c>
      <c r="MK7" s="589">
        <v>4.6900000000000004</v>
      </c>
      <c r="ML7" s="102"/>
      <c r="MM7" s="102"/>
      <c r="MN7" s="102" t="s">
        <v>46</v>
      </c>
      <c r="MO7" s="613">
        <v>36</v>
      </c>
      <c r="MP7" s="613">
        <v>36</v>
      </c>
      <c r="MQ7" s="613">
        <v>36</v>
      </c>
      <c r="MR7" s="613">
        <v>36</v>
      </c>
      <c r="MS7" s="613">
        <v>36</v>
      </c>
      <c r="MT7" s="218"/>
      <c r="MU7" s="575" t="s">
        <v>201</v>
      </c>
      <c r="MV7" s="642">
        <v>57.9</v>
      </c>
      <c r="MW7" s="643">
        <v>58.12</v>
      </c>
      <c r="MX7" s="615">
        <v>-0.22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129629</v>
      </c>
      <c r="C8" s="552">
        <v>128759</v>
      </c>
      <c r="D8" s="553">
        <v>0.68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314.74</v>
      </c>
      <c r="Q8" s="588">
        <v>300.29000000000002</v>
      </c>
      <c r="R8" s="589">
        <v>4.8099999999999996</v>
      </c>
      <c r="S8" s="587">
        <v>218.12</v>
      </c>
      <c r="T8" s="588">
        <v>205.89</v>
      </c>
      <c r="U8" s="589">
        <v>5.94</v>
      </c>
      <c r="V8" s="587">
        <v>242.58</v>
      </c>
      <c r="W8" s="588">
        <v>230.47</v>
      </c>
      <c r="X8" s="589">
        <v>5.25</v>
      </c>
      <c r="Y8" s="316"/>
      <c r="Z8" s="316"/>
      <c r="AA8" s="316" t="s">
        <v>52</v>
      </c>
      <c r="AB8" s="7">
        <v>17</v>
      </c>
      <c r="AC8" s="7">
        <v>17</v>
      </c>
      <c r="AD8" s="7">
        <v>17</v>
      </c>
      <c r="AE8" s="591">
        <v>17</v>
      </c>
      <c r="AF8" s="316"/>
      <c r="AG8" s="559" t="s">
        <v>53</v>
      </c>
      <c r="AH8" s="560">
        <v>113180</v>
      </c>
      <c r="AI8" s="561">
        <v>111606</v>
      </c>
      <c r="AJ8" s="562">
        <v>1.41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144482</v>
      </c>
      <c r="CG8" s="552">
        <v>146374</v>
      </c>
      <c r="CH8" s="553">
        <v>-1.29</v>
      </c>
      <c r="CI8" s="319"/>
      <c r="CJ8" s="319"/>
      <c r="CK8" s="554" t="s">
        <v>50</v>
      </c>
      <c r="CL8" s="528">
        <v>4</v>
      </c>
      <c r="CM8" s="529">
        <v>0</v>
      </c>
      <c r="CN8" s="530">
        <v>0</v>
      </c>
      <c r="CO8" s="528">
        <v>4</v>
      </c>
      <c r="CP8" s="531">
        <v>5</v>
      </c>
      <c r="CQ8" s="532">
        <v>-20</v>
      </c>
      <c r="CR8" s="316"/>
      <c r="CS8" s="586" t="s">
        <v>51</v>
      </c>
      <c r="CT8" s="587">
        <v>383.06</v>
      </c>
      <c r="CU8" s="588">
        <v>370.08</v>
      </c>
      <c r="CV8" s="589">
        <v>3.51</v>
      </c>
      <c r="CW8" s="587">
        <v>292.42</v>
      </c>
      <c r="CX8" s="588">
        <v>274.77999999999997</v>
      </c>
      <c r="CY8" s="589">
        <v>6.42</v>
      </c>
      <c r="CZ8" s="587">
        <v>316.13</v>
      </c>
      <c r="DA8" s="588">
        <v>301.70999999999998</v>
      </c>
      <c r="DB8" s="589">
        <v>4.78</v>
      </c>
      <c r="DC8" s="316"/>
      <c r="DD8" s="316"/>
      <c r="DE8" s="316" t="s">
        <v>52</v>
      </c>
      <c r="DF8" s="7">
        <v>17</v>
      </c>
      <c r="DG8" s="7">
        <v>17</v>
      </c>
      <c r="DH8" s="7">
        <v>17</v>
      </c>
      <c r="DI8" s="591">
        <v>17</v>
      </c>
      <c r="DJ8" s="316"/>
      <c r="DK8" s="559" t="s">
        <v>53</v>
      </c>
      <c r="DL8" s="560">
        <v>129912</v>
      </c>
      <c r="DM8" s="561">
        <v>130274</v>
      </c>
      <c r="DN8" s="562">
        <v>-0.28000000000000003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134917</v>
      </c>
      <c r="FK8" s="552">
        <v>137611</v>
      </c>
      <c r="FL8" s="553">
        <v>-1.96</v>
      </c>
      <c r="FM8" s="319"/>
      <c r="FN8" s="319"/>
      <c r="FO8" s="554" t="s">
        <v>50</v>
      </c>
      <c r="FP8" s="528">
        <v>0</v>
      </c>
      <c r="FQ8" s="529">
        <v>5</v>
      </c>
      <c r="FR8" s="530">
        <v>3</v>
      </c>
      <c r="FS8" s="528">
        <v>8</v>
      </c>
      <c r="FT8" s="531">
        <v>3</v>
      </c>
      <c r="FU8" s="532">
        <v>166.67</v>
      </c>
      <c r="FV8" s="316"/>
      <c r="FW8" s="586" t="s">
        <v>51</v>
      </c>
      <c r="FX8" s="587">
        <v>382.83</v>
      </c>
      <c r="FY8" s="588">
        <v>369.68</v>
      </c>
      <c r="FZ8" s="589">
        <v>3.56</v>
      </c>
      <c r="GA8" s="587">
        <v>353.56</v>
      </c>
      <c r="GB8" s="588">
        <v>335.05</v>
      </c>
      <c r="GC8" s="589">
        <v>5.52</v>
      </c>
      <c r="GD8" s="587">
        <v>361.25</v>
      </c>
      <c r="GE8" s="588">
        <v>345.13</v>
      </c>
      <c r="GF8" s="589">
        <v>4.67</v>
      </c>
      <c r="GG8" s="316"/>
      <c r="GH8" s="316"/>
      <c r="GI8" s="316" t="s">
        <v>52</v>
      </c>
      <c r="GJ8" s="7">
        <v>17</v>
      </c>
      <c r="GK8" s="7">
        <v>17</v>
      </c>
      <c r="GL8" s="7">
        <v>17</v>
      </c>
      <c r="GM8" s="591">
        <v>17</v>
      </c>
      <c r="GN8" s="316"/>
      <c r="GO8" s="559" t="s">
        <v>53</v>
      </c>
      <c r="GP8" s="560">
        <v>124511</v>
      </c>
      <c r="GQ8" s="561">
        <v>126223</v>
      </c>
      <c r="GR8" s="562">
        <v>-1.36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142266</v>
      </c>
      <c r="IO8" s="552">
        <v>140216</v>
      </c>
      <c r="IP8" s="553">
        <v>1.46</v>
      </c>
      <c r="IQ8" s="319"/>
      <c r="IR8" s="319"/>
      <c r="IS8" s="554" t="s">
        <v>50</v>
      </c>
      <c r="IT8" s="528">
        <v>0</v>
      </c>
      <c r="IU8" s="529">
        <v>2</v>
      </c>
      <c r="IV8" s="530">
        <v>0</v>
      </c>
      <c r="IW8" s="528">
        <v>2</v>
      </c>
      <c r="IX8" s="531">
        <v>0</v>
      </c>
      <c r="IY8" s="532">
        <v>0</v>
      </c>
      <c r="IZ8" s="316"/>
      <c r="JA8" s="586" t="s">
        <v>51</v>
      </c>
      <c r="JB8" s="587">
        <v>481.45</v>
      </c>
      <c r="JC8" s="588">
        <v>465.97</v>
      </c>
      <c r="JD8" s="589">
        <v>3.32</v>
      </c>
      <c r="JE8" s="587">
        <v>328.43</v>
      </c>
      <c r="JF8" s="588">
        <v>313.29000000000002</v>
      </c>
      <c r="JG8" s="589">
        <v>4.83</v>
      </c>
      <c r="JH8" s="587">
        <v>368.06</v>
      </c>
      <c r="JI8" s="588">
        <v>354.76</v>
      </c>
      <c r="JJ8" s="589">
        <v>3.75</v>
      </c>
      <c r="JK8" s="316"/>
      <c r="JL8" s="316"/>
      <c r="JM8" s="316" t="s">
        <v>52</v>
      </c>
      <c r="JN8" s="7">
        <v>17</v>
      </c>
      <c r="JO8" s="7">
        <v>17</v>
      </c>
      <c r="JP8" s="7">
        <v>17</v>
      </c>
      <c r="JQ8" s="591">
        <v>17</v>
      </c>
      <c r="JR8" s="316"/>
      <c r="JS8" s="559" t="s">
        <v>53</v>
      </c>
      <c r="JT8" s="560">
        <v>119840</v>
      </c>
      <c r="JU8" s="561">
        <v>118165</v>
      </c>
      <c r="JV8" s="562">
        <v>1.42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551294</v>
      </c>
      <c r="LS8" s="552">
        <v>552960</v>
      </c>
      <c r="LT8" s="572">
        <v>-0.3</v>
      </c>
      <c r="LU8" s="319"/>
      <c r="LV8" s="319"/>
      <c r="LW8" s="554" t="s">
        <v>50</v>
      </c>
      <c r="LX8" s="11">
        <v>14</v>
      </c>
      <c r="LY8" s="544">
        <v>8</v>
      </c>
      <c r="LZ8" s="545">
        <v>75</v>
      </c>
      <c r="MA8" s="81"/>
      <c r="MB8" s="586" t="s">
        <v>51</v>
      </c>
      <c r="MC8" s="587">
        <v>393.17</v>
      </c>
      <c r="MD8" s="588">
        <v>381.17</v>
      </c>
      <c r="ME8" s="589">
        <v>3.15</v>
      </c>
      <c r="MF8" s="587">
        <v>300.2</v>
      </c>
      <c r="MG8" s="588">
        <v>284.43</v>
      </c>
      <c r="MH8" s="589">
        <v>5.54</v>
      </c>
      <c r="MI8" s="587">
        <v>324.36</v>
      </c>
      <c r="MJ8" s="588">
        <v>311.23</v>
      </c>
      <c r="MK8" s="589">
        <v>4.22</v>
      </c>
      <c r="ML8" s="102"/>
      <c r="MM8" s="102"/>
      <c r="MN8" s="102" t="s">
        <v>52</v>
      </c>
      <c r="MO8" s="613">
        <v>17</v>
      </c>
      <c r="MP8" s="613">
        <v>17</v>
      </c>
      <c r="MQ8" s="613">
        <v>17</v>
      </c>
      <c r="MR8" s="613">
        <v>17</v>
      </c>
      <c r="MS8" s="613">
        <v>17</v>
      </c>
      <c r="MT8" s="218"/>
      <c r="MU8" s="575" t="s">
        <v>53</v>
      </c>
      <c r="MV8" s="576">
        <v>487443</v>
      </c>
      <c r="MW8" s="577">
        <v>486268</v>
      </c>
      <c r="MX8" s="615">
        <v>0.24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1246</v>
      </c>
      <c r="C9" s="584">
        <v>1273</v>
      </c>
      <c r="D9" s="585">
        <v>-2.12</v>
      </c>
      <c r="E9" s="319"/>
      <c r="F9" s="319"/>
      <c r="G9" s="554" t="s">
        <v>55</v>
      </c>
      <c r="H9" s="528">
        <v>12</v>
      </c>
      <c r="I9" s="529">
        <v>4</v>
      </c>
      <c r="J9" s="530">
        <v>5</v>
      </c>
      <c r="K9" s="528">
        <v>21</v>
      </c>
      <c r="L9" s="531">
        <v>22</v>
      </c>
      <c r="M9" s="532">
        <v>-4.55</v>
      </c>
      <c r="N9" s="316"/>
      <c r="O9" s="586" t="s">
        <v>56</v>
      </c>
      <c r="P9" s="587">
        <v>77.98</v>
      </c>
      <c r="Q9" s="588">
        <v>75.94</v>
      </c>
      <c r="R9" s="589">
        <v>2.69</v>
      </c>
      <c r="S9" s="587">
        <v>50.01</v>
      </c>
      <c r="T9" s="588">
        <v>48.35</v>
      </c>
      <c r="U9" s="589">
        <v>3.43</v>
      </c>
      <c r="V9" s="587">
        <v>57.09</v>
      </c>
      <c r="W9" s="588">
        <v>55.53</v>
      </c>
      <c r="X9" s="589">
        <v>2.81</v>
      </c>
      <c r="Y9" s="316"/>
      <c r="Z9" s="316"/>
      <c r="AA9" s="316" t="s">
        <v>57</v>
      </c>
      <c r="AB9" s="7">
        <v>0</v>
      </c>
      <c r="AC9" s="7">
        <v>0</v>
      </c>
      <c r="AD9" s="7">
        <v>0</v>
      </c>
      <c r="AE9" s="591">
        <v>0</v>
      </c>
      <c r="AF9" s="316"/>
      <c r="AG9" s="559" t="s">
        <v>202</v>
      </c>
      <c r="AH9" s="666">
        <v>1.39</v>
      </c>
      <c r="AI9" s="625">
        <v>1.4</v>
      </c>
      <c r="AJ9" s="626">
        <v>-0.01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1601</v>
      </c>
      <c r="CG9" s="584">
        <v>1611</v>
      </c>
      <c r="CH9" s="585">
        <v>-0.62</v>
      </c>
      <c r="CI9" s="319"/>
      <c r="CJ9" s="319"/>
      <c r="CK9" s="554" t="s">
        <v>55</v>
      </c>
      <c r="CL9" s="528">
        <v>5</v>
      </c>
      <c r="CM9" s="529">
        <v>4</v>
      </c>
      <c r="CN9" s="530">
        <v>0</v>
      </c>
      <c r="CO9" s="528">
        <v>9</v>
      </c>
      <c r="CP9" s="531">
        <v>5</v>
      </c>
      <c r="CQ9" s="532">
        <v>80</v>
      </c>
      <c r="CR9" s="316"/>
      <c r="CS9" s="586" t="s">
        <v>56</v>
      </c>
      <c r="CT9" s="587">
        <v>163.03</v>
      </c>
      <c r="CU9" s="588">
        <v>159.06</v>
      </c>
      <c r="CV9" s="589">
        <v>2.5</v>
      </c>
      <c r="CW9" s="587">
        <v>109.76</v>
      </c>
      <c r="CX9" s="588">
        <v>106.43</v>
      </c>
      <c r="CY9" s="589">
        <v>3.13</v>
      </c>
      <c r="CZ9" s="587">
        <v>123.7</v>
      </c>
      <c r="DA9" s="588">
        <v>121.3</v>
      </c>
      <c r="DB9" s="589">
        <v>1.98</v>
      </c>
      <c r="DC9" s="316"/>
      <c r="DD9" s="316"/>
      <c r="DE9" s="316" t="s">
        <v>57</v>
      </c>
      <c r="DF9" s="7">
        <v>0</v>
      </c>
      <c r="DG9" s="7">
        <v>0</v>
      </c>
      <c r="DH9" s="7">
        <v>0</v>
      </c>
      <c r="DI9" s="591">
        <v>0</v>
      </c>
      <c r="DJ9" s="316"/>
      <c r="DK9" s="559" t="s">
        <v>202</v>
      </c>
      <c r="DL9" s="666">
        <v>1.26</v>
      </c>
      <c r="DM9" s="625">
        <v>1.27</v>
      </c>
      <c r="DN9" s="626">
        <v>-0.01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2466</v>
      </c>
      <c r="FK9" s="584">
        <v>2528</v>
      </c>
      <c r="FL9" s="585">
        <v>-2.4500000000000002</v>
      </c>
      <c r="FM9" s="319"/>
      <c r="FN9" s="319"/>
      <c r="FO9" s="554" t="s">
        <v>55</v>
      </c>
      <c r="FP9" s="528">
        <v>8</v>
      </c>
      <c r="FQ9" s="529">
        <v>10</v>
      </c>
      <c r="FR9" s="530">
        <v>14</v>
      </c>
      <c r="FS9" s="528">
        <v>32</v>
      </c>
      <c r="FT9" s="531">
        <v>24</v>
      </c>
      <c r="FU9" s="532">
        <v>33.33</v>
      </c>
      <c r="FV9" s="316"/>
      <c r="FW9" s="586" t="s">
        <v>56</v>
      </c>
      <c r="FX9" s="587">
        <v>180.57</v>
      </c>
      <c r="FY9" s="588">
        <v>174.75</v>
      </c>
      <c r="FZ9" s="589">
        <v>3.33</v>
      </c>
      <c r="GA9" s="587">
        <v>123.82</v>
      </c>
      <c r="GB9" s="588">
        <v>115.97</v>
      </c>
      <c r="GC9" s="589">
        <v>6.77</v>
      </c>
      <c r="GD9" s="587">
        <v>138.74</v>
      </c>
      <c r="GE9" s="588">
        <v>133.08000000000001</v>
      </c>
      <c r="GF9" s="589">
        <v>4.25</v>
      </c>
      <c r="GG9" s="316"/>
      <c r="GH9" s="316"/>
      <c r="GI9" s="316" t="s">
        <v>57</v>
      </c>
      <c r="GJ9" s="7">
        <v>0</v>
      </c>
      <c r="GK9" s="7">
        <v>0</v>
      </c>
      <c r="GL9" s="7">
        <v>0</v>
      </c>
      <c r="GM9" s="591">
        <v>0</v>
      </c>
      <c r="GN9" s="316"/>
      <c r="GO9" s="559" t="s">
        <v>58</v>
      </c>
      <c r="GP9" s="666">
        <v>1.28</v>
      </c>
      <c r="GQ9" s="625">
        <v>1.28</v>
      </c>
      <c r="GR9" s="626">
        <v>0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2283</v>
      </c>
      <c r="IO9" s="584">
        <v>2239</v>
      </c>
      <c r="IP9" s="585">
        <v>1.97</v>
      </c>
      <c r="IQ9" s="319"/>
      <c r="IR9" s="319"/>
      <c r="IS9" s="554" t="s">
        <v>55</v>
      </c>
      <c r="IT9" s="528">
        <v>6</v>
      </c>
      <c r="IU9" s="529">
        <v>5</v>
      </c>
      <c r="IV9" s="530">
        <v>8</v>
      </c>
      <c r="IW9" s="528">
        <v>19</v>
      </c>
      <c r="IX9" s="531">
        <v>15</v>
      </c>
      <c r="IY9" s="532">
        <v>26.67</v>
      </c>
      <c r="IZ9" s="316"/>
      <c r="JA9" s="586" t="s">
        <v>56</v>
      </c>
      <c r="JB9" s="587">
        <v>147.63999999999999</v>
      </c>
      <c r="JC9" s="588">
        <v>144.83000000000001</v>
      </c>
      <c r="JD9" s="589">
        <v>1.94</v>
      </c>
      <c r="JE9" s="587">
        <v>114.91</v>
      </c>
      <c r="JF9" s="588">
        <v>111.66</v>
      </c>
      <c r="JG9" s="589">
        <v>2.91</v>
      </c>
      <c r="JH9" s="587">
        <v>123.38</v>
      </c>
      <c r="JI9" s="588">
        <v>120.67</v>
      </c>
      <c r="JJ9" s="589">
        <v>2.25</v>
      </c>
      <c r="JK9" s="316"/>
      <c r="JL9" s="316"/>
      <c r="JM9" s="316" t="s">
        <v>57</v>
      </c>
      <c r="JN9" s="7">
        <v>0</v>
      </c>
      <c r="JO9" s="7">
        <v>0</v>
      </c>
      <c r="JP9" s="7">
        <v>0</v>
      </c>
      <c r="JQ9" s="591">
        <v>0</v>
      </c>
      <c r="JR9" s="316"/>
      <c r="JS9" s="559" t="s">
        <v>202</v>
      </c>
      <c r="JT9" s="666">
        <v>1.3</v>
      </c>
      <c r="JU9" s="625">
        <v>1.27</v>
      </c>
      <c r="JV9" s="626">
        <v>0.03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7596</v>
      </c>
      <c r="LS9" s="584">
        <v>7651</v>
      </c>
      <c r="LT9" s="612">
        <v>-0.72</v>
      </c>
      <c r="LU9" s="319"/>
      <c r="LV9" s="319"/>
      <c r="LW9" s="554" t="s">
        <v>55</v>
      </c>
      <c r="LX9" s="11">
        <v>81</v>
      </c>
      <c r="LY9" s="544">
        <v>66</v>
      </c>
      <c r="LZ9" s="545">
        <v>22.73</v>
      </c>
      <c r="MA9" s="81"/>
      <c r="MB9" s="586" t="s">
        <v>56</v>
      </c>
      <c r="MC9" s="587">
        <v>144.46</v>
      </c>
      <c r="MD9" s="588">
        <v>142.41</v>
      </c>
      <c r="ME9" s="589">
        <v>1.44</v>
      </c>
      <c r="MF9" s="587">
        <v>101.14</v>
      </c>
      <c r="MG9" s="588">
        <v>97.27</v>
      </c>
      <c r="MH9" s="589">
        <v>3.98</v>
      </c>
      <c r="MI9" s="587">
        <v>112.4</v>
      </c>
      <c r="MJ9" s="588">
        <v>109.77</v>
      </c>
      <c r="MK9" s="589">
        <v>2.4</v>
      </c>
      <c r="ML9" s="102"/>
      <c r="MM9" s="102"/>
      <c r="MN9" s="102" t="s">
        <v>57</v>
      </c>
      <c r="MO9" s="613">
        <v>0</v>
      </c>
      <c r="MP9" s="613">
        <v>0</v>
      </c>
      <c r="MQ9" s="613">
        <v>0</v>
      </c>
      <c r="MR9" s="613">
        <v>0</v>
      </c>
      <c r="MS9" s="613">
        <v>0</v>
      </c>
      <c r="MT9" s="218"/>
      <c r="MU9" s="575" t="s">
        <v>202</v>
      </c>
      <c r="MV9" s="667">
        <v>1.31</v>
      </c>
      <c r="MW9" s="643">
        <v>1.3</v>
      </c>
      <c r="MX9" s="615">
        <v>0.01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643122</v>
      </c>
      <c r="C10" s="525">
        <v>597378</v>
      </c>
      <c r="D10" s="526">
        <v>7.66</v>
      </c>
      <c r="E10" s="319"/>
      <c r="F10" s="319"/>
      <c r="G10" s="554" t="s">
        <v>61</v>
      </c>
      <c r="H10" s="528">
        <v>9</v>
      </c>
      <c r="I10" s="529">
        <v>0</v>
      </c>
      <c r="J10" s="530">
        <v>0</v>
      </c>
      <c r="K10" s="528">
        <v>9</v>
      </c>
      <c r="L10" s="531">
        <v>6</v>
      </c>
      <c r="M10" s="532">
        <v>50</v>
      </c>
      <c r="N10" s="316"/>
      <c r="O10" s="586" t="s">
        <v>62</v>
      </c>
      <c r="P10" s="587">
        <v>69.13</v>
      </c>
      <c r="Q10" s="588">
        <v>66.95</v>
      </c>
      <c r="R10" s="589">
        <v>3.26</v>
      </c>
      <c r="S10" s="587">
        <v>63.53</v>
      </c>
      <c r="T10" s="588">
        <v>61.7</v>
      </c>
      <c r="U10" s="589">
        <v>2.97</v>
      </c>
      <c r="V10" s="587">
        <v>64.95</v>
      </c>
      <c r="W10" s="588">
        <v>63.07</v>
      </c>
      <c r="X10" s="589">
        <v>2.98</v>
      </c>
      <c r="Y10" s="316"/>
      <c r="Z10" s="316"/>
      <c r="AA10" s="316" t="s">
        <v>63</v>
      </c>
      <c r="AB10" s="7">
        <v>1</v>
      </c>
      <c r="AC10" s="7">
        <v>1</v>
      </c>
      <c r="AD10" s="7">
        <v>1</v>
      </c>
      <c r="AE10" s="591">
        <v>1</v>
      </c>
      <c r="AF10" s="316"/>
      <c r="AG10" s="669" t="s">
        <v>203</v>
      </c>
      <c r="AH10" s="670">
        <v>1.87</v>
      </c>
      <c r="AI10" s="671">
        <v>1.84</v>
      </c>
      <c r="AJ10" s="672">
        <v>0.03</v>
      </c>
      <c r="AK10" s="16"/>
      <c r="AL10" s="627" t="s">
        <v>65</v>
      </c>
      <c r="AM10" s="652">
        <v>17943</v>
      </c>
      <c r="AN10" s="653">
        <v>0</v>
      </c>
      <c r="AO10" s="653">
        <v>580</v>
      </c>
      <c r="AP10" s="654">
        <v>0</v>
      </c>
      <c r="AQ10" s="653"/>
      <c r="AR10" s="653"/>
      <c r="AS10" s="653"/>
      <c r="AT10" s="653"/>
      <c r="AU10" s="655">
        <v>18523</v>
      </c>
      <c r="AV10" s="632">
        <v>22639</v>
      </c>
      <c r="AW10" s="633">
        <v>41162</v>
      </c>
      <c r="AX10" s="634"/>
      <c r="AY10" s="316"/>
      <c r="AZ10" s="627" t="s">
        <v>65</v>
      </c>
      <c r="BA10" s="652">
        <v>342</v>
      </c>
      <c r="BB10" s="653">
        <v>0</v>
      </c>
      <c r="BC10" s="656">
        <v>0</v>
      </c>
      <c r="BD10" s="654">
        <v>0</v>
      </c>
      <c r="BE10" s="653"/>
      <c r="BF10" s="653"/>
      <c r="BG10" s="653"/>
      <c r="BH10" s="653"/>
      <c r="BI10" s="632">
        <v>342</v>
      </c>
      <c r="BJ10" s="632">
        <v>1283</v>
      </c>
      <c r="BK10" s="633">
        <v>1625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755709</v>
      </c>
      <c r="CG10" s="525">
        <v>710808</v>
      </c>
      <c r="CH10" s="526">
        <v>6.32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150.16</v>
      </c>
      <c r="CU10" s="588">
        <v>147.91999999999999</v>
      </c>
      <c r="CV10" s="589">
        <v>1.51</v>
      </c>
      <c r="CW10" s="587">
        <v>172.4</v>
      </c>
      <c r="CX10" s="588">
        <v>167.93</v>
      </c>
      <c r="CY10" s="589">
        <v>2.66</v>
      </c>
      <c r="CZ10" s="587">
        <v>166.58</v>
      </c>
      <c r="DA10" s="588">
        <v>162.28</v>
      </c>
      <c r="DB10" s="589">
        <v>2.65</v>
      </c>
      <c r="DC10" s="316"/>
      <c r="DD10" s="316"/>
      <c r="DE10" s="316" t="s">
        <v>63</v>
      </c>
      <c r="DF10" s="7">
        <v>1</v>
      </c>
      <c r="DG10" s="7">
        <v>1</v>
      </c>
      <c r="DH10" s="7">
        <v>1</v>
      </c>
      <c r="DI10" s="591">
        <v>1</v>
      </c>
      <c r="DJ10" s="316"/>
      <c r="DK10" s="669" t="s">
        <v>203</v>
      </c>
      <c r="DL10" s="670">
        <v>2.0099999999999998</v>
      </c>
      <c r="DM10" s="671">
        <v>1.99</v>
      </c>
      <c r="DN10" s="672">
        <v>0.02</v>
      </c>
      <c r="DO10" s="16"/>
      <c r="DP10" s="627" t="s">
        <v>65</v>
      </c>
      <c r="DQ10" s="652">
        <v>14504</v>
      </c>
      <c r="DR10" s="653">
        <v>0</v>
      </c>
      <c r="DS10" s="653">
        <v>468</v>
      </c>
      <c r="DT10" s="654">
        <v>0</v>
      </c>
      <c r="DU10" s="652"/>
      <c r="DV10" s="653"/>
      <c r="DW10" s="653"/>
      <c r="DX10" s="653"/>
      <c r="DY10" s="632">
        <v>14972</v>
      </c>
      <c r="DZ10" s="632">
        <v>30776</v>
      </c>
      <c r="EA10" s="633">
        <v>45748</v>
      </c>
      <c r="EB10" s="634"/>
      <c r="EC10" s="316"/>
      <c r="ED10" s="627" t="s">
        <v>65</v>
      </c>
      <c r="EE10" s="652">
        <v>87</v>
      </c>
      <c r="EF10" s="653">
        <v>0</v>
      </c>
      <c r="EG10" s="656">
        <v>0</v>
      </c>
      <c r="EH10" s="654">
        <v>0</v>
      </c>
      <c r="EI10" s="652"/>
      <c r="EJ10" s="653"/>
      <c r="EK10" s="653"/>
      <c r="EL10" s="653"/>
      <c r="EM10" s="632">
        <v>87</v>
      </c>
      <c r="EN10" s="632">
        <v>218</v>
      </c>
      <c r="EO10" s="633">
        <v>305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691530</v>
      </c>
      <c r="FK10" s="525">
        <v>640833</v>
      </c>
      <c r="FL10" s="526">
        <v>7.91</v>
      </c>
      <c r="FM10" s="319"/>
      <c r="FN10" s="319"/>
      <c r="FO10" s="554" t="s">
        <v>61</v>
      </c>
      <c r="FP10" s="528">
        <v>0</v>
      </c>
      <c r="FQ10" s="529">
        <v>0</v>
      </c>
      <c r="FR10" s="530">
        <v>0</v>
      </c>
      <c r="FS10" s="528">
        <v>0</v>
      </c>
      <c r="FT10" s="531">
        <v>0</v>
      </c>
      <c r="FU10" s="532">
        <v>0</v>
      </c>
      <c r="FV10" s="316"/>
      <c r="FW10" s="586" t="s">
        <v>62</v>
      </c>
      <c r="FX10" s="587">
        <v>164.53</v>
      </c>
      <c r="FY10" s="588">
        <v>162.16</v>
      </c>
      <c r="FZ10" s="589">
        <v>1.46</v>
      </c>
      <c r="GA10" s="587">
        <v>132.41</v>
      </c>
      <c r="GB10" s="588">
        <v>128.37</v>
      </c>
      <c r="GC10" s="589">
        <v>3.15</v>
      </c>
      <c r="GD10" s="587">
        <v>140.86000000000001</v>
      </c>
      <c r="GE10" s="588">
        <v>138.21</v>
      </c>
      <c r="GF10" s="589">
        <v>1.92</v>
      </c>
      <c r="GG10" s="316"/>
      <c r="GH10" s="316"/>
      <c r="GI10" s="316" t="s">
        <v>63</v>
      </c>
      <c r="GJ10" s="7">
        <v>1</v>
      </c>
      <c r="GK10" s="7">
        <v>1</v>
      </c>
      <c r="GL10" s="7">
        <v>1</v>
      </c>
      <c r="GM10" s="591">
        <v>1</v>
      </c>
      <c r="GN10" s="316"/>
      <c r="GO10" s="669" t="s">
        <v>64</v>
      </c>
      <c r="GP10" s="670">
        <v>2.0299999999999998</v>
      </c>
      <c r="GQ10" s="671">
        <v>2.0099999999999998</v>
      </c>
      <c r="GR10" s="672">
        <v>0.02</v>
      </c>
      <c r="GS10" s="16"/>
      <c r="GT10" s="627" t="s">
        <v>65</v>
      </c>
      <c r="GU10" s="652">
        <v>14724</v>
      </c>
      <c r="GV10" s="653">
        <v>0</v>
      </c>
      <c r="GW10" s="653">
        <v>229</v>
      </c>
      <c r="GX10" s="654">
        <v>0</v>
      </c>
      <c r="GY10" s="653"/>
      <c r="GZ10" s="653"/>
      <c r="HA10" s="653"/>
      <c r="HB10" s="653"/>
      <c r="HC10" s="632">
        <v>14953</v>
      </c>
      <c r="HD10" s="632">
        <v>47352</v>
      </c>
      <c r="HE10" s="633">
        <v>62305</v>
      </c>
      <c r="HF10" s="634"/>
      <c r="HG10" s="316"/>
      <c r="HH10" s="627" t="s">
        <v>65</v>
      </c>
      <c r="HI10" s="652">
        <v>93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93</v>
      </c>
      <c r="HR10" s="632">
        <v>228</v>
      </c>
      <c r="HS10" s="633">
        <v>321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759322</v>
      </c>
      <c r="IO10" s="525">
        <v>730269</v>
      </c>
      <c r="IP10" s="526">
        <v>3.98</v>
      </c>
      <c r="IQ10" s="319"/>
      <c r="IR10" s="319"/>
      <c r="IS10" s="554" t="s">
        <v>61</v>
      </c>
      <c r="IT10" s="528">
        <v>5</v>
      </c>
      <c r="IU10" s="529">
        <v>0</v>
      </c>
      <c r="IV10" s="530">
        <v>0</v>
      </c>
      <c r="IW10" s="528">
        <v>5</v>
      </c>
      <c r="IX10" s="531">
        <v>4</v>
      </c>
      <c r="IY10" s="532">
        <v>25</v>
      </c>
      <c r="IZ10" s="316"/>
      <c r="JA10" s="586" t="s">
        <v>62</v>
      </c>
      <c r="JB10" s="587">
        <v>199.33</v>
      </c>
      <c r="JC10" s="588">
        <v>192.86</v>
      </c>
      <c r="JD10" s="589">
        <v>3.35</v>
      </c>
      <c r="JE10" s="587">
        <v>123.62</v>
      </c>
      <c r="JF10" s="588">
        <v>119.86</v>
      </c>
      <c r="JG10" s="589">
        <v>3.14</v>
      </c>
      <c r="JH10" s="587">
        <v>143.22999999999999</v>
      </c>
      <c r="JI10" s="588">
        <v>139.68</v>
      </c>
      <c r="JJ10" s="589">
        <v>2.54</v>
      </c>
      <c r="JK10" s="316"/>
      <c r="JL10" s="316"/>
      <c r="JM10" s="316" t="s">
        <v>63</v>
      </c>
      <c r="JN10" s="7">
        <v>1</v>
      </c>
      <c r="JO10" s="7">
        <v>1</v>
      </c>
      <c r="JP10" s="7">
        <v>1</v>
      </c>
      <c r="JQ10" s="591">
        <v>1</v>
      </c>
      <c r="JR10" s="316"/>
      <c r="JS10" s="669" t="s">
        <v>203</v>
      </c>
      <c r="JT10" s="670">
        <v>2.13</v>
      </c>
      <c r="JU10" s="671">
        <v>2.08</v>
      </c>
      <c r="JV10" s="672">
        <v>0.05</v>
      </c>
      <c r="JW10" s="16"/>
      <c r="JX10" s="627" t="s">
        <v>65</v>
      </c>
      <c r="JY10" s="652">
        <v>13798</v>
      </c>
      <c r="JZ10" s="653">
        <v>0</v>
      </c>
      <c r="KA10" s="653">
        <v>585</v>
      </c>
      <c r="KB10" s="657">
        <v>0</v>
      </c>
      <c r="KC10" s="658"/>
      <c r="KD10" s="658"/>
      <c r="KE10" s="658"/>
      <c r="KF10" s="658"/>
      <c r="KG10" s="659">
        <v>14383</v>
      </c>
      <c r="KH10" s="632">
        <v>30843</v>
      </c>
      <c r="KI10" s="633">
        <v>45226</v>
      </c>
      <c r="KJ10" s="634"/>
      <c r="KK10" s="316"/>
      <c r="KL10" s="627" t="s">
        <v>65</v>
      </c>
      <c r="KM10" s="652">
        <v>128</v>
      </c>
      <c r="KN10" s="653">
        <v>0</v>
      </c>
      <c r="KO10" s="656">
        <v>0</v>
      </c>
      <c r="KP10" s="657">
        <v>0</v>
      </c>
      <c r="KQ10" s="658"/>
      <c r="KR10" s="658"/>
      <c r="KS10" s="658"/>
      <c r="KT10" s="658"/>
      <c r="KU10" s="659">
        <v>128</v>
      </c>
      <c r="KV10" s="632">
        <v>454</v>
      </c>
      <c r="KW10" s="633">
        <v>582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2849683</v>
      </c>
      <c r="LS10" s="525">
        <v>2679288</v>
      </c>
      <c r="LT10" s="543">
        <v>6.36</v>
      </c>
      <c r="LU10" s="319"/>
      <c r="LV10" s="319"/>
      <c r="LW10" s="554" t="s">
        <v>61</v>
      </c>
      <c r="LX10" s="11">
        <v>14</v>
      </c>
      <c r="LY10" s="544">
        <v>10</v>
      </c>
      <c r="LZ10" s="545">
        <v>40</v>
      </c>
      <c r="MA10" s="81"/>
      <c r="MB10" s="586" t="s">
        <v>62</v>
      </c>
      <c r="MC10" s="587">
        <v>148.74</v>
      </c>
      <c r="MD10" s="588">
        <v>146.99</v>
      </c>
      <c r="ME10" s="589">
        <v>1.19</v>
      </c>
      <c r="MF10" s="587">
        <v>125.28</v>
      </c>
      <c r="MG10" s="588">
        <v>121.83</v>
      </c>
      <c r="MH10" s="589">
        <v>2.83</v>
      </c>
      <c r="MI10" s="587">
        <v>131.38</v>
      </c>
      <c r="MJ10" s="588">
        <v>128.80000000000001</v>
      </c>
      <c r="MK10" s="589">
        <v>2</v>
      </c>
      <c r="ML10" s="102"/>
      <c r="MM10" s="102"/>
      <c r="MN10" s="102" t="s">
        <v>63</v>
      </c>
      <c r="MO10" s="613">
        <v>1</v>
      </c>
      <c r="MP10" s="613">
        <v>1</v>
      </c>
      <c r="MQ10" s="613">
        <v>1</v>
      </c>
      <c r="MR10" s="613">
        <v>1</v>
      </c>
      <c r="MS10" s="613">
        <v>1</v>
      </c>
      <c r="MT10" s="218"/>
      <c r="MU10" s="673" t="s">
        <v>203</v>
      </c>
      <c r="MV10" s="674">
        <v>2.0099999999999998</v>
      </c>
      <c r="MW10" s="675">
        <v>1.98</v>
      </c>
      <c r="MX10" s="676">
        <v>0.03</v>
      </c>
      <c r="MY10" s="393"/>
      <c r="MZ10" s="644" t="s">
        <v>65</v>
      </c>
      <c r="NA10" s="660">
        <v>60969</v>
      </c>
      <c r="NB10" s="661">
        <v>0</v>
      </c>
      <c r="NC10" s="661">
        <v>1862</v>
      </c>
      <c r="ND10" s="662">
        <v>0</v>
      </c>
      <c r="NE10" s="661"/>
      <c r="NF10" s="661"/>
      <c r="NG10" s="661"/>
      <c r="NH10" s="661"/>
      <c r="NI10" s="663">
        <v>62831</v>
      </c>
      <c r="NJ10" s="664">
        <v>131610</v>
      </c>
      <c r="NK10" s="665">
        <v>194441</v>
      </c>
      <c r="NL10" s="406"/>
      <c r="NM10" s="406"/>
      <c r="NN10" s="651" t="s">
        <v>65</v>
      </c>
      <c r="NO10" s="660">
        <v>650</v>
      </c>
      <c r="NP10" s="661">
        <v>0</v>
      </c>
      <c r="NQ10" s="661">
        <v>0</v>
      </c>
      <c r="NR10" s="662">
        <v>0</v>
      </c>
      <c r="NS10" s="661"/>
      <c r="NT10" s="661"/>
      <c r="NU10" s="661"/>
      <c r="NV10" s="661"/>
      <c r="NW10" s="663">
        <v>650</v>
      </c>
      <c r="NX10" s="664">
        <v>2183</v>
      </c>
      <c r="NY10" s="665">
        <v>2833</v>
      </c>
    </row>
    <row r="11" spans="1:390" ht="23.25" customHeight="1" thickTop="1" thickBot="1" x14ac:dyDescent="0.3">
      <c r="A11" s="551" t="s">
        <v>49</v>
      </c>
      <c r="B11" s="11">
        <v>634080</v>
      </c>
      <c r="C11" s="552">
        <v>588865</v>
      </c>
      <c r="D11" s="553">
        <v>7.68</v>
      </c>
      <c r="E11" s="319"/>
      <c r="F11" s="319"/>
      <c r="G11" s="554" t="s">
        <v>66</v>
      </c>
      <c r="H11" s="528">
        <v>3</v>
      </c>
      <c r="I11" s="529">
        <v>6</v>
      </c>
      <c r="J11" s="530">
        <v>2</v>
      </c>
      <c r="K11" s="528">
        <v>11</v>
      </c>
      <c r="L11" s="531">
        <v>5</v>
      </c>
      <c r="M11" s="532">
        <v>120</v>
      </c>
      <c r="N11" s="316"/>
      <c r="O11" s="586" t="s">
        <v>67</v>
      </c>
      <c r="P11" s="587">
        <v>170.04</v>
      </c>
      <c r="Q11" s="588">
        <v>162.47999999999999</v>
      </c>
      <c r="R11" s="589">
        <v>4.6500000000000004</v>
      </c>
      <c r="S11" s="587">
        <v>129.72999999999999</v>
      </c>
      <c r="T11" s="588">
        <v>124.98</v>
      </c>
      <c r="U11" s="589">
        <v>3.8</v>
      </c>
      <c r="V11" s="587">
        <v>139.94</v>
      </c>
      <c r="W11" s="588">
        <v>134.74</v>
      </c>
      <c r="X11" s="589">
        <v>3.86</v>
      </c>
      <c r="Y11" s="316"/>
      <c r="Z11" s="316"/>
      <c r="AA11" s="316" t="s">
        <v>68</v>
      </c>
      <c r="AB11" s="7">
        <v>4</v>
      </c>
      <c r="AC11" s="7">
        <v>4</v>
      </c>
      <c r="AD11" s="7">
        <v>4</v>
      </c>
      <c r="AE11" s="591">
        <v>4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753271</v>
      </c>
      <c r="CG11" s="552">
        <v>708497</v>
      </c>
      <c r="CH11" s="553">
        <v>6.32</v>
      </c>
      <c r="CI11" s="319"/>
      <c r="CJ11" s="319"/>
      <c r="CK11" s="554" t="s">
        <v>66</v>
      </c>
      <c r="CL11" s="528">
        <v>0</v>
      </c>
      <c r="CM11" s="529">
        <v>0</v>
      </c>
      <c r="CN11" s="530">
        <v>0</v>
      </c>
      <c r="CO11" s="528">
        <v>0</v>
      </c>
      <c r="CP11" s="531">
        <v>0</v>
      </c>
      <c r="CQ11" s="532">
        <v>0</v>
      </c>
      <c r="CR11" s="316"/>
      <c r="CS11" s="586" t="s">
        <v>67</v>
      </c>
      <c r="CT11" s="587">
        <v>170.56</v>
      </c>
      <c r="CU11" s="588">
        <v>164.77</v>
      </c>
      <c r="CV11" s="589">
        <v>3.51</v>
      </c>
      <c r="CW11" s="587">
        <v>179.33</v>
      </c>
      <c r="CX11" s="588">
        <v>172.83</v>
      </c>
      <c r="CY11" s="589">
        <v>3.76</v>
      </c>
      <c r="CZ11" s="587">
        <v>177.04</v>
      </c>
      <c r="DA11" s="588">
        <v>170.56</v>
      </c>
      <c r="DB11" s="589">
        <v>3.8</v>
      </c>
      <c r="DC11" s="316"/>
      <c r="DD11" s="316"/>
      <c r="DE11" s="316" t="s">
        <v>68</v>
      </c>
      <c r="DF11" s="7">
        <v>4</v>
      </c>
      <c r="DG11" s="7">
        <v>4</v>
      </c>
      <c r="DH11" s="7">
        <v>4</v>
      </c>
      <c r="DI11" s="591">
        <v>4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688557</v>
      </c>
      <c r="FK11" s="552">
        <v>637970</v>
      </c>
      <c r="FL11" s="553">
        <v>7.93</v>
      </c>
      <c r="FM11" s="319"/>
      <c r="FN11" s="319"/>
      <c r="FO11" s="554" t="s">
        <v>66</v>
      </c>
      <c r="FP11" s="528">
        <v>0</v>
      </c>
      <c r="FQ11" s="529">
        <v>3</v>
      </c>
      <c r="FR11" s="530">
        <v>2</v>
      </c>
      <c r="FS11" s="528">
        <v>5</v>
      </c>
      <c r="FT11" s="531">
        <v>0</v>
      </c>
      <c r="FU11" s="532">
        <v>0</v>
      </c>
      <c r="FV11" s="316"/>
      <c r="FW11" s="586" t="s">
        <v>67</v>
      </c>
      <c r="FX11" s="587">
        <v>182.09</v>
      </c>
      <c r="FY11" s="588">
        <v>174.21</v>
      </c>
      <c r="FZ11" s="589">
        <v>4.5199999999999996</v>
      </c>
      <c r="GA11" s="587">
        <v>138.15</v>
      </c>
      <c r="GB11" s="588">
        <v>133.06</v>
      </c>
      <c r="GC11" s="589">
        <v>3.83</v>
      </c>
      <c r="GD11" s="587">
        <v>149.69999999999999</v>
      </c>
      <c r="GE11" s="588">
        <v>145.04</v>
      </c>
      <c r="GF11" s="589">
        <v>3.21</v>
      </c>
      <c r="GG11" s="316"/>
      <c r="GH11" s="316"/>
      <c r="GI11" s="316" t="s">
        <v>68</v>
      </c>
      <c r="GJ11" s="7">
        <v>4</v>
      </c>
      <c r="GK11" s="7">
        <v>4</v>
      </c>
      <c r="GL11" s="7">
        <v>4</v>
      </c>
      <c r="GM11" s="591">
        <v>4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749325</v>
      </c>
      <c r="IO11" s="552">
        <v>720755</v>
      </c>
      <c r="IP11" s="553">
        <v>3.96</v>
      </c>
      <c r="IQ11" s="319"/>
      <c r="IR11" s="319"/>
      <c r="IS11" s="554" t="s">
        <v>66</v>
      </c>
      <c r="IT11" s="528">
        <v>13</v>
      </c>
      <c r="IU11" s="529">
        <v>2</v>
      </c>
      <c r="IV11" s="530">
        <v>5</v>
      </c>
      <c r="IW11" s="528">
        <v>20</v>
      </c>
      <c r="IX11" s="531">
        <v>12</v>
      </c>
      <c r="IY11" s="532">
        <v>66.67</v>
      </c>
      <c r="IZ11" s="316"/>
      <c r="JA11" s="586" t="s">
        <v>67</v>
      </c>
      <c r="JB11" s="587">
        <v>219.48</v>
      </c>
      <c r="JC11" s="588">
        <v>212.61</v>
      </c>
      <c r="JD11" s="589">
        <v>3.23</v>
      </c>
      <c r="JE11" s="587">
        <v>160.5</v>
      </c>
      <c r="JF11" s="588">
        <v>154.94999999999999</v>
      </c>
      <c r="JG11" s="589">
        <v>3.58</v>
      </c>
      <c r="JH11" s="587">
        <v>175.77</v>
      </c>
      <c r="JI11" s="588">
        <v>170.61</v>
      </c>
      <c r="JJ11" s="589">
        <v>3.02</v>
      </c>
      <c r="JK11" s="316"/>
      <c r="JL11" s="316"/>
      <c r="JM11" s="316" t="s">
        <v>68</v>
      </c>
      <c r="JN11" s="7">
        <v>4</v>
      </c>
      <c r="JO11" s="7">
        <v>4</v>
      </c>
      <c r="JP11" s="7">
        <v>4</v>
      </c>
      <c r="JQ11" s="591">
        <v>4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2825233</v>
      </c>
      <c r="LS11" s="552">
        <v>2656087</v>
      </c>
      <c r="LT11" s="572">
        <v>6.37</v>
      </c>
      <c r="LU11" s="319"/>
      <c r="LV11" s="319"/>
      <c r="LW11" s="554" t="s">
        <v>66</v>
      </c>
      <c r="LX11" s="11">
        <v>36</v>
      </c>
      <c r="LY11" s="544">
        <v>17</v>
      </c>
      <c r="LZ11" s="545">
        <v>111.76</v>
      </c>
      <c r="MA11" s="81"/>
      <c r="MB11" s="586" t="s">
        <v>67</v>
      </c>
      <c r="MC11" s="587">
        <v>185.77</v>
      </c>
      <c r="MD11" s="588">
        <v>179.41</v>
      </c>
      <c r="ME11" s="589">
        <v>3.54</v>
      </c>
      <c r="MF11" s="587">
        <v>153.16999999999999</v>
      </c>
      <c r="MG11" s="588">
        <v>147.82</v>
      </c>
      <c r="MH11" s="589">
        <v>3.62</v>
      </c>
      <c r="MI11" s="587">
        <v>161.63999999999999</v>
      </c>
      <c r="MJ11" s="588">
        <v>156.57</v>
      </c>
      <c r="MK11" s="589">
        <v>3.24</v>
      </c>
      <c r="ML11" s="102"/>
      <c r="MM11" s="102"/>
      <c r="MN11" s="102" t="s">
        <v>68</v>
      </c>
      <c r="MO11" s="613">
        <v>4</v>
      </c>
      <c r="MP11" s="613">
        <v>4</v>
      </c>
      <c r="MQ11" s="613">
        <v>4</v>
      </c>
      <c r="MR11" s="613">
        <v>4</v>
      </c>
      <c r="MS11" s="613">
        <v>4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9042</v>
      </c>
      <c r="C12" s="694">
        <v>8513</v>
      </c>
      <c r="D12" s="695">
        <v>6.21</v>
      </c>
      <c r="E12" s="319"/>
      <c r="F12" s="319"/>
      <c r="G12" s="554" t="s">
        <v>71</v>
      </c>
      <c r="H12" s="528">
        <v>0</v>
      </c>
      <c r="I12" s="529">
        <v>2</v>
      </c>
      <c r="J12" s="530">
        <v>3</v>
      </c>
      <c r="K12" s="528">
        <v>5</v>
      </c>
      <c r="L12" s="531">
        <v>4</v>
      </c>
      <c r="M12" s="532">
        <v>25</v>
      </c>
      <c r="N12" s="316"/>
      <c r="O12" s="696" t="s">
        <v>72</v>
      </c>
      <c r="P12" s="587">
        <v>72.8</v>
      </c>
      <c r="Q12" s="588">
        <v>69.77</v>
      </c>
      <c r="R12" s="589">
        <v>4.34</v>
      </c>
      <c r="S12" s="587">
        <v>60.74</v>
      </c>
      <c r="T12" s="588">
        <v>58.06</v>
      </c>
      <c r="U12" s="589">
        <v>4.62</v>
      </c>
      <c r="V12" s="587">
        <v>63.79</v>
      </c>
      <c r="W12" s="588">
        <v>61.11</v>
      </c>
      <c r="X12" s="589">
        <v>4.3899999999999997</v>
      </c>
      <c r="Y12" s="316"/>
      <c r="Z12" s="316"/>
      <c r="AA12" s="316" t="s">
        <v>73</v>
      </c>
      <c r="AB12" s="7">
        <v>9</v>
      </c>
      <c r="AC12" s="7">
        <v>9</v>
      </c>
      <c r="AD12" s="7">
        <v>9</v>
      </c>
      <c r="AE12" s="591">
        <v>9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17943</v>
      </c>
      <c r="AN12" s="699">
        <v>0</v>
      </c>
      <c r="AO12" s="699">
        <v>580</v>
      </c>
      <c r="AP12" s="700">
        <v>0</v>
      </c>
      <c r="AQ12" s="699"/>
      <c r="AR12" s="699"/>
      <c r="AS12" s="699"/>
      <c r="AT12" s="699"/>
      <c r="AU12" s="700">
        <v>18523</v>
      </c>
      <c r="AV12" s="699">
        <v>22639</v>
      </c>
      <c r="AW12" s="701">
        <v>41162</v>
      </c>
      <c r="AX12" s="702"/>
      <c r="AY12" s="12"/>
      <c r="AZ12" s="697" t="s">
        <v>42</v>
      </c>
      <c r="BA12" s="698">
        <v>342</v>
      </c>
      <c r="BB12" s="699">
        <v>0</v>
      </c>
      <c r="BC12" s="699">
        <v>0</v>
      </c>
      <c r="BD12" s="700">
        <v>0</v>
      </c>
      <c r="BE12" s="699"/>
      <c r="BF12" s="699"/>
      <c r="BG12" s="699"/>
      <c r="BH12" s="699"/>
      <c r="BI12" s="703">
        <v>342</v>
      </c>
      <c r="BJ12" s="699">
        <v>1283</v>
      </c>
      <c r="BK12" s="701">
        <v>1625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2438</v>
      </c>
      <c r="CG12" s="694">
        <v>2311</v>
      </c>
      <c r="CH12" s="695">
        <v>5.5</v>
      </c>
      <c r="CI12" s="319"/>
      <c r="CJ12" s="319"/>
      <c r="CK12" s="554" t="s">
        <v>71</v>
      </c>
      <c r="CL12" s="528">
        <v>5</v>
      </c>
      <c r="CM12" s="529">
        <v>2</v>
      </c>
      <c r="CN12" s="530">
        <v>0</v>
      </c>
      <c r="CO12" s="528">
        <v>7</v>
      </c>
      <c r="CP12" s="531">
        <v>4</v>
      </c>
      <c r="CQ12" s="532">
        <v>75</v>
      </c>
      <c r="CR12" s="316"/>
      <c r="CS12" s="696" t="s">
        <v>72</v>
      </c>
      <c r="CT12" s="587">
        <v>66.27</v>
      </c>
      <c r="CU12" s="588">
        <v>63.95</v>
      </c>
      <c r="CV12" s="589">
        <v>3.63</v>
      </c>
      <c r="CW12" s="587">
        <v>59.18</v>
      </c>
      <c r="CX12" s="588">
        <v>56.84</v>
      </c>
      <c r="CY12" s="589">
        <v>4.12</v>
      </c>
      <c r="CZ12" s="587">
        <v>61.03</v>
      </c>
      <c r="DA12" s="588">
        <v>58.85</v>
      </c>
      <c r="DB12" s="589">
        <v>3.7</v>
      </c>
      <c r="DC12" s="316"/>
      <c r="DD12" s="316"/>
      <c r="DE12" s="316" t="s">
        <v>73</v>
      </c>
      <c r="DF12" s="7">
        <v>9</v>
      </c>
      <c r="DG12" s="7">
        <v>9</v>
      </c>
      <c r="DH12" s="7">
        <v>9</v>
      </c>
      <c r="DI12" s="591">
        <v>9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14504</v>
      </c>
      <c r="DR12" s="699">
        <v>0</v>
      </c>
      <c r="DS12" s="699">
        <v>468</v>
      </c>
      <c r="DT12" s="700">
        <v>0</v>
      </c>
      <c r="DU12" s="699"/>
      <c r="DV12" s="699"/>
      <c r="DW12" s="699"/>
      <c r="DX12" s="699"/>
      <c r="DY12" s="703">
        <v>14972</v>
      </c>
      <c r="DZ12" s="699">
        <v>30776</v>
      </c>
      <c r="EA12" s="701">
        <v>45748</v>
      </c>
      <c r="EB12" s="702"/>
      <c r="EC12" s="12"/>
      <c r="ED12" s="697" t="s">
        <v>42</v>
      </c>
      <c r="EE12" s="698">
        <v>87</v>
      </c>
      <c r="EF12" s="699">
        <v>0</v>
      </c>
      <c r="EG12" s="699">
        <v>0</v>
      </c>
      <c r="EH12" s="700">
        <v>0</v>
      </c>
      <c r="EI12" s="699"/>
      <c r="EJ12" s="699"/>
      <c r="EK12" s="699"/>
      <c r="EL12" s="699"/>
      <c r="EM12" s="703">
        <v>87</v>
      </c>
      <c r="EN12" s="699">
        <v>218</v>
      </c>
      <c r="EO12" s="701">
        <v>305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2973</v>
      </c>
      <c r="FK12" s="694">
        <v>2863</v>
      </c>
      <c r="FL12" s="695">
        <v>3.84</v>
      </c>
      <c r="FM12" s="319"/>
      <c r="FN12" s="319"/>
      <c r="FO12" s="554" t="s">
        <v>71</v>
      </c>
      <c r="FP12" s="528">
        <v>21</v>
      </c>
      <c r="FQ12" s="529">
        <v>10</v>
      </c>
      <c r="FR12" s="530">
        <v>27</v>
      </c>
      <c r="FS12" s="528">
        <v>58</v>
      </c>
      <c r="FT12" s="531">
        <v>72</v>
      </c>
      <c r="FU12" s="532">
        <v>-19.440000000000001</v>
      </c>
      <c r="FV12" s="316"/>
      <c r="FW12" s="696" t="s">
        <v>72</v>
      </c>
      <c r="FX12" s="587">
        <v>120.72</v>
      </c>
      <c r="FY12" s="588">
        <v>114.31</v>
      </c>
      <c r="FZ12" s="589">
        <v>5.61</v>
      </c>
      <c r="GA12" s="587">
        <v>184.34</v>
      </c>
      <c r="GB12" s="588">
        <v>174.77</v>
      </c>
      <c r="GC12" s="589">
        <v>5.48</v>
      </c>
      <c r="GD12" s="587">
        <v>167.61</v>
      </c>
      <c r="GE12" s="588">
        <v>157.16999999999999</v>
      </c>
      <c r="GF12" s="589">
        <v>6.64</v>
      </c>
      <c r="GG12" s="316"/>
      <c r="GH12" s="316"/>
      <c r="GI12" s="316" t="s">
        <v>73</v>
      </c>
      <c r="GJ12" s="7">
        <v>9</v>
      </c>
      <c r="GK12" s="7">
        <v>9</v>
      </c>
      <c r="GL12" s="7">
        <v>9</v>
      </c>
      <c r="GM12" s="591">
        <v>9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14724</v>
      </c>
      <c r="GV12" s="699">
        <v>0</v>
      </c>
      <c r="GW12" s="699">
        <v>229</v>
      </c>
      <c r="GX12" s="700">
        <v>0</v>
      </c>
      <c r="GY12" s="699"/>
      <c r="GZ12" s="699"/>
      <c r="HA12" s="699"/>
      <c r="HB12" s="699"/>
      <c r="HC12" s="703">
        <v>14953</v>
      </c>
      <c r="HD12" s="699">
        <v>47352</v>
      </c>
      <c r="HE12" s="701">
        <v>62305</v>
      </c>
      <c r="HF12" s="702"/>
      <c r="HG12" s="12"/>
      <c r="HH12" s="697" t="s">
        <v>42</v>
      </c>
      <c r="HI12" s="698">
        <v>93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93</v>
      </c>
      <c r="HR12" s="699">
        <v>228</v>
      </c>
      <c r="HS12" s="701">
        <v>321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9997</v>
      </c>
      <c r="IO12" s="694">
        <v>9514</v>
      </c>
      <c r="IP12" s="695">
        <v>5.08</v>
      </c>
      <c r="IQ12" s="319"/>
      <c r="IR12" s="319"/>
      <c r="IS12" s="554" t="s">
        <v>71</v>
      </c>
      <c r="IT12" s="528">
        <v>8</v>
      </c>
      <c r="IU12" s="529">
        <v>9</v>
      </c>
      <c r="IV12" s="530">
        <v>2</v>
      </c>
      <c r="IW12" s="528">
        <v>19</v>
      </c>
      <c r="IX12" s="531">
        <v>19</v>
      </c>
      <c r="IY12" s="532">
        <v>0</v>
      </c>
      <c r="IZ12" s="316"/>
      <c r="JA12" s="696" t="s">
        <v>72</v>
      </c>
      <c r="JB12" s="587">
        <v>116.68</v>
      </c>
      <c r="JC12" s="588">
        <v>112.4</v>
      </c>
      <c r="JD12" s="589">
        <v>3.81</v>
      </c>
      <c r="JE12" s="587">
        <v>97.41</v>
      </c>
      <c r="JF12" s="588">
        <v>93.05</v>
      </c>
      <c r="JG12" s="589">
        <v>4.6900000000000004</v>
      </c>
      <c r="JH12" s="587">
        <v>102.4</v>
      </c>
      <c r="JI12" s="588">
        <v>98.3</v>
      </c>
      <c r="JJ12" s="589">
        <v>4.17</v>
      </c>
      <c r="JK12" s="316"/>
      <c r="JL12" s="316"/>
      <c r="JM12" s="316" t="s">
        <v>73</v>
      </c>
      <c r="JN12" s="7">
        <v>9</v>
      </c>
      <c r="JO12" s="7">
        <v>9</v>
      </c>
      <c r="JP12" s="7">
        <v>9</v>
      </c>
      <c r="JQ12" s="591">
        <v>9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13798</v>
      </c>
      <c r="JZ12" s="699">
        <v>0</v>
      </c>
      <c r="KA12" s="699">
        <v>585</v>
      </c>
      <c r="KB12" s="705">
        <v>0</v>
      </c>
      <c r="KC12" s="706"/>
      <c r="KD12" s="706"/>
      <c r="KE12" s="706"/>
      <c r="KF12" s="706"/>
      <c r="KG12" s="707">
        <v>14383</v>
      </c>
      <c r="KH12" s="699">
        <v>30843</v>
      </c>
      <c r="KI12" s="701">
        <v>45226</v>
      </c>
      <c r="KJ12" s="702"/>
      <c r="KK12" s="12"/>
      <c r="KL12" s="697" t="s">
        <v>42</v>
      </c>
      <c r="KM12" s="698">
        <v>128</v>
      </c>
      <c r="KN12" s="699">
        <v>0</v>
      </c>
      <c r="KO12" s="699">
        <v>0</v>
      </c>
      <c r="KP12" s="705">
        <v>0</v>
      </c>
      <c r="KQ12" s="706"/>
      <c r="KR12" s="706"/>
      <c r="KS12" s="706"/>
      <c r="KT12" s="706"/>
      <c r="KU12" s="707">
        <v>128</v>
      </c>
      <c r="KV12" s="699">
        <v>454</v>
      </c>
      <c r="KW12" s="701">
        <v>582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24450</v>
      </c>
      <c r="LS12" s="694">
        <v>23201</v>
      </c>
      <c r="LT12" s="708">
        <v>5.38</v>
      </c>
      <c r="LU12" s="319"/>
      <c r="LV12" s="319"/>
      <c r="LW12" s="554" t="s">
        <v>71</v>
      </c>
      <c r="LX12" s="11">
        <v>89</v>
      </c>
      <c r="LY12" s="544">
        <v>99</v>
      </c>
      <c r="LZ12" s="545">
        <v>-10.1</v>
      </c>
      <c r="MA12" s="81"/>
      <c r="MB12" s="696" t="s">
        <v>72</v>
      </c>
      <c r="MC12" s="587">
        <v>94.28</v>
      </c>
      <c r="MD12" s="588">
        <v>90.9</v>
      </c>
      <c r="ME12" s="589">
        <v>3.72</v>
      </c>
      <c r="MF12" s="587">
        <v>100.17</v>
      </c>
      <c r="MG12" s="588">
        <v>95.26</v>
      </c>
      <c r="MH12" s="589">
        <v>5.15</v>
      </c>
      <c r="MI12" s="587">
        <v>98.64</v>
      </c>
      <c r="MJ12" s="588">
        <v>94.06</v>
      </c>
      <c r="MK12" s="589">
        <v>4.87</v>
      </c>
      <c r="ML12" s="102"/>
      <c r="MM12" s="102"/>
      <c r="MN12" s="102" t="s">
        <v>73</v>
      </c>
      <c r="MO12" s="613">
        <v>9</v>
      </c>
      <c r="MP12" s="613">
        <v>9</v>
      </c>
      <c r="MQ12" s="613">
        <v>9</v>
      </c>
      <c r="MR12" s="613">
        <v>9</v>
      </c>
      <c r="MS12" s="613">
        <v>9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60969</v>
      </c>
      <c r="NB12" s="711">
        <v>0</v>
      </c>
      <c r="NC12" s="711">
        <v>1862</v>
      </c>
      <c r="ND12" s="712">
        <v>0</v>
      </c>
      <c r="NE12" s="711"/>
      <c r="NF12" s="711"/>
      <c r="NG12" s="711"/>
      <c r="NH12" s="711"/>
      <c r="NI12" s="713">
        <v>62831</v>
      </c>
      <c r="NJ12" s="710">
        <v>131610</v>
      </c>
      <c r="NK12" s="713">
        <v>194441</v>
      </c>
      <c r="NL12" s="406"/>
      <c r="NM12" s="406"/>
      <c r="NN12" s="710" t="s">
        <v>42</v>
      </c>
      <c r="NO12" s="710">
        <v>650</v>
      </c>
      <c r="NP12" s="711">
        <v>0</v>
      </c>
      <c r="NQ12" s="711">
        <v>0</v>
      </c>
      <c r="NR12" s="712">
        <v>0</v>
      </c>
      <c r="NS12" s="711"/>
      <c r="NT12" s="711"/>
      <c r="NU12" s="711"/>
      <c r="NV12" s="711"/>
      <c r="NW12" s="713">
        <v>650</v>
      </c>
      <c r="NX12" s="710">
        <v>2183</v>
      </c>
      <c r="NY12" s="713">
        <v>2833</v>
      </c>
    </row>
    <row r="13" spans="1:390" ht="23.25" customHeight="1" thickTop="1" thickBot="1" x14ac:dyDescent="0.3">
      <c r="A13" s="668" t="s">
        <v>74</v>
      </c>
      <c r="B13" s="714">
        <v>1.66</v>
      </c>
      <c r="C13" s="715">
        <v>1.61</v>
      </c>
      <c r="D13" s="526">
        <v>0.05</v>
      </c>
      <c r="E13" s="319"/>
      <c r="F13" s="319"/>
      <c r="G13" s="554" t="s">
        <v>75</v>
      </c>
      <c r="H13" s="528">
        <v>0</v>
      </c>
      <c r="I13" s="529">
        <v>0</v>
      </c>
      <c r="J13" s="530">
        <v>0</v>
      </c>
      <c r="K13" s="528">
        <v>0</v>
      </c>
      <c r="L13" s="531">
        <v>0</v>
      </c>
      <c r="M13" s="532">
        <v>0</v>
      </c>
      <c r="N13" s="316"/>
      <c r="O13" s="716" t="s">
        <v>76</v>
      </c>
      <c r="P13" s="717">
        <v>1474.49</v>
      </c>
      <c r="Q13" s="718">
        <v>1401.26</v>
      </c>
      <c r="R13" s="719">
        <v>5.23</v>
      </c>
      <c r="S13" s="720">
        <v>805.2</v>
      </c>
      <c r="T13" s="718">
        <v>772.2</v>
      </c>
      <c r="U13" s="719">
        <v>4.2699999999999996</v>
      </c>
      <c r="V13" s="720">
        <v>974.67000000000007</v>
      </c>
      <c r="W13" s="718">
        <v>935.97</v>
      </c>
      <c r="X13" s="719">
        <v>4.13</v>
      </c>
      <c r="Y13" s="316"/>
      <c r="Z13" s="316"/>
      <c r="AA13" s="316" t="s">
        <v>77</v>
      </c>
      <c r="AB13" s="7">
        <v>3</v>
      </c>
      <c r="AC13" s="7">
        <v>3</v>
      </c>
      <c r="AD13" s="7">
        <v>3</v>
      </c>
      <c r="AE13" s="591">
        <v>3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1.85</v>
      </c>
      <c r="CG13" s="715">
        <v>1.91</v>
      </c>
      <c r="CH13" s="526">
        <v>-0.06</v>
      </c>
      <c r="CI13" s="319"/>
      <c r="CJ13" s="319"/>
      <c r="CK13" s="554" t="s">
        <v>75</v>
      </c>
      <c r="CL13" s="528">
        <v>0</v>
      </c>
      <c r="CM13" s="529">
        <v>0</v>
      </c>
      <c r="CN13" s="530">
        <v>0</v>
      </c>
      <c r="CO13" s="528">
        <v>0</v>
      </c>
      <c r="CP13" s="531">
        <v>3</v>
      </c>
      <c r="CQ13" s="532">
        <v>-100</v>
      </c>
      <c r="CR13" s="316"/>
      <c r="CS13" s="716" t="s">
        <v>76</v>
      </c>
      <c r="CT13" s="717">
        <v>1845.04</v>
      </c>
      <c r="CU13" s="718">
        <v>1780.59</v>
      </c>
      <c r="CV13" s="719">
        <v>3.62</v>
      </c>
      <c r="CW13" s="720">
        <v>1206.55</v>
      </c>
      <c r="CX13" s="718">
        <v>1150.75</v>
      </c>
      <c r="CY13" s="719">
        <v>4.8499999999999996</v>
      </c>
      <c r="CZ13" s="720">
        <v>1373.59</v>
      </c>
      <c r="DA13" s="718">
        <v>1328.7299999999998</v>
      </c>
      <c r="DB13" s="719">
        <v>3.38</v>
      </c>
      <c r="DC13" s="316"/>
      <c r="DD13" s="316"/>
      <c r="DE13" s="316" t="s">
        <v>77</v>
      </c>
      <c r="DF13" s="7">
        <v>3</v>
      </c>
      <c r="DG13" s="7">
        <v>3</v>
      </c>
      <c r="DH13" s="7">
        <v>3</v>
      </c>
      <c r="DI13" s="591">
        <v>3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1.82</v>
      </c>
      <c r="FK13" s="715">
        <v>1.9</v>
      </c>
      <c r="FL13" s="526">
        <v>-0.08</v>
      </c>
      <c r="FM13" s="319"/>
      <c r="FN13" s="319"/>
      <c r="FO13" s="554" t="s">
        <v>75</v>
      </c>
      <c r="FP13" s="528">
        <v>0</v>
      </c>
      <c r="FQ13" s="529">
        <v>0</v>
      </c>
      <c r="FR13" s="530">
        <v>0</v>
      </c>
      <c r="FS13" s="528">
        <v>0</v>
      </c>
      <c r="FT13" s="531">
        <v>0</v>
      </c>
      <c r="FU13" s="532">
        <v>0</v>
      </c>
      <c r="FV13" s="316"/>
      <c r="FW13" s="716" t="s">
        <v>76</v>
      </c>
      <c r="FX13" s="717">
        <v>1706.9699999999998</v>
      </c>
      <c r="FY13" s="718">
        <v>1642.17</v>
      </c>
      <c r="FZ13" s="719">
        <v>3.95</v>
      </c>
      <c r="GA13" s="720">
        <v>1212.4799999999998</v>
      </c>
      <c r="GB13" s="718">
        <v>1147.43</v>
      </c>
      <c r="GC13" s="719">
        <v>5.67</v>
      </c>
      <c r="GD13" s="720">
        <v>1342.5099999999998</v>
      </c>
      <c r="GE13" s="718">
        <v>1291.4400000000003</v>
      </c>
      <c r="GF13" s="719">
        <v>3.95</v>
      </c>
      <c r="GG13" s="316"/>
      <c r="GH13" s="316"/>
      <c r="GI13" s="316" t="s">
        <v>77</v>
      </c>
      <c r="GJ13" s="7">
        <v>3</v>
      </c>
      <c r="GK13" s="7">
        <v>3</v>
      </c>
      <c r="GL13" s="7">
        <v>3</v>
      </c>
      <c r="GM13" s="591">
        <v>3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1.84</v>
      </c>
      <c r="IO13" s="715">
        <v>1.92</v>
      </c>
      <c r="IP13" s="526">
        <v>-0.08</v>
      </c>
      <c r="IQ13" s="319"/>
      <c r="IR13" s="319"/>
      <c r="IS13" s="554" t="s">
        <v>75</v>
      </c>
      <c r="IT13" s="528">
        <v>15</v>
      </c>
      <c r="IU13" s="529">
        <v>0</v>
      </c>
      <c r="IV13" s="530">
        <v>0</v>
      </c>
      <c r="IW13" s="528">
        <v>15</v>
      </c>
      <c r="IX13" s="531">
        <v>0</v>
      </c>
      <c r="IY13" s="532">
        <v>0</v>
      </c>
      <c r="IZ13" s="316"/>
      <c r="JA13" s="716" t="s">
        <v>76</v>
      </c>
      <c r="JB13" s="717">
        <v>2349.4499999999998</v>
      </c>
      <c r="JC13" s="718">
        <v>2269.48</v>
      </c>
      <c r="JD13" s="719">
        <v>3.52</v>
      </c>
      <c r="JE13" s="720">
        <v>1114.6300000000001</v>
      </c>
      <c r="JF13" s="718">
        <v>1067.25</v>
      </c>
      <c r="JG13" s="719">
        <v>4.4400000000000004</v>
      </c>
      <c r="JH13" s="720">
        <v>1434.4399999999998</v>
      </c>
      <c r="JI13" s="718">
        <v>1393.7499999999998</v>
      </c>
      <c r="JJ13" s="719">
        <v>2.92</v>
      </c>
      <c r="JK13" s="316"/>
      <c r="JL13" s="316"/>
      <c r="JM13" s="316" t="s">
        <v>77</v>
      </c>
      <c r="JN13" s="7">
        <v>3</v>
      </c>
      <c r="JO13" s="7">
        <v>3</v>
      </c>
      <c r="JP13" s="7">
        <v>3</v>
      </c>
      <c r="JQ13" s="591">
        <v>3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1.8</v>
      </c>
      <c r="LS13" s="715">
        <v>1.84</v>
      </c>
      <c r="LT13" s="543">
        <v>-0.04</v>
      </c>
      <c r="LU13" s="319"/>
      <c r="LV13" s="319"/>
      <c r="LW13" s="554" t="s">
        <v>75</v>
      </c>
      <c r="LX13" s="11">
        <v>15</v>
      </c>
      <c r="LY13" s="544">
        <v>3</v>
      </c>
      <c r="LZ13" s="545">
        <v>400</v>
      </c>
      <c r="MA13" s="81"/>
      <c r="MB13" s="724" t="s">
        <v>76</v>
      </c>
      <c r="MC13" s="717">
        <v>1858.89</v>
      </c>
      <c r="MD13" s="725">
        <v>1797.2800000000002</v>
      </c>
      <c r="ME13" s="726">
        <v>3.43</v>
      </c>
      <c r="MF13" s="717">
        <v>1093.53</v>
      </c>
      <c r="MG13" s="725">
        <v>1043.3700000000001</v>
      </c>
      <c r="MH13" s="726">
        <v>4.8099999999999996</v>
      </c>
      <c r="MI13" s="717">
        <v>1292.47</v>
      </c>
      <c r="MJ13" s="725">
        <v>1252.1899999999998</v>
      </c>
      <c r="MK13" s="726">
        <v>3.22</v>
      </c>
      <c r="ML13" s="102"/>
      <c r="MM13" s="102"/>
      <c r="MN13" s="102" t="s">
        <v>77</v>
      </c>
      <c r="MO13" s="613">
        <v>3</v>
      </c>
      <c r="MP13" s="613">
        <v>3</v>
      </c>
      <c r="MQ13" s="613">
        <v>3</v>
      </c>
      <c r="MR13" s="613">
        <v>3</v>
      </c>
      <c r="MS13" s="613">
        <v>3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1.66</v>
      </c>
      <c r="C14" s="729">
        <v>1.61</v>
      </c>
      <c r="D14" s="553">
        <v>0.05</v>
      </c>
      <c r="E14" s="319"/>
      <c r="F14" s="319"/>
      <c r="G14" s="554" t="s">
        <v>78</v>
      </c>
      <c r="H14" s="528">
        <v>74</v>
      </c>
      <c r="I14" s="529">
        <v>62</v>
      </c>
      <c r="J14" s="530">
        <v>48</v>
      </c>
      <c r="K14" s="528">
        <v>184</v>
      </c>
      <c r="L14" s="531">
        <v>139</v>
      </c>
      <c r="M14" s="532">
        <v>32.369999999999997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1506</v>
      </c>
      <c r="AC14" s="730">
        <v>1506</v>
      </c>
      <c r="AD14" s="730">
        <v>1506</v>
      </c>
      <c r="AE14" s="730">
        <v>1506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1.85</v>
      </c>
      <c r="CG14" s="729">
        <v>1.91</v>
      </c>
      <c r="CH14" s="553">
        <v>-0.06</v>
      </c>
      <c r="CI14" s="319"/>
      <c r="CJ14" s="319"/>
      <c r="CK14" s="554" t="s">
        <v>78</v>
      </c>
      <c r="CL14" s="528">
        <v>129</v>
      </c>
      <c r="CM14" s="529">
        <v>121</v>
      </c>
      <c r="CN14" s="530">
        <v>130</v>
      </c>
      <c r="CO14" s="528">
        <v>380</v>
      </c>
      <c r="CP14" s="531">
        <v>351</v>
      </c>
      <c r="CQ14" s="532">
        <v>8.26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1506</v>
      </c>
      <c r="DG14" s="730">
        <v>1506</v>
      </c>
      <c r="DH14" s="730">
        <v>1506</v>
      </c>
      <c r="DI14" s="730">
        <v>1506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1.82</v>
      </c>
      <c r="FK14" s="729">
        <v>1.9</v>
      </c>
      <c r="FL14" s="553">
        <v>-0.08</v>
      </c>
      <c r="FM14" s="319"/>
      <c r="FN14" s="319"/>
      <c r="FO14" s="554" t="s">
        <v>78</v>
      </c>
      <c r="FP14" s="528">
        <v>253</v>
      </c>
      <c r="FQ14" s="529">
        <v>241</v>
      </c>
      <c r="FR14" s="530">
        <v>236</v>
      </c>
      <c r="FS14" s="528">
        <v>730</v>
      </c>
      <c r="FT14" s="531">
        <v>818</v>
      </c>
      <c r="FU14" s="532">
        <v>-10.76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1506</v>
      </c>
      <c r="GK14" s="730">
        <v>1506</v>
      </c>
      <c r="GL14" s="730">
        <v>1506</v>
      </c>
      <c r="GM14" s="730">
        <v>1506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1.84</v>
      </c>
      <c r="IO14" s="729">
        <v>1.92</v>
      </c>
      <c r="IP14" s="553">
        <v>-0.08</v>
      </c>
      <c r="IQ14" s="319"/>
      <c r="IR14" s="319"/>
      <c r="IS14" s="554" t="s">
        <v>78</v>
      </c>
      <c r="IT14" s="528">
        <v>148</v>
      </c>
      <c r="IU14" s="529">
        <v>134</v>
      </c>
      <c r="IV14" s="530">
        <v>140</v>
      </c>
      <c r="IW14" s="528">
        <v>422</v>
      </c>
      <c r="IX14" s="531">
        <v>448</v>
      </c>
      <c r="IY14" s="532">
        <v>-5.8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1506</v>
      </c>
      <c r="JO14" s="730">
        <v>1506</v>
      </c>
      <c r="JP14" s="730">
        <v>1506</v>
      </c>
      <c r="JQ14" s="730">
        <v>1506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1.8</v>
      </c>
      <c r="LS14" s="729">
        <v>1.84</v>
      </c>
      <c r="LT14" s="572">
        <v>-0.04</v>
      </c>
      <c r="LU14" s="319"/>
      <c r="LV14" s="319"/>
      <c r="LW14" s="554" t="s">
        <v>78</v>
      </c>
      <c r="LX14" s="11">
        <v>1716</v>
      </c>
      <c r="LY14" s="544">
        <v>1756</v>
      </c>
      <c r="LZ14" s="545">
        <v>-2.2799999999999998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1506</v>
      </c>
      <c r="MP14" s="574">
        <v>1506</v>
      </c>
      <c r="MQ14" s="574">
        <v>1506</v>
      </c>
      <c r="MR14" s="574">
        <v>1506</v>
      </c>
      <c r="MS14" s="574">
        <v>1506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1.46</v>
      </c>
      <c r="C15" s="738">
        <v>1.39</v>
      </c>
      <c r="D15" s="695">
        <v>7.0000000000000007E-2</v>
      </c>
      <c r="E15" s="319"/>
      <c r="F15" s="319"/>
      <c r="G15" s="554" t="s">
        <v>81</v>
      </c>
      <c r="H15" s="528">
        <v>0</v>
      </c>
      <c r="I15" s="529">
        <v>0</v>
      </c>
      <c r="J15" s="530">
        <v>0</v>
      </c>
      <c r="K15" s="528">
        <v>0</v>
      </c>
      <c r="L15" s="531">
        <v>0</v>
      </c>
      <c r="M15" s="532">
        <v>0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1.94</v>
      </c>
      <c r="CG15" s="738">
        <v>1.87</v>
      </c>
      <c r="CH15" s="695">
        <v>7.0000000000000007E-2</v>
      </c>
      <c r="CI15" s="319"/>
      <c r="CJ15" s="319"/>
      <c r="CK15" s="554" t="s">
        <v>81</v>
      </c>
      <c r="CL15" s="528">
        <v>4</v>
      </c>
      <c r="CM15" s="529">
        <v>0</v>
      </c>
      <c r="CN15" s="530">
        <v>0</v>
      </c>
      <c r="CO15" s="528">
        <v>4</v>
      </c>
      <c r="CP15" s="531">
        <v>3</v>
      </c>
      <c r="CQ15" s="532">
        <v>33.33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1.96</v>
      </c>
      <c r="FK15" s="738">
        <v>2.0299999999999998</v>
      </c>
      <c r="FL15" s="695">
        <v>-7.0000000000000007E-2</v>
      </c>
      <c r="FM15" s="319"/>
      <c r="FN15" s="319"/>
      <c r="FO15" s="554" t="s">
        <v>81</v>
      </c>
      <c r="FP15" s="528">
        <v>4</v>
      </c>
      <c r="FQ15" s="529">
        <v>7</v>
      </c>
      <c r="FR15" s="530">
        <v>0</v>
      </c>
      <c r="FS15" s="528">
        <v>11</v>
      </c>
      <c r="FT15" s="531">
        <v>10</v>
      </c>
      <c r="FU15" s="532">
        <v>10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1.7</v>
      </c>
      <c r="IO15" s="738">
        <v>1.68</v>
      </c>
      <c r="IP15" s="695">
        <v>0.02</v>
      </c>
      <c r="IQ15" s="319"/>
      <c r="IR15" s="319"/>
      <c r="IS15" s="554" t="s">
        <v>81</v>
      </c>
      <c r="IT15" s="528">
        <v>4</v>
      </c>
      <c r="IU15" s="529">
        <v>2</v>
      </c>
      <c r="IV15" s="530">
        <v>3</v>
      </c>
      <c r="IW15" s="528">
        <v>9</v>
      </c>
      <c r="IX15" s="531">
        <v>2</v>
      </c>
      <c r="IY15" s="532">
        <v>350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1.8</v>
      </c>
      <c r="LS15" s="738">
        <v>1.79</v>
      </c>
      <c r="LT15" s="708">
        <v>0.01</v>
      </c>
      <c r="LU15" s="319"/>
      <c r="LV15" s="319"/>
      <c r="LW15" s="554" t="s">
        <v>81</v>
      </c>
      <c r="LX15" s="11">
        <v>24</v>
      </c>
      <c r="LY15" s="544">
        <v>15</v>
      </c>
      <c r="LZ15" s="545">
        <v>60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208</v>
      </c>
      <c r="I16" s="529">
        <v>220</v>
      </c>
      <c r="J16" s="530">
        <v>197</v>
      </c>
      <c r="K16" s="528">
        <v>625</v>
      </c>
      <c r="L16" s="531">
        <v>740</v>
      </c>
      <c r="M16" s="532">
        <v>-15.54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627</v>
      </c>
      <c r="AC16" s="591">
        <v>627</v>
      </c>
      <c r="AD16" s="591">
        <v>627</v>
      </c>
      <c r="AE16" s="591">
        <v>627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106</v>
      </c>
      <c r="CM16" s="529">
        <v>97</v>
      </c>
      <c r="CN16" s="530">
        <v>123</v>
      </c>
      <c r="CO16" s="528">
        <v>326</v>
      </c>
      <c r="CP16" s="531">
        <v>391</v>
      </c>
      <c r="CQ16" s="532">
        <v>-16.62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627</v>
      </c>
      <c r="DG16" s="591">
        <v>627</v>
      </c>
      <c r="DH16" s="591">
        <v>627</v>
      </c>
      <c r="DI16" s="591">
        <v>627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302</v>
      </c>
      <c r="FQ16" s="529">
        <v>296</v>
      </c>
      <c r="FR16" s="530">
        <v>280</v>
      </c>
      <c r="FS16" s="528">
        <v>878</v>
      </c>
      <c r="FT16" s="531">
        <v>843</v>
      </c>
      <c r="FU16" s="532">
        <v>4.1500000000000004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627</v>
      </c>
      <c r="GK16" s="591">
        <v>627</v>
      </c>
      <c r="GL16" s="591">
        <v>627</v>
      </c>
      <c r="GM16" s="591">
        <v>627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420</v>
      </c>
      <c r="IU16" s="529">
        <v>276</v>
      </c>
      <c r="IV16" s="530">
        <v>349</v>
      </c>
      <c r="IW16" s="528">
        <v>1045</v>
      </c>
      <c r="IX16" s="531">
        <v>1005</v>
      </c>
      <c r="IY16" s="532">
        <v>3.98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627</v>
      </c>
      <c r="JO16" s="591">
        <v>627</v>
      </c>
      <c r="JP16" s="591">
        <v>627</v>
      </c>
      <c r="JQ16" s="591">
        <v>627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2874</v>
      </c>
      <c r="LY16" s="544">
        <v>2979</v>
      </c>
      <c r="LZ16" s="545">
        <v>-3.52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627</v>
      </c>
      <c r="MP16" s="613">
        <v>627</v>
      </c>
      <c r="MQ16" s="613">
        <v>627</v>
      </c>
      <c r="MR16" s="613">
        <v>627</v>
      </c>
      <c r="MS16" s="613">
        <v>627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977.12000000000012</v>
      </c>
      <c r="C17" s="763">
        <v>938.1</v>
      </c>
      <c r="D17" s="526">
        <v>4.16</v>
      </c>
      <c r="E17" s="30"/>
      <c r="F17" s="30"/>
      <c r="G17" s="554" t="s">
        <v>87</v>
      </c>
      <c r="H17" s="528">
        <v>15</v>
      </c>
      <c r="I17" s="529">
        <v>8</v>
      </c>
      <c r="J17" s="530">
        <v>12</v>
      </c>
      <c r="K17" s="528">
        <v>35</v>
      </c>
      <c r="L17" s="531">
        <v>27</v>
      </c>
      <c r="M17" s="532">
        <v>29.63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879</v>
      </c>
      <c r="AC17" s="591">
        <v>879</v>
      </c>
      <c r="AD17" s="591">
        <v>879</v>
      </c>
      <c r="AE17" s="591">
        <v>879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1375.04</v>
      </c>
      <c r="CG17" s="763">
        <v>1329.8899999999999</v>
      </c>
      <c r="CH17" s="526">
        <v>3.4</v>
      </c>
      <c r="CI17" s="30"/>
      <c r="CJ17" s="30"/>
      <c r="CK17" s="554" t="s">
        <v>87</v>
      </c>
      <c r="CL17" s="528">
        <v>82</v>
      </c>
      <c r="CM17" s="529">
        <v>45</v>
      </c>
      <c r="CN17" s="530">
        <v>51</v>
      </c>
      <c r="CO17" s="528">
        <v>178</v>
      </c>
      <c r="CP17" s="531">
        <v>228</v>
      </c>
      <c r="CQ17" s="532">
        <v>-21.93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879</v>
      </c>
      <c r="DG17" s="591">
        <v>879</v>
      </c>
      <c r="DH17" s="591">
        <v>879</v>
      </c>
      <c r="DI17" s="591">
        <v>879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1347.6200000000001</v>
      </c>
      <c r="FK17" s="763">
        <v>1296.58</v>
      </c>
      <c r="FL17" s="526">
        <v>3.94</v>
      </c>
      <c r="FM17" s="30"/>
      <c r="FN17" s="30"/>
      <c r="FO17" s="554" t="s">
        <v>87</v>
      </c>
      <c r="FP17" s="528">
        <v>67</v>
      </c>
      <c r="FQ17" s="529">
        <v>53</v>
      </c>
      <c r="FR17" s="530">
        <v>118</v>
      </c>
      <c r="FS17" s="528">
        <v>238</v>
      </c>
      <c r="FT17" s="531">
        <v>286</v>
      </c>
      <c r="FU17" s="532">
        <v>-16.78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879</v>
      </c>
      <c r="GK17" s="591">
        <v>879</v>
      </c>
      <c r="GL17" s="591">
        <v>879</v>
      </c>
      <c r="GM17" s="591">
        <v>879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1437.33</v>
      </c>
      <c r="IO17" s="763">
        <v>1396.28</v>
      </c>
      <c r="IP17" s="526">
        <v>2.94</v>
      </c>
      <c r="IQ17" s="30"/>
      <c r="IR17" s="30"/>
      <c r="IS17" s="554" t="s">
        <v>87</v>
      </c>
      <c r="IT17" s="528">
        <v>47</v>
      </c>
      <c r="IU17" s="529">
        <v>43</v>
      </c>
      <c r="IV17" s="530">
        <v>58</v>
      </c>
      <c r="IW17" s="528">
        <v>148</v>
      </c>
      <c r="IX17" s="531">
        <v>137</v>
      </c>
      <c r="IY17" s="532">
        <v>8.0299999999999994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879</v>
      </c>
      <c r="JO17" s="591">
        <v>879</v>
      </c>
      <c r="JP17" s="591">
        <v>879</v>
      </c>
      <c r="JQ17" s="591">
        <v>879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1295.24</v>
      </c>
      <c r="LS17" s="763">
        <v>1254.73</v>
      </c>
      <c r="LT17" s="543">
        <v>3.23</v>
      </c>
      <c r="LU17" s="319"/>
      <c r="LV17" s="319"/>
      <c r="LW17" s="554" t="s">
        <v>87</v>
      </c>
      <c r="LX17" s="11">
        <v>599</v>
      </c>
      <c r="LY17" s="544">
        <v>678</v>
      </c>
      <c r="LZ17" s="545">
        <v>-11.65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879</v>
      </c>
      <c r="MP17" s="613">
        <v>879</v>
      </c>
      <c r="MQ17" s="613">
        <v>879</v>
      </c>
      <c r="MR17" s="613">
        <v>879</v>
      </c>
      <c r="MS17" s="613">
        <v>879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974.67000000000007</v>
      </c>
      <c r="C18" s="766">
        <v>935.97</v>
      </c>
      <c r="D18" s="553">
        <v>4.13</v>
      </c>
      <c r="E18" s="30"/>
      <c r="F18" s="30"/>
      <c r="G18" s="554" t="s">
        <v>88</v>
      </c>
      <c r="H18" s="528">
        <v>7</v>
      </c>
      <c r="I18" s="529">
        <v>0</v>
      </c>
      <c r="J18" s="530">
        <v>0</v>
      </c>
      <c r="K18" s="528">
        <v>7</v>
      </c>
      <c r="L18" s="531">
        <v>5</v>
      </c>
      <c r="M18" s="532">
        <v>40</v>
      </c>
      <c r="N18" s="316"/>
      <c r="O18" s="586" t="s">
        <v>31</v>
      </c>
      <c r="P18" s="587">
        <v>436.07</v>
      </c>
      <c r="Q18" s="588">
        <v>411.62</v>
      </c>
      <c r="R18" s="589">
        <v>5.94</v>
      </c>
      <c r="S18" s="587">
        <v>0</v>
      </c>
      <c r="T18" s="588">
        <v>0</v>
      </c>
      <c r="U18" s="589">
        <v>0</v>
      </c>
      <c r="V18" s="587">
        <v>73.02</v>
      </c>
      <c r="W18" s="588">
        <v>70.75</v>
      </c>
      <c r="X18" s="589">
        <v>3.21</v>
      </c>
      <c r="Y18" s="316"/>
      <c r="Z18" s="316"/>
      <c r="AA18" s="316" t="s">
        <v>57</v>
      </c>
      <c r="AB18" s="591">
        <v>0</v>
      </c>
      <c r="AC18" s="591">
        <v>0</v>
      </c>
      <c r="AD18" s="591">
        <v>0</v>
      </c>
      <c r="AE18" s="591">
        <v>0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2241</v>
      </c>
      <c r="AN18" s="653">
        <v>0</v>
      </c>
      <c r="AO18" s="653">
        <v>2521</v>
      </c>
      <c r="AP18" s="767">
        <v>1928</v>
      </c>
      <c r="AQ18" s="653"/>
      <c r="AR18" s="653"/>
      <c r="AS18" s="653"/>
      <c r="AT18" s="653"/>
      <c r="AU18" s="632">
        <v>6690</v>
      </c>
      <c r="AV18" s="632">
        <v>19114</v>
      </c>
      <c r="AW18" s="633">
        <v>25804</v>
      </c>
      <c r="AX18" s="634"/>
      <c r="AY18" s="316"/>
      <c r="AZ18" s="627" t="s">
        <v>54</v>
      </c>
      <c r="BA18" s="652">
        <v>54</v>
      </c>
      <c r="BB18" s="653">
        <v>0</v>
      </c>
      <c r="BC18" s="656">
        <v>12</v>
      </c>
      <c r="BD18" s="654">
        <v>0</v>
      </c>
      <c r="BE18" s="653"/>
      <c r="BF18" s="653"/>
      <c r="BG18" s="653"/>
      <c r="BH18" s="653"/>
      <c r="BI18" s="632">
        <v>66</v>
      </c>
      <c r="BJ18" s="632">
        <v>96</v>
      </c>
      <c r="BK18" s="633">
        <v>162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1373.59</v>
      </c>
      <c r="CG18" s="766">
        <v>1328.7299999999998</v>
      </c>
      <c r="CH18" s="553">
        <v>3.38</v>
      </c>
      <c r="CI18" s="30"/>
      <c r="CJ18" s="30"/>
      <c r="CK18" s="554" t="s">
        <v>88</v>
      </c>
      <c r="CL18" s="528">
        <v>0</v>
      </c>
      <c r="CM18" s="529">
        <v>0</v>
      </c>
      <c r="CN18" s="530">
        <v>0</v>
      </c>
      <c r="CO18" s="528">
        <v>0</v>
      </c>
      <c r="CP18" s="531">
        <v>0</v>
      </c>
      <c r="CQ18" s="532">
        <v>0</v>
      </c>
      <c r="CR18" s="316"/>
      <c r="CS18" s="586" t="s">
        <v>31</v>
      </c>
      <c r="CT18" s="587">
        <v>481.55</v>
      </c>
      <c r="CU18" s="588">
        <v>456.56</v>
      </c>
      <c r="CV18" s="589">
        <v>5.47</v>
      </c>
      <c r="CW18" s="587">
        <v>0</v>
      </c>
      <c r="CX18" s="588">
        <v>0</v>
      </c>
      <c r="CY18" s="589">
        <v>0</v>
      </c>
      <c r="CZ18" s="587">
        <v>269.69</v>
      </c>
      <c r="DA18" s="588">
        <v>258.39</v>
      </c>
      <c r="DB18" s="589">
        <v>4.37</v>
      </c>
      <c r="DC18" s="316"/>
      <c r="DD18" s="316"/>
      <c r="DE18" s="316" t="s">
        <v>57</v>
      </c>
      <c r="DF18" s="591">
        <v>0</v>
      </c>
      <c r="DG18" s="591">
        <v>0</v>
      </c>
      <c r="DH18" s="591">
        <v>0</v>
      </c>
      <c r="DI18" s="591">
        <v>0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7984</v>
      </c>
      <c r="DR18" s="653">
        <v>0</v>
      </c>
      <c r="DS18" s="653">
        <v>5098</v>
      </c>
      <c r="DT18" s="654">
        <v>876</v>
      </c>
      <c r="DU18" s="652"/>
      <c r="DV18" s="653"/>
      <c r="DW18" s="653"/>
      <c r="DX18" s="653"/>
      <c r="DY18" s="632">
        <v>13958</v>
      </c>
      <c r="DZ18" s="632">
        <v>34535</v>
      </c>
      <c r="EA18" s="633">
        <v>48493</v>
      </c>
      <c r="EB18" s="634"/>
      <c r="EC18" s="316"/>
      <c r="ED18" s="627" t="s">
        <v>54</v>
      </c>
      <c r="EE18" s="652">
        <v>57</v>
      </c>
      <c r="EF18" s="653">
        <v>0</v>
      </c>
      <c r="EG18" s="656">
        <v>27</v>
      </c>
      <c r="EH18" s="654">
        <v>0</v>
      </c>
      <c r="EI18" s="652"/>
      <c r="EJ18" s="653"/>
      <c r="EK18" s="653"/>
      <c r="EL18" s="653"/>
      <c r="EM18" s="632">
        <v>84</v>
      </c>
      <c r="EN18" s="632">
        <v>87</v>
      </c>
      <c r="EO18" s="633">
        <v>171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1342.5099999999998</v>
      </c>
      <c r="FK18" s="766">
        <v>1291.4400000000003</v>
      </c>
      <c r="FL18" s="553">
        <v>3.95</v>
      </c>
      <c r="FM18" s="30"/>
      <c r="FN18" s="30"/>
      <c r="FO18" s="554" t="s">
        <v>88</v>
      </c>
      <c r="FP18" s="528">
        <v>6</v>
      </c>
      <c r="FQ18" s="529">
        <v>10</v>
      </c>
      <c r="FR18" s="530">
        <v>0</v>
      </c>
      <c r="FS18" s="528">
        <v>16</v>
      </c>
      <c r="FT18" s="531">
        <v>14</v>
      </c>
      <c r="FU18" s="532">
        <v>14.29</v>
      </c>
      <c r="FV18" s="316"/>
      <c r="FW18" s="586" t="s">
        <v>31</v>
      </c>
      <c r="FX18" s="587">
        <v>480.62</v>
      </c>
      <c r="FY18" s="588">
        <v>459.35</v>
      </c>
      <c r="FZ18" s="589">
        <v>4.63</v>
      </c>
      <c r="GA18" s="587">
        <v>0</v>
      </c>
      <c r="GB18" s="588">
        <v>0</v>
      </c>
      <c r="GC18" s="589">
        <v>0</v>
      </c>
      <c r="GD18" s="587">
        <v>297.61</v>
      </c>
      <c r="GE18" s="588">
        <v>294.76</v>
      </c>
      <c r="GF18" s="589">
        <v>0.97</v>
      </c>
      <c r="GG18" s="316"/>
      <c r="GH18" s="316"/>
      <c r="GI18" s="316" t="s">
        <v>57</v>
      </c>
      <c r="GJ18" s="591">
        <v>0</v>
      </c>
      <c r="GK18" s="591">
        <v>0</v>
      </c>
      <c r="GL18" s="591">
        <v>0</v>
      </c>
      <c r="GM18" s="591">
        <v>0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8614</v>
      </c>
      <c r="GV18" s="653">
        <v>0</v>
      </c>
      <c r="GW18" s="653">
        <v>5106</v>
      </c>
      <c r="GX18" s="654">
        <v>923</v>
      </c>
      <c r="GY18" s="653"/>
      <c r="GZ18" s="653"/>
      <c r="HA18" s="653"/>
      <c r="HB18" s="653"/>
      <c r="HC18" s="632">
        <v>14643</v>
      </c>
      <c r="HD18" s="632">
        <v>36284</v>
      </c>
      <c r="HE18" s="633">
        <v>50927</v>
      </c>
      <c r="HF18" s="634"/>
      <c r="HG18" s="316"/>
      <c r="HH18" s="627" t="s">
        <v>54</v>
      </c>
      <c r="HI18" s="652">
        <v>166</v>
      </c>
      <c r="HJ18" s="653">
        <v>0</v>
      </c>
      <c r="HK18" s="656">
        <v>29</v>
      </c>
      <c r="HL18" s="654">
        <v>0</v>
      </c>
      <c r="HM18" s="653"/>
      <c r="HN18" s="653"/>
      <c r="HO18" s="653"/>
      <c r="HP18" s="653"/>
      <c r="HQ18" s="632">
        <v>195</v>
      </c>
      <c r="HR18" s="632">
        <v>126</v>
      </c>
      <c r="HS18" s="633">
        <v>321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1434.4399999999998</v>
      </c>
      <c r="IO18" s="766">
        <v>1393.7499999999998</v>
      </c>
      <c r="IP18" s="553">
        <v>2.92</v>
      </c>
      <c r="IQ18" s="30"/>
      <c r="IR18" s="30"/>
      <c r="IS18" s="554" t="s">
        <v>88</v>
      </c>
      <c r="IT18" s="528">
        <v>23</v>
      </c>
      <c r="IU18" s="529">
        <v>57</v>
      </c>
      <c r="IV18" s="530">
        <v>36</v>
      </c>
      <c r="IW18" s="528">
        <v>116</v>
      </c>
      <c r="IX18" s="531">
        <v>126</v>
      </c>
      <c r="IY18" s="532">
        <v>-7.94</v>
      </c>
      <c r="IZ18" s="316"/>
      <c r="JA18" s="586" t="s">
        <v>31</v>
      </c>
      <c r="JB18" s="587">
        <v>645.30999999999995</v>
      </c>
      <c r="JC18" s="588">
        <v>624.19000000000005</v>
      </c>
      <c r="JD18" s="589">
        <v>3.38</v>
      </c>
      <c r="JE18" s="587">
        <v>0</v>
      </c>
      <c r="JF18" s="588">
        <v>0</v>
      </c>
      <c r="JG18" s="589">
        <v>0</v>
      </c>
      <c r="JH18" s="587">
        <v>180.72</v>
      </c>
      <c r="JI18" s="588">
        <v>177.11</v>
      </c>
      <c r="JJ18" s="589">
        <v>2.04</v>
      </c>
      <c r="JK18" s="316"/>
      <c r="JL18" s="316"/>
      <c r="JM18" s="316" t="s">
        <v>57</v>
      </c>
      <c r="JN18" s="591">
        <v>0</v>
      </c>
      <c r="JO18" s="591">
        <v>0</v>
      </c>
      <c r="JP18" s="591">
        <v>0</v>
      </c>
      <c r="JQ18" s="591">
        <v>0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8671</v>
      </c>
      <c r="JZ18" s="653">
        <v>0</v>
      </c>
      <c r="KA18" s="653">
        <v>4473</v>
      </c>
      <c r="KB18" s="657">
        <v>1509</v>
      </c>
      <c r="KC18" s="658"/>
      <c r="KD18" s="658"/>
      <c r="KE18" s="658"/>
      <c r="KF18" s="658"/>
      <c r="KG18" s="659">
        <v>14653</v>
      </c>
      <c r="KH18" s="632">
        <v>35677</v>
      </c>
      <c r="KI18" s="633">
        <v>50330</v>
      </c>
      <c r="KJ18" s="634"/>
      <c r="KK18" s="316"/>
      <c r="KL18" s="627" t="s">
        <v>54</v>
      </c>
      <c r="KM18" s="652">
        <v>152</v>
      </c>
      <c r="KN18" s="653">
        <v>0</v>
      </c>
      <c r="KO18" s="656">
        <v>47</v>
      </c>
      <c r="KP18" s="657">
        <v>0</v>
      </c>
      <c r="KQ18" s="658"/>
      <c r="KR18" s="658"/>
      <c r="KS18" s="658"/>
      <c r="KT18" s="658"/>
      <c r="KU18" s="659">
        <v>199</v>
      </c>
      <c r="KV18" s="632">
        <v>776</v>
      </c>
      <c r="KW18" s="633">
        <v>975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1292.47</v>
      </c>
      <c r="LS18" s="766">
        <v>1252.1899999999998</v>
      </c>
      <c r="LT18" s="572">
        <v>3.22</v>
      </c>
      <c r="LU18" s="319"/>
      <c r="LV18" s="319"/>
      <c r="LW18" s="554" t="s">
        <v>88</v>
      </c>
      <c r="LX18" s="11">
        <v>139</v>
      </c>
      <c r="LY18" s="544">
        <v>145</v>
      </c>
      <c r="LZ18" s="545">
        <v>-4.1399999999999997</v>
      </c>
      <c r="MA18" s="81"/>
      <c r="MB18" s="586" t="s">
        <v>31</v>
      </c>
      <c r="MC18" s="587">
        <v>520</v>
      </c>
      <c r="MD18" s="588">
        <v>497.99</v>
      </c>
      <c r="ME18" s="589">
        <v>4.42</v>
      </c>
      <c r="MF18" s="587">
        <v>0</v>
      </c>
      <c r="MG18" s="588">
        <v>0</v>
      </c>
      <c r="MH18" s="589">
        <v>0</v>
      </c>
      <c r="MI18" s="587">
        <v>186.5</v>
      </c>
      <c r="MJ18" s="588">
        <v>184.84</v>
      </c>
      <c r="MK18" s="589">
        <v>0.9</v>
      </c>
      <c r="ML18" s="102"/>
      <c r="MM18" s="102"/>
      <c r="MN18" s="102" t="s">
        <v>57</v>
      </c>
      <c r="MO18" s="613">
        <v>0</v>
      </c>
      <c r="MP18" s="613">
        <v>0</v>
      </c>
      <c r="MQ18" s="613">
        <v>0</v>
      </c>
      <c r="MR18" s="613">
        <v>0</v>
      </c>
      <c r="MS18" s="613">
        <v>0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27510</v>
      </c>
      <c r="NB18" s="661">
        <v>0</v>
      </c>
      <c r="NC18" s="661">
        <v>17198</v>
      </c>
      <c r="ND18" s="662">
        <v>5236</v>
      </c>
      <c r="NE18" s="661"/>
      <c r="NF18" s="661"/>
      <c r="NG18" s="661"/>
      <c r="NH18" s="661"/>
      <c r="NI18" s="663">
        <v>49944</v>
      </c>
      <c r="NJ18" s="664">
        <v>125610</v>
      </c>
      <c r="NK18" s="665">
        <v>175554</v>
      </c>
      <c r="NL18" s="406"/>
      <c r="NM18" s="406"/>
      <c r="NN18" s="651" t="s">
        <v>54</v>
      </c>
      <c r="NO18" s="660">
        <v>429</v>
      </c>
      <c r="NP18" s="661">
        <v>0</v>
      </c>
      <c r="NQ18" s="661">
        <v>115</v>
      </c>
      <c r="NR18" s="662">
        <v>0</v>
      </c>
      <c r="NS18" s="661"/>
      <c r="NT18" s="661"/>
      <c r="NU18" s="661"/>
      <c r="NV18" s="661"/>
      <c r="NW18" s="663">
        <v>544</v>
      </c>
      <c r="NX18" s="664">
        <v>1085</v>
      </c>
      <c r="NY18" s="665">
        <v>1629</v>
      </c>
    </row>
    <row r="19" spans="1:389" ht="23.25" customHeight="1" x14ac:dyDescent="0.25">
      <c r="A19" s="582" t="s">
        <v>29</v>
      </c>
      <c r="B19" s="768">
        <v>1168.01</v>
      </c>
      <c r="C19" s="769">
        <v>1102.4199999999998</v>
      </c>
      <c r="D19" s="585">
        <v>5.95</v>
      </c>
      <c r="E19" s="30"/>
      <c r="F19" s="30"/>
      <c r="G19" s="554" t="s">
        <v>89</v>
      </c>
      <c r="H19" s="528">
        <v>0</v>
      </c>
      <c r="I19" s="529">
        <v>0</v>
      </c>
      <c r="J19" s="530">
        <v>0</v>
      </c>
      <c r="K19" s="528">
        <v>0</v>
      </c>
      <c r="L19" s="531">
        <v>0</v>
      </c>
      <c r="M19" s="532">
        <v>0</v>
      </c>
      <c r="N19" s="316"/>
      <c r="O19" s="586" t="s">
        <v>45</v>
      </c>
      <c r="P19" s="587">
        <v>383.2</v>
      </c>
      <c r="Q19" s="588">
        <v>346.08</v>
      </c>
      <c r="R19" s="589">
        <v>10.73</v>
      </c>
      <c r="S19" s="587">
        <v>314.83</v>
      </c>
      <c r="T19" s="588">
        <v>292.61</v>
      </c>
      <c r="U19" s="589">
        <v>7.59</v>
      </c>
      <c r="V19" s="587">
        <v>326.27999999999997</v>
      </c>
      <c r="W19" s="588">
        <v>301.8</v>
      </c>
      <c r="X19" s="589">
        <v>8.11</v>
      </c>
      <c r="Y19" s="316"/>
      <c r="Z19" s="316"/>
      <c r="AA19" s="316" t="s">
        <v>63</v>
      </c>
      <c r="AB19" s="591">
        <v>8</v>
      </c>
      <c r="AC19" s="591">
        <v>8</v>
      </c>
      <c r="AD19" s="591">
        <v>8</v>
      </c>
      <c r="AE19" s="591">
        <v>8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15252</v>
      </c>
      <c r="AN19" s="653">
        <v>0</v>
      </c>
      <c r="AO19" s="653">
        <v>4453</v>
      </c>
      <c r="AP19" s="767">
        <v>6109</v>
      </c>
      <c r="AQ19" s="653"/>
      <c r="AR19" s="653"/>
      <c r="AS19" s="653"/>
      <c r="AT19" s="653"/>
      <c r="AU19" s="632">
        <v>25814</v>
      </c>
      <c r="AV19" s="632">
        <v>79378</v>
      </c>
      <c r="AW19" s="633">
        <v>105192</v>
      </c>
      <c r="AX19" s="634"/>
      <c r="AY19" s="316"/>
      <c r="AZ19" s="627" t="s">
        <v>59</v>
      </c>
      <c r="BA19" s="652">
        <v>162</v>
      </c>
      <c r="BB19" s="653">
        <v>0</v>
      </c>
      <c r="BC19" s="656">
        <v>35</v>
      </c>
      <c r="BD19" s="654">
        <v>23</v>
      </c>
      <c r="BE19" s="653"/>
      <c r="BF19" s="653"/>
      <c r="BG19" s="653"/>
      <c r="BH19" s="653"/>
      <c r="BI19" s="632">
        <v>220</v>
      </c>
      <c r="BJ19" s="632">
        <v>1467</v>
      </c>
      <c r="BK19" s="633">
        <v>1687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1641.5000000000002</v>
      </c>
      <c r="CG19" s="769">
        <v>1546.85</v>
      </c>
      <c r="CH19" s="585">
        <v>6.12</v>
      </c>
      <c r="CI19" s="30"/>
      <c r="CJ19" s="30"/>
      <c r="CK19" s="554" t="s">
        <v>89</v>
      </c>
      <c r="CL19" s="528">
        <v>0</v>
      </c>
      <c r="CM19" s="529">
        <v>0</v>
      </c>
      <c r="CN19" s="530">
        <v>0</v>
      </c>
      <c r="CO19" s="528">
        <v>0</v>
      </c>
      <c r="CP19" s="531">
        <v>0</v>
      </c>
      <c r="CQ19" s="532">
        <v>0</v>
      </c>
      <c r="CR19" s="316"/>
      <c r="CS19" s="586" t="s">
        <v>45</v>
      </c>
      <c r="CT19" s="587">
        <v>533.98</v>
      </c>
      <c r="CU19" s="588">
        <v>486.06</v>
      </c>
      <c r="CV19" s="589">
        <v>9.86</v>
      </c>
      <c r="CW19" s="587">
        <v>424.56</v>
      </c>
      <c r="CX19" s="588">
        <v>398.52</v>
      </c>
      <c r="CY19" s="589">
        <v>6.53</v>
      </c>
      <c r="CZ19" s="587">
        <v>485.84</v>
      </c>
      <c r="DA19" s="588">
        <v>448.06</v>
      </c>
      <c r="DB19" s="589">
        <v>8.43</v>
      </c>
      <c r="DC19" s="316"/>
      <c r="DD19" s="316"/>
      <c r="DE19" s="316" t="s">
        <v>63</v>
      </c>
      <c r="DF19" s="591">
        <v>8</v>
      </c>
      <c r="DG19" s="591">
        <v>8</v>
      </c>
      <c r="DH19" s="591">
        <v>8</v>
      </c>
      <c r="DI19" s="591">
        <v>8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13082</v>
      </c>
      <c r="DR19" s="653">
        <v>0</v>
      </c>
      <c r="DS19" s="653">
        <v>7076</v>
      </c>
      <c r="DT19" s="654">
        <v>3493</v>
      </c>
      <c r="DU19" s="652"/>
      <c r="DV19" s="653"/>
      <c r="DW19" s="653"/>
      <c r="DX19" s="653"/>
      <c r="DY19" s="632">
        <v>23651</v>
      </c>
      <c r="DZ19" s="632">
        <v>146636</v>
      </c>
      <c r="EA19" s="633">
        <v>170287</v>
      </c>
      <c r="EB19" s="634"/>
      <c r="EC19" s="316"/>
      <c r="ED19" s="627" t="s">
        <v>59</v>
      </c>
      <c r="EE19" s="652">
        <v>295</v>
      </c>
      <c r="EF19" s="653">
        <v>0</v>
      </c>
      <c r="EG19" s="656">
        <v>107</v>
      </c>
      <c r="EH19" s="654">
        <v>45</v>
      </c>
      <c r="EI19" s="652"/>
      <c r="EJ19" s="653"/>
      <c r="EK19" s="653"/>
      <c r="EL19" s="653"/>
      <c r="EM19" s="632">
        <v>447</v>
      </c>
      <c r="EN19" s="632">
        <v>379</v>
      </c>
      <c r="EO19" s="633">
        <v>826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1958.02</v>
      </c>
      <c r="FK19" s="769">
        <v>1874.12</v>
      </c>
      <c r="FL19" s="585">
        <v>4.4800000000000004</v>
      </c>
      <c r="FM19" s="30"/>
      <c r="FN19" s="30"/>
      <c r="FO19" s="554" t="s">
        <v>89</v>
      </c>
      <c r="FP19" s="528">
        <v>0</v>
      </c>
      <c r="FQ19" s="529">
        <v>0</v>
      </c>
      <c r="FR19" s="530">
        <v>0</v>
      </c>
      <c r="FS19" s="528">
        <v>0</v>
      </c>
      <c r="FT19" s="531">
        <v>0</v>
      </c>
      <c r="FU19" s="532">
        <v>0</v>
      </c>
      <c r="FV19" s="316"/>
      <c r="FW19" s="586" t="s">
        <v>45</v>
      </c>
      <c r="FX19" s="587">
        <v>485.11</v>
      </c>
      <c r="FY19" s="588">
        <v>451.2</v>
      </c>
      <c r="FZ19" s="589">
        <v>7.52</v>
      </c>
      <c r="GA19" s="587">
        <v>384.46</v>
      </c>
      <c r="GB19" s="588">
        <v>369.13</v>
      </c>
      <c r="GC19" s="589">
        <v>4.1500000000000004</v>
      </c>
      <c r="GD19" s="587">
        <v>446.79</v>
      </c>
      <c r="GE19" s="588">
        <v>421.79</v>
      </c>
      <c r="GF19" s="589">
        <v>5.93</v>
      </c>
      <c r="GG19" s="316"/>
      <c r="GH19" s="316"/>
      <c r="GI19" s="316" t="s">
        <v>63</v>
      </c>
      <c r="GJ19" s="591">
        <v>8</v>
      </c>
      <c r="GK19" s="591">
        <v>8</v>
      </c>
      <c r="GL19" s="591">
        <v>8</v>
      </c>
      <c r="GM19" s="591">
        <v>8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13204</v>
      </c>
      <c r="GV19" s="653">
        <v>0</v>
      </c>
      <c r="GW19" s="653">
        <v>6723</v>
      </c>
      <c r="GX19" s="654">
        <v>2296</v>
      </c>
      <c r="GY19" s="653"/>
      <c r="GZ19" s="653"/>
      <c r="HA19" s="653"/>
      <c r="HB19" s="653"/>
      <c r="HC19" s="632">
        <v>22223</v>
      </c>
      <c r="HD19" s="632">
        <v>138725</v>
      </c>
      <c r="HE19" s="633">
        <v>160948</v>
      </c>
      <c r="HF19" s="634"/>
      <c r="HG19" s="316"/>
      <c r="HH19" s="627" t="s">
        <v>59</v>
      </c>
      <c r="HI19" s="652">
        <v>871</v>
      </c>
      <c r="HJ19" s="653">
        <v>0</v>
      </c>
      <c r="HK19" s="656">
        <v>85</v>
      </c>
      <c r="HL19" s="654">
        <v>36</v>
      </c>
      <c r="HM19" s="653"/>
      <c r="HN19" s="653"/>
      <c r="HO19" s="653"/>
      <c r="HP19" s="653"/>
      <c r="HQ19" s="632">
        <v>992</v>
      </c>
      <c r="HR19" s="632">
        <v>561</v>
      </c>
      <c r="HS19" s="633">
        <v>1553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1646.1200000000001</v>
      </c>
      <c r="IO19" s="769">
        <v>1584.1399999999999</v>
      </c>
      <c r="IP19" s="585">
        <v>3.91</v>
      </c>
      <c r="IQ19" s="30"/>
      <c r="IR19" s="30"/>
      <c r="IS19" s="554" t="s">
        <v>89</v>
      </c>
      <c r="IT19" s="528">
        <v>0</v>
      </c>
      <c r="IU19" s="529">
        <v>0</v>
      </c>
      <c r="IV19" s="530">
        <v>0</v>
      </c>
      <c r="IW19" s="528">
        <v>0</v>
      </c>
      <c r="IX19" s="531">
        <v>0</v>
      </c>
      <c r="IY19" s="532">
        <v>0</v>
      </c>
      <c r="IZ19" s="316"/>
      <c r="JA19" s="586" t="s">
        <v>45</v>
      </c>
      <c r="JB19" s="587">
        <v>584.94000000000005</v>
      </c>
      <c r="JC19" s="588">
        <v>559.63</v>
      </c>
      <c r="JD19" s="589">
        <v>4.5199999999999996</v>
      </c>
      <c r="JE19" s="587">
        <v>376.44</v>
      </c>
      <c r="JF19" s="588">
        <v>357.92</v>
      </c>
      <c r="JG19" s="589">
        <v>5.17</v>
      </c>
      <c r="JH19" s="587">
        <v>434.83</v>
      </c>
      <c r="JI19" s="588">
        <v>415.16</v>
      </c>
      <c r="JJ19" s="589">
        <v>4.74</v>
      </c>
      <c r="JK19" s="316"/>
      <c r="JL19" s="316"/>
      <c r="JM19" s="316" t="s">
        <v>63</v>
      </c>
      <c r="JN19" s="591">
        <v>8</v>
      </c>
      <c r="JO19" s="591">
        <v>8</v>
      </c>
      <c r="JP19" s="591">
        <v>8</v>
      </c>
      <c r="JQ19" s="591">
        <v>8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13876</v>
      </c>
      <c r="JZ19" s="653">
        <v>0</v>
      </c>
      <c r="KA19" s="653">
        <v>5702</v>
      </c>
      <c r="KB19" s="657">
        <v>8313</v>
      </c>
      <c r="KC19" s="658"/>
      <c r="KD19" s="658"/>
      <c r="KE19" s="658"/>
      <c r="KF19" s="658"/>
      <c r="KG19" s="659">
        <v>27891</v>
      </c>
      <c r="KH19" s="632">
        <v>138641</v>
      </c>
      <c r="KI19" s="633">
        <v>166532</v>
      </c>
      <c r="KJ19" s="634"/>
      <c r="KK19" s="316"/>
      <c r="KL19" s="627" t="s">
        <v>59</v>
      </c>
      <c r="KM19" s="652">
        <v>697</v>
      </c>
      <c r="KN19" s="653">
        <v>0</v>
      </c>
      <c r="KO19" s="656">
        <v>196</v>
      </c>
      <c r="KP19" s="657">
        <v>0</v>
      </c>
      <c r="KQ19" s="658"/>
      <c r="KR19" s="658"/>
      <c r="KS19" s="658"/>
      <c r="KT19" s="658"/>
      <c r="KU19" s="659">
        <v>893</v>
      </c>
      <c r="KV19" s="632">
        <v>625</v>
      </c>
      <c r="KW19" s="633">
        <v>1518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1571.4900000000002</v>
      </c>
      <c r="LS19" s="769">
        <v>1507.4700000000003</v>
      </c>
      <c r="LT19" s="612">
        <v>4.25</v>
      </c>
      <c r="LU19" s="319"/>
      <c r="LV19" s="319"/>
      <c r="LW19" s="554" t="s">
        <v>89</v>
      </c>
      <c r="LX19" s="11">
        <v>0</v>
      </c>
      <c r="LY19" s="544">
        <v>0</v>
      </c>
      <c r="LZ19" s="545">
        <v>0</v>
      </c>
      <c r="MA19" s="81"/>
      <c r="MB19" s="586" t="s">
        <v>45</v>
      </c>
      <c r="MC19" s="587">
        <v>509.76</v>
      </c>
      <c r="MD19" s="588">
        <v>474.63</v>
      </c>
      <c r="ME19" s="589">
        <v>7.4</v>
      </c>
      <c r="MF19" s="587">
        <v>359.51</v>
      </c>
      <c r="MG19" s="588">
        <v>339.64</v>
      </c>
      <c r="MH19" s="589">
        <v>5.85</v>
      </c>
      <c r="MI19" s="587">
        <v>413.4</v>
      </c>
      <c r="MJ19" s="588">
        <v>389.74</v>
      </c>
      <c r="MK19" s="589">
        <v>6.07</v>
      </c>
      <c r="ML19" s="102"/>
      <c r="MM19" s="102"/>
      <c r="MN19" s="102" t="s">
        <v>63</v>
      </c>
      <c r="MO19" s="613">
        <v>8</v>
      </c>
      <c r="MP19" s="613">
        <v>8</v>
      </c>
      <c r="MQ19" s="613">
        <v>8</v>
      </c>
      <c r="MR19" s="613">
        <v>8</v>
      </c>
      <c r="MS19" s="613">
        <v>8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55414</v>
      </c>
      <c r="NB19" s="661">
        <v>0</v>
      </c>
      <c r="NC19" s="661">
        <v>23954</v>
      </c>
      <c r="ND19" s="662">
        <v>20211</v>
      </c>
      <c r="NE19" s="661"/>
      <c r="NF19" s="661"/>
      <c r="NG19" s="661"/>
      <c r="NH19" s="661"/>
      <c r="NI19" s="663">
        <v>99579</v>
      </c>
      <c r="NJ19" s="664">
        <v>503380</v>
      </c>
      <c r="NK19" s="665">
        <v>602959</v>
      </c>
      <c r="NL19" s="406"/>
      <c r="NM19" s="406"/>
      <c r="NN19" s="651" t="s">
        <v>59</v>
      </c>
      <c r="NO19" s="660">
        <v>2025</v>
      </c>
      <c r="NP19" s="661">
        <v>0</v>
      </c>
      <c r="NQ19" s="661">
        <v>423</v>
      </c>
      <c r="NR19" s="662">
        <v>104</v>
      </c>
      <c r="NS19" s="661"/>
      <c r="NT19" s="661"/>
      <c r="NU19" s="661"/>
      <c r="NV19" s="661"/>
      <c r="NW19" s="663">
        <v>2552</v>
      </c>
      <c r="NX19" s="664">
        <v>3032</v>
      </c>
      <c r="NY19" s="665">
        <v>5584</v>
      </c>
    </row>
    <row r="20" spans="1:389" ht="23.25" customHeight="1" x14ac:dyDescent="0.25">
      <c r="A20" s="771" t="s">
        <v>90</v>
      </c>
      <c r="B20" s="29">
        <v>1475.8900000000003</v>
      </c>
      <c r="C20" s="763">
        <v>1402.3199999999997</v>
      </c>
      <c r="D20" s="526">
        <v>5.25</v>
      </c>
      <c r="E20" s="30"/>
      <c r="F20" s="30"/>
      <c r="G20" s="554" t="s">
        <v>91</v>
      </c>
      <c r="H20" s="528">
        <v>2</v>
      </c>
      <c r="I20" s="529">
        <v>0</v>
      </c>
      <c r="J20" s="530">
        <v>0</v>
      </c>
      <c r="K20" s="528">
        <v>2</v>
      </c>
      <c r="L20" s="531">
        <v>0</v>
      </c>
      <c r="M20" s="532">
        <v>0</v>
      </c>
      <c r="N20" s="316"/>
      <c r="O20" s="586" t="s">
        <v>51</v>
      </c>
      <c r="P20" s="587">
        <v>315.77</v>
      </c>
      <c r="Q20" s="588">
        <v>290.81</v>
      </c>
      <c r="R20" s="589">
        <v>8.58</v>
      </c>
      <c r="S20" s="587">
        <v>295.06</v>
      </c>
      <c r="T20" s="588">
        <v>279.89999999999998</v>
      </c>
      <c r="U20" s="589">
        <v>5.42</v>
      </c>
      <c r="V20" s="587">
        <v>298.52999999999997</v>
      </c>
      <c r="W20" s="588">
        <v>281.77</v>
      </c>
      <c r="X20" s="589">
        <v>5.95</v>
      </c>
      <c r="Y20" s="316"/>
      <c r="Z20" s="316"/>
      <c r="AA20" s="316" t="s">
        <v>68</v>
      </c>
      <c r="AB20" s="591">
        <v>405</v>
      </c>
      <c r="AC20" s="591">
        <v>405</v>
      </c>
      <c r="AD20" s="591">
        <v>405</v>
      </c>
      <c r="AE20" s="591">
        <v>405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26021</v>
      </c>
      <c r="AN20" s="653">
        <v>0</v>
      </c>
      <c r="AO20" s="653">
        <v>43055</v>
      </c>
      <c r="AP20" s="767">
        <v>9526</v>
      </c>
      <c r="AQ20" s="653"/>
      <c r="AR20" s="653"/>
      <c r="AS20" s="653"/>
      <c r="AT20" s="653"/>
      <c r="AU20" s="632">
        <v>78602</v>
      </c>
      <c r="AV20" s="632">
        <v>512949</v>
      </c>
      <c r="AW20" s="633">
        <v>591551</v>
      </c>
      <c r="AX20" s="634"/>
      <c r="AY20" s="316"/>
      <c r="AZ20" s="627" t="s">
        <v>65</v>
      </c>
      <c r="BA20" s="652">
        <v>360</v>
      </c>
      <c r="BB20" s="653">
        <v>0</v>
      </c>
      <c r="BC20" s="656">
        <v>149</v>
      </c>
      <c r="BD20" s="654">
        <v>109</v>
      </c>
      <c r="BE20" s="653"/>
      <c r="BF20" s="653"/>
      <c r="BG20" s="653"/>
      <c r="BH20" s="653"/>
      <c r="BI20" s="632">
        <v>618</v>
      </c>
      <c r="BJ20" s="632">
        <v>6196</v>
      </c>
      <c r="BK20" s="633">
        <v>6814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1846.11</v>
      </c>
      <c r="CG20" s="763">
        <v>1780.9799999999998</v>
      </c>
      <c r="CH20" s="526">
        <v>3.66</v>
      </c>
      <c r="CI20" s="30"/>
      <c r="CJ20" s="30"/>
      <c r="CK20" s="554" t="s">
        <v>91</v>
      </c>
      <c r="CL20" s="528">
        <v>0</v>
      </c>
      <c r="CM20" s="529">
        <v>2</v>
      </c>
      <c r="CN20" s="530">
        <v>0</v>
      </c>
      <c r="CO20" s="528">
        <v>2</v>
      </c>
      <c r="CP20" s="531">
        <v>0</v>
      </c>
      <c r="CQ20" s="532">
        <v>0</v>
      </c>
      <c r="CR20" s="316"/>
      <c r="CS20" s="586" t="s">
        <v>51</v>
      </c>
      <c r="CT20" s="587">
        <v>323.5</v>
      </c>
      <c r="CU20" s="588">
        <v>296.83</v>
      </c>
      <c r="CV20" s="589">
        <v>8.98</v>
      </c>
      <c r="CW20" s="587">
        <v>300.63</v>
      </c>
      <c r="CX20" s="588">
        <v>279.89</v>
      </c>
      <c r="CY20" s="589">
        <v>7.41</v>
      </c>
      <c r="CZ20" s="587">
        <v>313.43</v>
      </c>
      <c r="DA20" s="588">
        <v>289.48</v>
      </c>
      <c r="DB20" s="589">
        <v>8.27</v>
      </c>
      <c r="DC20" s="316"/>
      <c r="DD20" s="316"/>
      <c r="DE20" s="316" t="s">
        <v>68</v>
      </c>
      <c r="DF20" s="591">
        <v>405</v>
      </c>
      <c r="DG20" s="591">
        <v>405</v>
      </c>
      <c r="DH20" s="591">
        <v>405</v>
      </c>
      <c r="DI20" s="591">
        <v>405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37942</v>
      </c>
      <c r="DR20" s="653">
        <v>0</v>
      </c>
      <c r="DS20" s="653">
        <v>42468</v>
      </c>
      <c r="DT20" s="654">
        <v>11491</v>
      </c>
      <c r="DU20" s="652"/>
      <c r="DV20" s="653"/>
      <c r="DW20" s="653"/>
      <c r="DX20" s="653"/>
      <c r="DY20" s="632">
        <v>91901</v>
      </c>
      <c r="DZ20" s="632">
        <v>541324</v>
      </c>
      <c r="EA20" s="633">
        <v>633225</v>
      </c>
      <c r="EB20" s="634"/>
      <c r="EC20" s="316"/>
      <c r="ED20" s="627" t="s">
        <v>65</v>
      </c>
      <c r="EE20" s="652">
        <v>396</v>
      </c>
      <c r="EF20" s="653">
        <v>0</v>
      </c>
      <c r="EG20" s="656">
        <v>321</v>
      </c>
      <c r="EH20" s="654">
        <v>266</v>
      </c>
      <c r="EI20" s="652"/>
      <c r="EJ20" s="653"/>
      <c r="EK20" s="653"/>
      <c r="EL20" s="653"/>
      <c r="EM20" s="632">
        <v>983</v>
      </c>
      <c r="EN20" s="632">
        <v>1754</v>
      </c>
      <c r="EO20" s="633">
        <v>2737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1717.16</v>
      </c>
      <c r="FK20" s="763">
        <v>1651.1399999999999</v>
      </c>
      <c r="FL20" s="526">
        <v>4</v>
      </c>
      <c r="FM20" s="30"/>
      <c r="FN20" s="30"/>
      <c r="FO20" s="554" t="s">
        <v>91</v>
      </c>
      <c r="FP20" s="528">
        <v>0</v>
      </c>
      <c r="FQ20" s="529">
        <v>0</v>
      </c>
      <c r="FR20" s="530">
        <v>0</v>
      </c>
      <c r="FS20" s="528">
        <v>0</v>
      </c>
      <c r="FT20" s="531">
        <v>0</v>
      </c>
      <c r="FU20" s="532">
        <v>0</v>
      </c>
      <c r="FV20" s="316"/>
      <c r="FW20" s="586" t="s">
        <v>51</v>
      </c>
      <c r="FX20" s="587">
        <v>392.34</v>
      </c>
      <c r="FY20" s="588">
        <v>360.43</v>
      </c>
      <c r="FZ20" s="589">
        <v>8.85</v>
      </c>
      <c r="GA20" s="587">
        <v>338.27</v>
      </c>
      <c r="GB20" s="588">
        <v>323.89999999999998</v>
      </c>
      <c r="GC20" s="589">
        <v>4.4400000000000004</v>
      </c>
      <c r="GD20" s="587">
        <v>371.75</v>
      </c>
      <c r="GE20" s="588">
        <v>347.34</v>
      </c>
      <c r="GF20" s="589">
        <v>7.03</v>
      </c>
      <c r="GG20" s="316"/>
      <c r="GH20" s="316"/>
      <c r="GI20" s="316" t="s">
        <v>68</v>
      </c>
      <c r="GJ20" s="591">
        <v>405</v>
      </c>
      <c r="GK20" s="591">
        <v>405</v>
      </c>
      <c r="GL20" s="591">
        <v>405</v>
      </c>
      <c r="GM20" s="591">
        <v>405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33292</v>
      </c>
      <c r="GV20" s="653">
        <v>0</v>
      </c>
      <c r="GW20" s="653">
        <v>40324</v>
      </c>
      <c r="GX20" s="654">
        <v>9482</v>
      </c>
      <c r="GY20" s="653"/>
      <c r="GZ20" s="653"/>
      <c r="HA20" s="653"/>
      <c r="HB20" s="653"/>
      <c r="HC20" s="632">
        <v>83098</v>
      </c>
      <c r="HD20" s="632">
        <v>466196</v>
      </c>
      <c r="HE20" s="633">
        <v>549294</v>
      </c>
      <c r="HF20" s="634"/>
      <c r="HG20" s="316"/>
      <c r="HH20" s="627" t="s">
        <v>65</v>
      </c>
      <c r="HI20" s="652">
        <v>730</v>
      </c>
      <c r="HJ20" s="653">
        <v>0</v>
      </c>
      <c r="HK20" s="656">
        <v>321</v>
      </c>
      <c r="HL20" s="654">
        <v>135</v>
      </c>
      <c r="HM20" s="653"/>
      <c r="HN20" s="653"/>
      <c r="HO20" s="653"/>
      <c r="HP20" s="653"/>
      <c r="HQ20" s="632">
        <v>1186</v>
      </c>
      <c r="HR20" s="632">
        <v>2058</v>
      </c>
      <c r="HS20" s="633">
        <v>3244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2349.4899999999998</v>
      </c>
      <c r="IO20" s="763">
        <v>2269.4299999999998</v>
      </c>
      <c r="IP20" s="526">
        <v>3.53</v>
      </c>
      <c r="IQ20" s="30"/>
      <c r="IR20" s="30"/>
      <c r="IS20" s="554" t="s">
        <v>91</v>
      </c>
      <c r="IT20" s="528">
        <v>0</v>
      </c>
      <c r="IU20" s="529">
        <v>0</v>
      </c>
      <c r="IV20" s="530">
        <v>0</v>
      </c>
      <c r="IW20" s="528">
        <v>0</v>
      </c>
      <c r="IX20" s="531">
        <v>0</v>
      </c>
      <c r="IY20" s="532">
        <v>0</v>
      </c>
      <c r="IZ20" s="316"/>
      <c r="JA20" s="586" t="s">
        <v>51</v>
      </c>
      <c r="JB20" s="587">
        <v>349.13</v>
      </c>
      <c r="JC20" s="588">
        <v>336.95</v>
      </c>
      <c r="JD20" s="589">
        <v>3.61</v>
      </c>
      <c r="JE20" s="587">
        <v>388.35</v>
      </c>
      <c r="JF20" s="588">
        <v>371.43</v>
      </c>
      <c r="JG20" s="589">
        <v>4.5599999999999996</v>
      </c>
      <c r="JH20" s="587">
        <v>377.37</v>
      </c>
      <c r="JI20" s="588">
        <v>361.65</v>
      </c>
      <c r="JJ20" s="589">
        <v>4.3499999999999996</v>
      </c>
      <c r="JK20" s="316"/>
      <c r="JL20" s="316"/>
      <c r="JM20" s="316" t="s">
        <v>68</v>
      </c>
      <c r="JN20" s="591">
        <v>405</v>
      </c>
      <c r="JO20" s="591">
        <v>405</v>
      </c>
      <c r="JP20" s="591">
        <v>405</v>
      </c>
      <c r="JQ20" s="591">
        <v>405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33542</v>
      </c>
      <c r="JZ20" s="653">
        <v>0</v>
      </c>
      <c r="KA20" s="653">
        <v>36910</v>
      </c>
      <c r="KB20" s="657">
        <v>14887</v>
      </c>
      <c r="KC20" s="658"/>
      <c r="KD20" s="658"/>
      <c r="KE20" s="658"/>
      <c r="KF20" s="658"/>
      <c r="KG20" s="659">
        <v>85339</v>
      </c>
      <c r="KH20" s="632">
        <v>544164</v>
      </c>
      <c r="KI20" s="633">
        <v>629503</v>
      </c>
      <c r="KJ20" s="634"/>
      <c r="KK20" s="316"/>
      <c r="KL20" s="627" t="s">
        <v>65</v>
      </c>
      <c r="KM20" s="652">
        <v>505</v>
      </c>
      <c r="KN20" s="653">
        <v>0</v>
      </c>
      <c r="KO20" s="656">
        <v>558</v>
      </c>
      <c r="KP20" s="657">
        <v>0</v>
      </c>
      <c r="KQ20" s="658"/>
      <c r="KR20" s="658"/>
      <c r="KS20" s="658"/>
      <c r="KT20" s="658"/>
      <c r="KU20" s="659">
        <v>1063</v>
      </c>
      <c r="KV20" s="632">
        <v>8142</v>
      </c>
      <c r="KW20" s="633">
        <v>9205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1862.3599999999997</v>
      </c>
      <c r="LS20" s="763">
        <v>1800.13</v>
      </c>
      <c r="LT20" s="543">
        <v>3.46</v>
      </c>
      <c r="LU20" s="319"/>
      <c r="LV20" s="319"/>
      <c r="LW20" s="554" t="s">
        <v>91</v>
      </c>
      <c r="LX20" s="11">
        <v>4</v>
      </c>
      <c r="LY20" s="544">
        <v>0</v>
      </c>
      <c r="LZ20" s="545">
        <v>0</v>
      </c>
      <c r="MA20" s="81"/>
      <c r="MB20" s="586" t="s">
        <v>51</v>
      </c>
      <c r="MC20" s="587">
        <v>353.25</v>
      </c>
      <c r="MD20" s="588">
        <v>330.05</v>
      </c>
      <c r="ME20" s="589">
        <v>7.03</v>
      </c>
      <c r="MF20" s="587">
        <v>339.06</v>
      </c>
      <c r="MG20" s="588">
        <v>322.83</v>
      </c>
      <c r="MH20" s="589">
        <v>5.03</v>
      </c>
      <c r="MI20" s="587">
        <v>344.15</v>
      </c>
      <c r="MJ20" s="588">
        <v>325.51</v>
      </c>
      <c r="MK20" s="589">
        <v>5.73</v>
      </c>
      <c r="ML20" s="102"/>
      <c r="MM20" s="102"/>
      <c r="MN20" s="102" t="s">
        <v>68</v>
      </c>
      <c r="MO20" s="613">
        <v>405</v>
      </c>
      <c r="MP20" s="613">
        <v>405</v>
      </c>
      <c r="MQ20" s="613">
        <v>405</v>
      </c>
      <c r="MR20" s="613">
        <v>405</v>
      </c>
      <c r="MS20" s="613">
        <v>405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130797</v>
      </c>
      <c r="NB20" s="661">
        <v>0</v>
      </c>
      <c r="NC20" s="661">
        <v>162757</v>
      </c>
      <c r="ND20" s="662">
        <v>45386</v>
      </c>
      <c r="NE20" s="661"/>
      <c r="NF20" s="661"/>
      <c r="NG20" s="661"/>
      <c r="NH20" s="661"/>
      <c r="NI20" s="663">
        <v>338940</v>
      </c>
      <c r="NJ20" s="664">
        <v>2064633</v>
      </c>
      <c r="NK20" s="665">
        <v>2403573</v>
      </c>
      <c r="NL20" s="406"/>
      <c r="NM20" s="406"/>
      <c r="NN20" s="651" t="s">
        <v>65</v>
      </c>
      <c r="NO20" s="660">
        <v>1991</v>
      </c>
      <c r="NP20" s="661">
        <v>0</v>
      </c>
      <c r="NQ20" s="661">
        <v>1349</v>
      </c>
      <c r="NR20" s="662">
        <v>510</v>
      </c>
      <c r="NS20" s="661"/>
      <c r="NT20" s="661"/>
      <c r="NU20" s="661"/>
      <c r="NV20" s="661"/>
      <c r="NW20" s="663">
        <v>3850</v>
      </c>
      <c r="NX20" s="664">
        <v>18150</v>
      </c>
      <c r="NY20" s="665">
        <v>22000</v>
      </c>
    </row>
    <row r="21" spans="1:389" ht="23.25" customHeight="1" thickBot="1" x14ac:dyDescent="0.3">
      <c r="A21" s="551" t="s">
        <v>49</v>
      </c>
      <c r="B21" s="31">
        <v>1474.49</v>
      </c>
      <c r="C21" s="766">
        <v>1401.26</v>
      </c>
      <c r="D21" s="553">
        <v>5.23</v>
      </c>
      <c r="E21" s="30"/>
      <c r="F21" s="30"/>
      <c r="G21" s="554" t="s">
        <v>92</v>
      </c>
      <c r="H21" s="528">
        <v>0</v>
      </c>
      <c r="I21" s="529">
        <v>0</v>
      </c>
      <c r="J21" s="530">
        <v>2</v>
      </c>
      <c r="K21" s="528">
        <v>2</v>
      </c>
      <c r="L21" s="531">
        <v>0</v>
      </c>
      <c r="M21" s="532">
        <v>0</v>
      </c>
      <c r="N21" s="316"/>
      <c r="O21" s="586" t="s">
        <v>56</v>
      </c>
      <c r="P21" s="587">
        <v>134.5</v>
      </c>
      <c r="Q21" s="588">
        <v>127.66</v>
      </c>
      <c r="R21" s="589">
        <v>5.36</v>
      </c>
      <c r="S21" s="587">
        <v>101.72</v>
      </c>
      <c r="T21" s="588">
        <v>97.18</v>
      </c>
      <c r="U21" s="589">
        <v>4.67</v>
      </c>
      <c r="V21" s="587">
        <v>107.21</v>
      </c>
      <c r="W21" s="588">
        <v>102.42</v>
      </c>
      <c r="X21" s="589">
        <v>4.68</v>
      </c>
      <c r="Y21" s="316"/>
      <c r="Z21" s="316"/>
      <c r="AA21" s="316" t="s">
        <v>73</v>
      </c>
      <c r="AB21" s="591">
        <v>368</v>
      </c>
      <c r="AC21" s="591">
        <v>368</v>
      </c>
      <c r="AD21" s="591">
        <v>368</v>
      </c>
      <c r="AE21" s="591">
        <v>368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1845.04</v>
      </c>
      <c r="CG21" s="766">
        <v>1780.59</v>
      </c>
      <c r="CH21" s="553">
        <v>3.62</v>
      </c>
      <c r="CI21" s="30"/>
      <c r="CJ21" s="30"/>
      <c r="CK21" s="554" t="s">
        <v>92</v>
      </c>
      <c r="CL21" s="528">
        <v>0</v>
      </c>
      <c r="CM21" s="529">
        <v>0</v>
      </c>
      <c r="CN21" s="530">
        <v>0</v>
      </c>
      <c r="CO21" s="528">
        <v>0</v>
      </c>
      <c r="CP21" s="531">
        <v>0</v>
      </c>
      <c r="CQ21" s="532">
        <v>0</v>
      </c>
      <c r="CR21" s="316"/>
      <c r="CS21" s="586" t="s">
        <v>56</v>
      </c>
      <c r="CT21" s="587">
        <v>172.19</v>
      </c>
      <c r="CU21" s="588">
        <v>166.2</v>
      </c>
      <c r="CV21" s="589">
        <v>3.6</v>
      </c>
      <c r="CW21" s="587">
        <v>123.74</v>
      </c>
      <c r="CX21" s="588">
        <v>118.23</v>
      </c>
      <c r="CY21" s="589">
        <v>4.66</v>
      </c>
      <c r="CZ21" s="587">
        <v>150.87</v>
      </c>
      <c r="DA21" s="588">
        <v>145.38</v>
      </c>
      <c r="DB21" s="589">
        <v>3.78</v>
      </c>
      <c r="DC21" s="316"/>
      <c r="DD21" s="316"/>
      <c r="DE21" s="316" t="s">
        <v>73</v>
      </c>
      <c r="DF21" s="591">
        <v>368</v>
      </c>
      <c r="DG21" s="591">
        <v>368</v>
      </c>
      <c r="DH21" s="591">
        <v>368</v>
      </c>
      <c r="DI21" s="591">
        <v>368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1706.9699999999998</v>
      </c>
      <c r="FK21" s="766">
        <v>1642.17</v>
      </c>
      <c r="FL21" s="553">
        <v>3.95</v>
      </c>
      <c r="FM21" s="30"/>
      <c r="FN21" s="30"/>
      <c r="FO21" s="554" t="s">
        <v>92</v>
      </c>
      <c r="FP21" s="528">
        <v>0</v>
      </c>
      <c r="FQ21" s="529">
        <v>0</v>
      </c>
      <c r="FR21" s="530">
        <v>0</v>
      </c>
      <c r="FS21" s="528">
        <v>0</v>
      </c>
      <c r="FT21" s="531">
        <v>0</v>
      </c>
      <c r="FU21" s="532">
        <v>0</v>
      </c>
      <c r="FV21" s="316"/>
      <c r="FW21" s="586" t="s">
        <v>56</v>
      </c>
      <c r="FX21" s="587">
        <v>279.27999999999997</v>
      </c>
      <c r="FY21" s="588">
        <v>264.74</v>
      </c>
      <c r="FZ21" s="589">
        <v>5.49</v>
      </c>
      <c r="GA21" s="587">
        <v>241.95</v>
      </c>
      <c r="GB21" s="588">
        <v>232.84</v>
      </c>
      <c r="GC21" s="589">
        <v>3.91</v>
      </c>
      <c r="GD21" s="587">
        <v>265.07</v>
      </c>
      <c r="GE21" s="588">
        <v>253.31</v>
      </c>
      <c r="GF21" s="589">
        <v>4.6399999999999997</v>
      </c>
      <c r="GG21" s="316"/>
      <c r="GH21" s="316"/>
      <c r="GI21" s="316" t="s">
        <v>73</v>
      </c>
      <c r="GJ21" s="591">
        <v>368</v>
      </c>
      <c r="GK21" s="591">
        <v>368</v>
      </c>
      <c r="GL21" s="591">
        <v>368</v>
      </c>
      <c r="GM21" s="591">
        <v>368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2349.4499999999998</v>
      </c>
      <c r="IO21" s="766">
        <v>2269.48</v>
      </c>
      <c r="IP21" s="553">
        <v>3.52</v>
      </c>
      <c r="IQ21" s="30"/>
      <c r="IR21" s="30"/>
      <c r="IS21" s="554" t="s">
        <v>92</v>
      </c>
      <c r="IT21" s="528">
        <v>3</v>
      </c>
      <c r="IU21" s="529">
        <v>2</v>
      </c>
      <c r="IV21" s="530">
        <v>0</v>
      </c>
      <c r="IW21" s="528">
        <v>5</v>
      </c>
      <c r="IX21" s="531">
        <v>0</v>
      </c>
      <c r="IY21" s="532">
        <v>0</v>
      </c>
      <c r="IZ21" s="316"/>
      <c r="JA21" s="586" t="s">
        <v>56</v>
      </c>
      <c r="JB21" s="587">
        <v>185.99</v>
      </c>
      <c r="JC21" s="588">
        <v>180.63</v>
      </c>
      <c r="JD21" s="589">
        <v>2.97</v>
      </c>
      <c r="JE21" s="587">
        <v>184.69</v>
      </c>
      <c r="JF21" s="588">
        <v>178.63</v>
      </c>
      <c r="JG21" s="589">
        <v>3.39</v>
      </c>
      <c r="JH21" s="587">
        <v>185.05</v>
      </c>
      <c r="JI21" s="588">
        <v>179.2</v>
      </c>
      <c r="JJ21" s="589">
        <v>3.26</v>
      </c>
      <c r="JK21" s="316"/>
      <c r="JL21" s="316"/>
      <c r="JM21" s="316" t="s">
        <v>73</v>
      </c>
      <c r="JN21" s="591">
        <v>368</v>
      </c>
      <c r="JO21" s="591">
        <v>368</v>
      </c>
      <c r="JP21" s="591">
        <v>368</v>
      </c>
      <c r="JQ21" s="591">
        <v>368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1858.89</v>
      </c>
      <c r="LS21" s="766">
        <v>1797.2800000000002</v>
      </c>
      <c r="LT21" s="572">
        <v>3.43</v>
      </c>
      <c r="LU21" s="319"/>
      <c r="LV21" s="319"/>
      <c r="LW21" s="554" t="s">
        <v>92</v>
      </c>
      <c r="LX21" s="11">
        <v>7</v>
      </c>
      <c r="LY21" s="544">
        <v>0</v>
      </c>
      <c r="LZ21" s="545">
        <v>0</v>
      </c>
      <c r="MA21" s="81"/>
      <c r="MB21" s="586" t="s">
        <v>56</v>
      </c>
      <c r="MC21" s="587">
        <v>207.71</v>
      </c>
      <c r="MD21" s="588">
        <v>202.26</v>
      </c>
      <c r="ME21" s="589">
        <v>2.69</v>
      </c>
      <c r="MF21" s="587">
        <v>155.01</v>
      </c>
      <c r="MG21" s="588">
        <v>149.56</v>
      </c>
      <c r="MH21" s="589">
        <v>3.64</v>
      </c>
      <c r="MI21" s="587">
        <v>173.91</v>
      </c>
      <c r="MJ21" s="588">
        <v>169.12</v>
      </c>
      <c r="MK21" s="589">
        <v>2.83</v>
      </c>
      <c r="ML21" s="102"/>
      <c r="MM21" s="102"/>
      <c r="MN21" s="102" t="s">
        <v>73</v>
      </c>
      <c r="MO21" s="613">
        <v>368</v>
      </c>
      <c r="MP21" s="613">
        <v>368</v>
      </c>
      <c r="MQ21" s="613">
        <v>368</v>
      </c>
      <c r="MR21" s="613">
        <v>368</v>
      </c>
      <c r="MS21" s="613">
        <v>368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1642.79</v>
      </c>
      <c r="C22" s="769">
        <v>1527.16</v>
      </c>
      <c r="D22" s="585">
        <v>7.57</v>
      </c>
      <c r="E22" s="30"/>
      <c r="F22" s="30"/>
      <c r="G22" s="527" t="s">
        <v>93</v>
      </c>
      <c r="H22" s="528">
        <v>0</v>
      </c>
      <c r="I22" s="529">
        <v>0</v>
      </c>
      <c r="J22" s="530">
        <v>0</v>
      </c>
      <c r="K22" s="528">
        <v>0</v>
      </c>
      <c r="L22" s="531">
        <v>0</v>
      </c>
      <c r="M22" s="532">
        <v>0</v>
      </c>
      <c r="N22" s="316"/>
      <c r="O22" s="586" t="s">
        <v>62</v>
      </c>
      <c r="P22" s="587">
        <v>107.43</v>
      </c>
      <c r="Q22" s="588">
        <v>99.6</v>
      </c>
      <c r="R22" s="589">
        <v>7.86</v>
      </c>
      <c r="S22" s="587">
        <v>125.46</v>
      </c>
      <c r="T22" s="588">
        <v>118.66</v>
      </c>
      <c r="U22" s="589">
        <v>5.73</v>
      </c>
      <c r="V22" s="587">
        <v>122.44</v>
      </c>
      <c r="W22" s="588">
        <v>115.38</v>
      </c>
      <c r="X22" s="589">
        <v>6.12</v>
      </c>
      <c r="Y22" s="316"/>
      <c r="Z22" s="316"/>
      <c r="AA22" s="316" t="s">
        <v>77</v>
      </c>
      <c r="AB22" s="591">
        <v>98</v>
      </c>
      <c r="AC22" s="591">
        <v>98</v>
      </c>
      <c r="AD22" s="591">
        <v>98</v>
      </c>
      <c r="AE22" s="591">
        <v>98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43514</v>
      </c>
      <c r="AN22" s="699">
        <v>0</v>
      </c>
      <c r="AO22" s="699">
        <v>50029</v>
      </c>
      <c r="AP22" s="773">
        <v>17563</v>
      </c>
      <c r="AQ22" s="699"/>
      <c r="AR22" s="699"/>
      <c r="AS22" s="699"/>
      <c r="AT22" s="699"/>
      <c r="AU22" s="703">
        <v>111106</v>
      </c>
      <c r="AV22" s="699">
        <v>611441</v>
      </c>
      <c r="AW22" s="701">
        <v>722547</v>
      </c>
      <c r="AX22" s="702"/>
      <c r="AY22" s="12"/>
      <c r="AZ22" s="697" t="s">
        <v>42</v>
      </c>
      <c r="BA22" s="698">
        <v>576</v>
      </c>
      <c r="BB22" s="699">
        <v>0</v>
      </c>
      <c r="BC22" s="699">
        <v>196</v>
      </c>
      <c r="BD22" s="700">
        <v>132</v>
      </c>
      <c r="BE22" s="699"/>
      <c r="BF22" s="699"/>
      <c r="BG22" s="699"/>
      <c r="BH22" s="699"/>
      <c r="BI22" s="703">
        <v>904</v>
      </c>
      <c r="BJ22" s="699">
        <v>7759</v>
      </c>
      <c r="BK22" s="701">
        <v>8663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1938.44</v>
      </c>
      <c r="CG22" s="769">
        <v>1816.31</v>
      </c>
      <c r="CH22" s="585">
        <v>6.72</v>
      </c>
      <c r="CI22" s="30"/>
      <c r="CJ22" s="30"/>
      <c r="CK22" s="527" t="s">
        <v>93</v>
      </c>
      <c r="CL22" s="528">
        <v>0</v>
      </c>
      <c r="CM22" s="529">
        <v>0</v>
      </c>
      <c r="CN22" s="530">
        <v>0</v>
      </c>
      <c r="CO22" s="528">
        <v>0</v>
      </c>
      <c r="CP22" s="531">
        <v>0</v>
      </c>
      <c r="CQ22" s="532">
        <v>0</v>
      </c>
      <c r="CR22" s="316"/>
      <c r="CS22" s="586" t="s">
        <v>62</v>
      </c>
      <c r="CT22" s="587">
        <v>174.51</v>
      </c>
      <c r="CU22" s="588">
        <v>169.14</v>
      </c>
      <c r="CV22" s="589">
        <v>3.17</v>
      </c>
      <c r="CW22" s="587">
        <v>161.79</v>
      </c>
      <c r="CX22" s="588">
        <v>156.33000000000001</v>
      </c>
      <c r="CY22" s="589">
        <v>3.49</v>
      </c>
      <c r="CZ22" s="587">
        <v>168.91</v>
      </c>
      <c r="DA22" s="588">
        <v>163.58000000000001</v>
      </c>
      <c r="DB22" s="589">
        <v>3.26</v>
      </c>
      <c r="DC22" s="316"/>
      <c r="DD22" s="316"/>
      <c r="DE22" s="316" t="s">
        <v>77</v>
      </c>
      <c r="DF22" s="591">
        <v>98</v>
      </c>
      <c r="DG22" s="591">
        <v>98</v>
      </c>
      <c r="DH22" s="591">
        <v>98</v>
      </c>
      <c r="DI22" s="591">
        <v>98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59008</v>
      </c>
      <c r="DR22" s="699">
        <v>0</v>
      </c>
      <c r="DS22" s="699">
        <v>54642</v>
      </c>
      <c r="DT22" s="700">
        <v>15860</v>
      </c>
      <c r="DU22" s="699"/>
      <c r="DV22" s="699"/>
      <c r="DW22" s="699"/>
      <c r="DX22" s="699"/>
      <c r="DY22" s="703">
        <v>129510</v>
      </c>
      <c r="DZ22" s="699">
        <v>722495</v>
      </c>
      <c r="EA22" s="701">
        <v>852005</v>
      </c>
      <c r="EB22" s="702"/>
      <c r="EC22" s="12"/>
      <c r="ED22" s="697" t="s">
        <v>42</v>
      </c>
      <c r="EE22" s="698">
        <v>748</v>
      </c>
      <c r="EF22" s="699">
        <v>0</v>
      </c>
      <c r="EG22" s="699">
        <v>455</v>
      </c>
      <c r="EH22" s="700">
        <v>311</v>
      </c>
      <c r="EI22" s="699"/>
      <c r="EJ22" s="699"/>
      <c r="EK22" s="699"/>
      <c r="EL22" s="699"/>
      <c r="EM22" s="703">
        <v>1514</v>
      </c>
      <c r="EN22" s="699">
        <v>2220</v>
      </c>
      <c r="EO22" s="701">
        <v>3734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2235.6999999999998</v>
      </c>
      <c r="FK22" s="769">
        <v>2110.14</v>
      </c>
      <c r="FL22" s="585">
        <v>5.95</v>
      </c>
      <c r="FM22" s="30"/>
      <c r="FN22" s="30"/>
      <c r="FO22" s="527" t="s">
        <v>93</v>
      </c>
      <c r="FP22" s="528">
        <v>0</v>
      </c>
      <c r="FQ22" s="529">
        <v>5</v>
      </c>
      <c r="FR22" s="530">
        <v>0</v>
      </c>
      <c r="FS22" s="528">
        <v>5</v>
      </c>
      <c r="FT22" s="531">
        <v>3</v>
      </c>
      <c r="FU22" s="532">
        <v>66.67</v>
      </c>
      <c r="FV22" s="316"/>
      <c r="FW22" s="586" t="s">
        <v>62</v>
      </c>
      <c r="FX22" s="587">
        <v>249.29</v>
      </c>
      <c r="FY22" s="588">
        <v>240.72</v>
      </c>
      <c r="FZ22" s="589">
        <v>3.56</v>
      </c>
      <c r="GA22" s="587">
        <v>213.99</v>
      </c>
      <c r="GB22" s="588">
        <v>208.74</v>
      </c>
      <c r="GC22" s="589">
        <v>2.52</v>
      </c>
      <c r="GD22" s="587">
        <v>235.85</v>
      </c>
      <c r="GE22" s="588">
        <v>229.26</v>
      </c>
      <c r="GF22" s="589">
        <v>2.87</v>
      </c>
      <c r="GG22" s="316"/>
      <c r="GH22" s="316"/>
      <c r="GI22" s="316" t="s">
        <v>77</v>
      </c>
      <c r="GJ22" s="591">
        <v>98</v>
      </c>
      <c r="GK22" s="591">
        <v>98</v>
      </c>
      <c r="GL22" s="591">
        <v>98</v>
      </c>
      <c r="GM22" s="591">
        <v>98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55110</v>
      </c>
      <c r="GV22" s="699">
        <v>0</v>
      </c>
      <c r="GW22" s="699">
        <v>52153</v>
      </c>
      <c r="GX22" s="700">
        <v>12701</v>
      </c>
      <c r="GY22" s="699"/>
      <c r="GZ22" s="699"/>
      <c r="HA22" s="699"/>
      <c r="HB22" s="699"/>
      <c r="HC22" s="703">
        <v>119964</v>
      </c>
      <c r="HD22" s="699">
        <v>641205</v>
      </c>
      <c r="HE22" s="701">
        <v>761169</v>
      </c>
      <c r="HF22" s="702"/>
      <c r="HG22" s="12"/>
      <c r="HH22" s="697" t="s">
        <v>42</v>
      </c>
      <c r="HI22" s="698">
        <v>1767</v>
      </c>
      <c r="HJ22" s="699">
        <v>0</v>
      </c>
      <c r="HK22" s="699">
        <v>435</v>
      </c>
      <c r="HL22" s="700">
        <v>171</v>
      </c>
      <c r="HM22" s="699"/>
      <c r="HN22" s="699"/>
      <c r="HO22" s="699"/>
      <c r="HP22" s="699"/>
      <c r="HQ22" s="703">
        <v>2373</v>
      </c>
      <c r="HR22" s="699">
        <v>2745</v>
      </c>
      <c r="HS22" s="701">
        <v>5118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2351.37</v>
      </c>
      <c r="IO22" s="769">
        <v>2265.5800000000004</v>
      </c>
      <c r="IP22" s="585">
        <v>3.79</v>
      </c>
      <c r="IQ22" s="30"/>
      <c r="IR22" s="30"/>
      <c r="IS22" s="527" t="s">
        <v>93</v>
      </c>
      <c r="IT22" s="528">
        <v>0</v>
      </c>
      <c r="IU22" s="529">
        <v>0</v>
      </c>
      <c r="IV22" s="530">
        <v>0</v>
      </c>
      <c r="IW22" s="528">
        <v>0</v>
      </c>
      <c r="IX22" s="531">
        <v>0</v>
      </c>
      <c r="IY22" s="532">
        <v>0</v>
      </c>
      <c r="IZ22" s="316"/>
      <c r="JA22" s="586" t="s">
        <v>62</v>
      </c>
      <c r="JB22" s="587">
        <v>241.03</v>
      </c>
      <c r="JC22" s="588">
        <v>233.44</v>
      </c>
      <c r="JD22" s="589">
        <v>3.25</v>
      </c>
      <c r="JE22" s="587">
        <v>175.35</v>
      </c>
      <c r="JF22" s="588">
        <v>169.23</v>
      </c>
      <c r="JG22" s="589">
        <v>3.62</v>
      </c>
      <c r="JH22" s="587">
        <v>193.74</v>
      </c>
      <c r="JI22" s="588">
        <v>187.45</v>
      </c>
      <c r="JJ22" s="589">
        <v>3.36</v>
      </c>
      <c r="JK22" s="316"/>
      <c r="JL22" s="316"/>
      <c r="JM22" s="316" t="s">
        <v>77</v>
      </c>
      <c r="JN22" s="591">
        <v>98</v>
      </c>
      <c r="JO22" s="591">
        <v>98</v>
      </c>
      <c r="JP22" s="591">
        <v>98</v>
      </c>
      <c r="JQ22" s="591">
        <v>98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56089</v>
      </c>
      <c r="JZ22" s="699">
        <v>0</v>
      </c>
      <c r="KA22" s="699">
        <v>47085</v>
      </c>
      <c r="KB22" s="705">
        <v>24709</v>
      </c>
      <c r="KC22" s="706"/>
      <c r="KD22" s="706"/>
      <c r="KE22" s="706"/>
      <c r="KF22" s="706"/>
      <c r="KG22" s="707">
        <v>127883</v>
      </c>
      <c r="KH22" s="699">
        <v>718482</v>
      </c>
      <c r="KI22" s="701">
        <v>846365</v>
      </c>
      <c r="KJ22" s="702"/>
      <c r="KK22" s="12"/>
      <c r="KL22" s="697" t="s">
        <v>42</v>
      </c>
      <c r="KM22" s="698">
        <v>1354</v>
      </c>
      <c r="KN22" s="699">
        <v>0</v>
      </c>
      <c r="KO22" s="699">
        <v>801</v>
      </c>
      <c r="KP22" s="705">
        <v>0</v>
      </c>
      <c r="KQ22" s="706"/>
      <c r="KR22" s="706"/>
      <c r="KS22" s="706"/>
      <c r="KT22" s="706"/>
      <c r="KU22" s="707">
        <v>2155</v>
      </c>
      <c r="KV22" s="699">
        <v>9543</v>
      </c>
      <c r="KW22" s="701">
        <v>11698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2115.8399999999997</v>
      </c>
      <c r="LS22" s="769">
        <v>2011.68</v>
      </c>
      <c r="LT22" s="612">
        <v>5.18</v>
      </c>
      <c r="LU22" s="319"/>
      <c r="LV22" s="319"/>
      <c r="LW22" s="527" t="s">
        <v>93</v>
      </c>
      <c r="LX22" s="11">
        <v>5</v>
      </c>
      <c r="LY22" s="544">
        <v>3</v>
      </c>
      <c r="LZ22" s="545">
        <v>66.67</v>
      </c>
      <c r="MA22" s="81"/>
      <c r="MB22" s="586" t="s">
        <v>62</v>
      </c>
      <c r="MC22" s="587">
        <v>210.63</v>
      </c>
      <c r="MD22" s="588">
        <v>205.18</v>
      </c>
      <c r="ME22" s="589">
        <v>2.66</v>
      </c>
      <c r="MF22" s="587">
        <v>159.91999999999999</v>
      </c>
      <c r="MG22" s="588">
        <v>154.30000000000001</v>
      </c>
      <c r="MH22" s="589">
        <v>3.64</v>
      </c>
      <c r="MI22" s="587">
        <v>178.11</v>
      </c>
      <c r="MJ22" s="588">
        <v>173.19</v>
      </c>
      <c r="MK22" s="589">
        <v>2.84</v>
      </c>
      <c r="ML22" s="102"/>
      <c r="MM22" s="102"/>
      <c r="MN22" s="102" t="s">
        <v>77</v>
      </c>
      <c r="MO22" s="613">
        <v>98</v>
      </c>
      <c r="MP22" s="613">
        <v>98</v>
      </c>
      <c r="MQ22" s="613">
        <v>98</v>
      </c>
      <c r="MR22" s="613">
        <v>98</v>
      </c>
      <c r="MS22" s="613">
        <v>98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213721</v>
      </c>
      <c r="NB22" s="711">
        <v>0</v>
      </c>
      <c r="NC22" s="711">
        <v>203909</v>
      </c>
      <c r="ND22" s="712">
        <v>70833</v>
      </c>
      <c r="NE22" s="711"/>
      <c r="NF22" s="711"/>
      <c r="NG22" s="711"/>
      <c r="NH22" s="711"/>
      <c r="NI22" s="713">
        <v>488463</v>
      </c>
      <c r="NJ22" s="710">
        <v>2693623</v>
      </c>
      <c r="NK22" s="713">
        <v>3182086</v>
      </c>
      <c r="NL22" s="406"/>
      <c r="NM22" s="406"/>
      <c r="NN22" s="710" t="s">
        <v>42</v>
      </c>
      <c r="NO22" s="710">
        <v>4445</v>
      </c>
      <c r="NP22" s="711">
        <v>0</v>
      </c>
      <c r="NQ22" s="711">
        <v>1887</v>
      </c>
      <c r="NR22" s="712">
        <v>614</v>
      </c>
      <c r="NS22" s="711"/>
      <c r="NT22" s="711"/>
      <c r="NU22" s="711"/>
      <c r="NV22" s="711"/>
      <c r="NW22" s="713">
        <v>6946</v>
      </c>
      <c r="NX22" s="710">
        <v>22267</v>
      </c>
      <c r="NY22" s="713">
        <v>29213</v>
      </c>
    </row>
    <row r="23" spans="1:389" ht="23.25" customHeight="1" thickTop="1" x14ac:dyDescent="0.25">
      <c r="A23" s="668" t="s">
        <v>94</v>
      </c>
      <c r="B23" s="89">
        <v>808.95999999999992</v>
      </c>
      <c r="C23" s="774">
        <v>775.66</v>
      </c>
      <c r="D23" s="526">
        <v>4.29</v>
      </c>
      <c r="E23" s="30"/>
      <c r="F23" s="30"/>
      <c r="G23" s="527" t="s">
        <v>95</v>
      </c>
      <c r="H23" s="528">
        <v>9</v>
      </c>
      <c r="I23" s="529">
        <v>13</v>
      </c>
      <c r="J23" s="530">
        <v>8</v>
      </c>
      <c r="K23" s="528">
        <v>30</v>
      </c>
      <c r="L23" s="531">
        <v>21</v>
      </c>
      <c r="M23" s="532">
        <v>42.86</v>
      </c>
      <c r="N23" s="316"/>
      <c r="O23" s="586" t="s">
        <v>67</v>
      </c>
      <c r="P23" s="587">
        <v>184.35</v>
      </c>
      <c r="Q23" s="775">
        <v>174.93</v>
      </c>
      <c r="R23" s="589">
        <v>5.39</v>
      </c>
      <c r="S23" s="587">
        <v>150.12</v>
      </c>
      <c r="T23" s="588">
        <v>144.87</v>
      </c>
      <c r="U23" s="589">
        <v>3.62</v>
      </c>
      <c r="V23" s="587">
        <v>155.85</v>
      </c>
      <c r="W23" s="588">
        <v>150.04</v>
      </c>
      <c r="X23" s="589">
        <v>3.87</v>
      </c>
      <c r="Y23" s="316"/>
      <c r="Z23" s="12" t="s">
        <v>47</v>
      </c>
      <c r="AA23" s="12"/>
      <c r="AB23" s="776">
        <v>61.25</v>
      </c>
      <c r="AC23" s="777">
        <v>65.8</v>
      </c>
      <c r="AD23" s="777">
        <v>59.52</v>
      </c>
      <c r="AE23" s="777">
        <v>62.19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1206.73</v>
      </c>
      <c r="CG23" s="774">
        <v>1150.8899999999999</v>
      </c>
      <c r="CH23" s="526">
        <v>4.8499999999999996</v>
      </c>
      <c r="CI23" s="30"/>
      <c r="CJ23" s="30"/>
      <c r="CK23" s="527" t="s">
        <v>95</v>
      </c>
      <c r="CL23" s="528">
        <v>57</v>
      </c>
      <c r="CM23" s="529">
        <v>63</v>
      </c>
      <c r="CN23" s="530">
        <v>54</v>
      </c>
      <c r="CO23" s="528">
        <v>174</v>
      </c>
      <c r="CP23" s="531">
        <v>169</v>
      </c>
      <c r="CQ23" s="532">
        <v>2.96</v>
      </c>
      <c r="CR23" s="316"/>
      <c r="CS23" s="586" t="s">
        <v>67</v>
      </c>
      <c r="CT23" s="587">
        <v>181.19</v>
      </c>
      <c r="CU23" s="775">
        <v>173.81</v>
      </c>
      <c r="CV23" s="589">
        <v>4.25</v>
      </c>
      <c r="CW23" s="587">
        <v>183.31</v>
      </c>
      <c r="CX23" s="588">
        <v>175.65</v>
      </c>
      <c r="CY23" s="589">
        <v>4.3600000000000003</v>
      </c>
      <c r="CZ23" s="587">
        <v>182.12</v>
      </c>
      <c r="DA23" s="588">
        <v>174.61</v>
      </c>
      <c r="DB23" s="589">
        <v>4.3</v>
      </c>
      <c r="DC23" s="316"/>
      <c r="DD23" s="12" t="s">
        <v>47</v>
      </c>
      <c r="DE23" s="12"/>
      <c r="DF23" s="776">
        <v>58.83</v>
      </c>
      <c r="DG23" s="777">
        <v>61.87</v>
      </c>
      <c r="DH23" s="777">
        <v>57.42</v>
      </c>
      <c r="DI23" s="777">
        <v>59.37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1213.7200000000003</v>
      </c>
      <c r="FK23" s="774">
        <v>1148.78</v>
      </c>
      <c r="FL23" s="526">
        <v>5.65</v>
      </c>
      <c r="FM23" s="30"/>
      <c r="FN23" s="30"/>
      <c r="FO23" s="527" t="s">
        <v>95</v>
      </c>
      <c r="FP23" s="528">
        <v>8</v>
      </c>
      <c r="FQ23" s="529">
        <v>3</v>
      </c>
      <c r="FR23" s="530">
        <v>5</v>
      </c>
      <c r="FS23" s="528">
        <v>16</v>
      </c>
      <c r="FT23" s="531">
        <v>9</v>
      </c>
      <c r="FU23" s="532">
        <v>77.78</v>
      </c>
      <c r="FV23" s="316"/>
      <c r="FW23" s="586" t="s">
        <v>67</v>
      </c>
      <c r="FX23" s="587">
        <v>229.6</v>
      </c>
      <c r="FY23" s="775">
        <v>220.73</v>
      </c>
      <c r="FZ23" s="589">
        <v>4.0199999999999996</v>
      </c>
      <c r="GA23" s="587">
        <v>191</v>
      </c>
      <c r="GB23" s="588">
        <v>185.14</v>
      </c>
      <c r="GC23" s="589">
        <v>3.17</v>
      </c>
      <c r="GD23" s="587">
        <v>214.9</v>
      </c>
      <c r="GE23" s="588">
        <v>207.98</v>
      </c>
      <c r="GF23" s="589">
        <v>3.33</v>
      </c>
      <c r="GG23" s="316"/>
      <c r="GH23" s="12" t="s">
        <v>47</v>
      </c>
      <c r="GI23" s="12"/>
      <c r="GJ23" s="776">
        <v>56.67</v>
      </c>
      <c r="GK23" s="777">
        <v>56.2</v>
      </c>
      <c r="GL23" s="777">
        <v>57.09</v>
      </c>
      <c r="GM23" s="777">
        <v>56.65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1118</v>
      </c>
      <c r="IO23" s="774">
        <v>1070.4699999999998</v>
      </c>
      <c r="IP23" s="526">
        <v>4.4400000000000004</v>
      </c>
      <c r="IQ23" s="30"/>
      <c r="IR23" s="30"/>
      <c r="IS23" s="527" t="s">
        <v>95</v>
      </c>
      <c r="IT23" s="528">
        <v>18</v>
      </c>
      <c r="IU23" s="529">
        <v>13</v>
      </c>
      <c r="IV23" s="530">
        <v>17</v>
      </c>
      <c r="IW23" s="528">
        <v>48</v>
      </c>
      <c r="IX23" s="531">
        <v>63</v>
      </c>
      <c r="IY23" s="532">
        <v>-23.81</v>
      </c>
      <c r="IZ23" s="316"/>
      <c r="JA23" s="586" t="s">
        <v>67</v>
      </c>
      <c r="JB23" s="587">
        <v>258.16000000000003</v>
      </c>
      <c r="JC23" s="775">
        <v>246.84</v>
      </c>
      <c r="JD23" s="589">
        <v>4.59</v>
      </c>
      <c r="JE23" s="587">
        <v>168.61</v>
      </c>
      <c r="JF23" s="588">
        <v>161.59</v>
      </c>
      <c r="JG23" s="589">
        <v>4.34</v>
      </c>
      <c r="JH23" s="587">
        <v>193.69</v>
      </c>
      <c r="JI23" s="588">
        <v>185.78</v>
      </c>
      <c r="JJ23" s="589">
        <v>4.26</v>
      </c>
      <c r="JK23" s="316"/>
      <c r="JL23" s="12" t="s">
        <v>47</v>
      </c>
      <c r="JM23" s="12"/>
      <c r="JN23" s="776">
        <v>51.97</v>
      </c>
      <c r="JO23" s="777">
        <v>55.72</v>
      </c>
      <c r="JP23" s="777">
        <v>52.5</v>
      </c>
      <c r="JQ23" s="777">
        <v>53.4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1095.02</v>
      </c>
      <c r="LS23" s="763">
        <v>1044.81</v>
      </c>
      <c r="LT23" s="543">
        <v>4.8099999999999996</v>
      </c>
      <c r="LU23" s="319"/>
      <c r="LV23" s="319"/>
      <c r="LW23" s="527" t="s">
        <v>95</v>
      </c>
      <c r="LX23" s="11">
        <v>268</v>
      </c>
      <c r="LY23" s="544">
        <v>262</v>
      </c>
      <c r="LZ23" s="545">
        <v>2.29</v>
      </c>
      <c r="MA23" s="81"/>
      <c r="MB23" s="586" t="s">
        <v>67</v>
      </c>
      <c r="MC23" s="587">
        <v>220.14</v>
      </c>
      <c r="MD23" s="588">
        <v>211.03</v>
      </c>
      <c r="ME23" s="589">
        <v>4.32</v>
      </c>
      <c r="MF23" s="587">
        <v>166.46</v>
      </c>
      <c r="MG23" s="588">
        <v>159.91</v>
      </c>
      <c r="MH23" s="589">
        <v>4.0999999999999996</v>
      </c>
      <c r="MI23" s="587">
        <v>185.71</v>
      </c>
      <c r="MJ23" s="588">
        <v>178.88</v>
      </c>
      <c r="MK23" s="589">
        <v>3.82</v>
      </c>
      <c r="ML23" s="102"/>
      <c r="MM23" s="573" t="s">
        <v>47</v>
      </c>
      <c r="MN23" s="573"/>
      <c r="MO23" s="780">
        <v>62.19</v>
      </c>
      <c r="MP23" s="780">
        <v>59.37</v>
      </c>
      <c r="MQ23" s="780">
        <v>56.65</v>
      </c>
      <c r="MR23" s="780">
        <v>53.4</v>
      </c>
      <c r="MS23" s="780">
        <v>57.9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805.2</v>
      </c>
      <c r="C24" s="729">
        <v>772.2</v>
      </c>
      <c r="D24" s="553">
        <v>4.2699999999999996</v>
      </c>
      <c r="E24" s="30"/>
      <c r="F24" s="30"/>
      <c r="G24" s="554" t="s">
        <v>96</v>
      </c>
      <c r="H24" s="528">
        <v>5</v>
      </c>
      <c r="I24" s="529">
        <v>10</v>
      </c>
      <c r="J24" s="530">
        <v>2</v>
      </c>
      <c r="K24" s="528">
        <v>17</v>
      </c>
      <c r="L24" s="531">
        <v>15</v>
      </c>
      <c r="M24" s="532">
        <v>13.33</v>
      </c>
      <c r="N24" s="316"/>
      <c r="O24" s="696" t="s">
        <v>72</v>
      </c>
      <c r="P24" s="781">
        <v>81.47</v>
      </c>
      <c r="Q24" s="588">
        <v>76.459999999999994</v>
      </c>
      <c r="R24" s="589">
        <v>6.55</v>
      </c>
      <c r="S24" s="587">
        <v>85.33</v>
      </c>
      <c r="T24" s="588">
        <v>81.05</v>
      </c>
      <c r="U24" s="589">
        <v>5.28</v>
      </c>
      <c r="V24" s="587">
        <v>84.68</v>
      </c>
      <c r="W24" s="588">
        <v>80.260000000000005</v>
      </c>
      <c r="X24" s="589">
        <v>5.51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1206.55</v>
      </c>
      <c r="CG24" s="729">
        <v>1150.75</v>
      </c>
      <c r="CH24" s="553">
        <v>4.8499999999999996</v>
      </c>
      <c r="CI24" s="30"/>
      <c r="CJ24" s="30"/>
      <c r="CK24" s="554" t="s">
        <v>96</v>
      </c>
      <c r="CL24" s="528">
        <v>4</v>
      </c>
      <c r="CM24" s="529">
        <v>9</v>
      </c>
      <c r="CN24" s="530">
        <v>3</v>
      </c>
      <c r="CO24" s="528">
        <v>16</v>
      </c>
      <c r="CP24" s="531">
        <v>20</v>
      </c>
      <c r="CQ24" s="532">
        <v>-20</v>
      </c>
      <c r="CR24" s="316"/>
      <c r="CS24" s="696" t="s">
        <v>72</v>
      </c>
      <c r="CT24" s="781">
        <v>71.52</v>
      </c>
      <c r="CU24" s="588">
        <v>67.709999999999994</v>
      </c>
      <c r="CV24" s="589">
        <v>5.63</v>
      </c>
      <c r="CW24" s="587">
        <v>69.52</v>
      </c>
      <c r="CX24" s="588">
        <v>66.89</v>
      </c>
      <c r="CY24" s="589">
        <v>3.93</v>
      </c>
      <c r="CZ24" s="587">
        <v>70.64</v>
      </c>
      <c r="DA24" s="588">
        <v>67.349999999999994</v>
      </c>
      <c r="DB24" s="589">
        <v>4.88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1212.4799999999998</v>
      </c>
      <c r="FK24" s="729">
        <v>1147.43</v>
      </c>
      <c r="FL24" s="553">
        <v>5.67</v>
      </c>
      <c r="FM24" s="30"/>
      <c r="FN24" s="30"/>
      <c r="FO24" s="554" t="s">
        <v>96</v>
      </c>
      <c r="FP24" s="528">
        <v>5</v>
      </c>
      <c r="FQ24" s="529">
        <v>2</v>
      </c>
      <c r="FR24" s="530">
        <v>0</v>
      </c>
      <c r="FS24" s="528">
        <v>7</v>
      </c>
      <c r="FT24" s="531">
        <v>6</v>
      </c>
      <c r="FU24" s="532">
        <v>16.670000000000002</v>
      </c>
      <c r="FV24" s="316"/>
      <c r="FW24" s="696" t="s">
        <v>72</v>
      </c>
      <c r="FX24" s="781">
        <v>119.46</v>
      </c>
      <c r="FY24" s="588">
        <v>112.97</v>
      </c>
      <c r="FZ24" s="589">
        <v>5.74</v>
      </c>
      <c r="GA24" s="587">
        <v>136.76</v>
      </c>
      <c r="GB24" s="588">
        <v>131.68</v>
      </c>
      <c r="GC24" s="589">
        <v>3.86</v>
      </c>
      <c r="GD24" s="587">
        <v>126.05</v>
      </c>
      <c r="GE24" s="588">
        <v>119.68</v>
      </c>
      <c r="GF24" s="589">
        <v>5.32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1114.6300000000001</v>
      </c>
      <c r="IO24" s="729">
        <v>1067.25</v>
      </c>
      <c r="IP24" s="553">
        <v>4.4400000000000004</v>
      </c>
      <c r="IQ24" s="30"/>
      <c r="IR24" s="30"/>
      <c r="IS24" s="554" t="s">
        <v>96</v>
      </c>
      <c r="IT24" s="528">
        <v>5</v>
      </c>
      <c r="IU24" s="529">
        <v>3</v>
      </c>
      <c r="IV24" s="530">
        <v>4</v>
      </c>
      <c r="IW24" s="528">
        <v>12</v>
      </c>
      <c r="IX24" s="531">
        <v>17</v>
      </c>
      <c r="IY24" s="532">
        <v>-29.41</v>
      </c>
      <c r="IZ24" s="316"/>
      <c r="JA24" s="696" t="s">
        <v>72</v>
      </c>
      <c r="JB24" s="781">
        <v>86.81</v>
      </c>
      <c r="JC24" s="588">
        <v>83.9</v>
      </c>
      <c r="JD24" s="589">
        <v>3.47</v>
      </c>
      <c r="JE24" s="587">
        <v>78.349999999999994</v>
      </c>
      <c r="JF24" s="588">
        <v>75.37</v>
      </c>
      <c r="JG24" s="589">
        <v>3.95</v>
      </c>
      <c r="JH24" s="587">
        <v>80.72</v>
      </c>
      <c r="JI24" s="588">
        <v>77.790000000000006</v>
      </c>
      <c r="JJ24" s="589">
        <v>3.77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1093.53</v>
      </c>
      <c r="LS24" s="766">
        <v>1043.3700000000001</v>
      </c>
      <c r="LT24" s="572">
        <v>4.8099999999999996</v>
      </c>
      <c r="LU24" s="319"/>
      <c r="LV24" s="319"/>
      <c r="LW24" s="554" t="s">
        <v>96</v>
      </c>
      <c r="LX24" s="11">
        <v>52</v>
      </c>
      <c r="LY24" s="544">
        <v>58</v>
      </c>
      <c r="LZ24" s="545">
        <v>-10.34</v>
      </c>
      <c r="MA24" s="81"/>
      <c r="MB24" s="696" t="s">
        <v>72</v>
      </c>
      <c r="MC24" s="587">
        <v>94.35</v>
      </c>
      <c r="MD24" s="588">
        <v>90.54</v>
      </c>
      <c r="ME24" s="589">
        <v>4.21</v>
      </c>
      <c r="MF24" s="587">
        <v>87.12</v>
      </c>
      <c r="MG24" s="588">
        <v>83.62</v>
      </c>
      <c r="MH24" s="589">
        <v>4.1900000000000004</v>
      </c>
      <c r="MI24" s="587">
        <v>89.71</v>
      </c>
      <c r="MJ24" s="588">
        <v>86.19</v>
      </c>
      <c r="MK24" s="589">
        <v>4.08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1072.52</v>
      </c>
      <c r="C25" s="738">
        <v>1014.27</v>
      </c>
      <c r="D25" s="695">
        <v>5.74</v>
      </c>
      <c r="E25" s="30"/>
      <c r="F25" s="30"/>
      <c r="G25" s="527" t="s">
        <v>99</v>
      </c>
      <c r="H25" s="528">
        <v>0</v>
      </c>
      <c r="I25" s="529">
        <v>7</v>
      </c>
      <c r="J25" s="530">
        <v>3</v>
      </c>
      <c r="K25" s="528">
        <v>10</v>
      </c>
      <c r="L25" s="531">
        <v>6</v>
      </c>
      <c r="M25" s="532">
        <v>66.67</v>
      </c>
      <c r="N25" s="316"/>
      <c r="O25" s="716" t="s">
        <v>76</v>
      </c>
      <c r="P25" s="717">
        <v>1642.79</v>
      </c>
      <c r="Q25" s="718">
        <v>1527.16</v>
      </c>
      <c r="R25" s="719">
        <v>7.57</v>
      </c>
      <c r="S25" s="720">
        <v>1072.52</v>
      </c>
      <c r="T25" s="718">
        <v>1014.27</v>
      </c>
      <c r="U25" s="719">
        <v>5.74</v>
      </c>
      <c r="V25" s="720">
        <v>1168.01</v>
      </c>
      <c r="W25" s="718">
        <v>1102.4199999999998</v>
      </c>
      <c r="X25" s="719">
        <v>5.95</v>
      </c>
      <c r="Y25" s="316"/>
      <c r="Z25" s="316"/>
      <c r="AA25" s="316" t="s">
        <v>46</v>
      </c>
      <c r="AB25" s="16">
        <v>59.86</v>
      </c>
      <c r="AC25" s="16">
        <v>64.38</v>
      </c>
      <c r="AD25" s="16">
        <v>58.26</v>
      </c>
      <c r="AE25" s="16">
        <v>60.83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1263.55</v>
      </c>
      <c r="CG25" s="738">
        <v>1195.5100000000002</v>
      </c>
      <c r="CH25" s="695">
        <v>5.69</v>
      </c>
      <c r="CI25" s="30"/>
      <c r="CJ25" s="30"/>
      <c r="CK25" s="527" t="s">
        <v>99</v>
      </c>
      <c r="CL25" s="528">
        <v>0</v>
      </c>
      <c r="CM25" s="529">
        <v>0</v>
      </c>
      <c r="CN25" s="530">
        <v>0</v>
      </c>
      <c r="CO25" s="528">
        <v>0</v>
      </c>
      <c r="CP25" s="531">
        <v>0</v>
      </c>
      <c r="CQ25" s="532">
        <v>0</v>
      </c>
      <c r="CR25" s="316"/>
      <c r="CS25" s="716" t="s">
        <v>76</v>
      </c>
      <c r="CT25" s="717">
        <v>1938.44</v>
      </c>
      <c r="CU25" s="718">
        <v>1816.31</v>
      </c>
      <c r="CV25" s="719">
        <v>6.72</v>
      </c>
      <c r="CW25" s="720">
        <v>1263.55</v>
      </c>
      <c r="CX25" s="718">
        <v>1195.5100000000002</v>
      </c>
      <c r="CY25" s="719">
        <v>5.69</v>
      </c>
      <c r="CZ25" s="720">
        <v>1641.5000000000002</v>
      </c>
      <c r="DA25" s="718">
        <v>1546.85</v>
      </c>
      <c r="DB25" s="719">
        <v>6.12</v>
      </c>
      <c r="DC25" s="316"/>
      <c r="DD25" s="316"/>
      <c r="DE25" s="316" t="s">
        <v>46</v>
      </c>
      <c r="DF25" s="16">
        <v>58.62</v>
      </c>
      <c r="DG25" s="16">
        <v>60.56</v>
      </c>
      <c r="DH25" s="16">
        <v>56.84</v>
      </c>
      <c r="DI25" s="16">
        <v>58.67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1506.43</v>
      </c>
      <c r="FK25" s="738">
        <v>1451.43</v>
      </c>
      <c r="FL25" s="695">
        <v>3.79</v>
      </c>
      <c r="FM25" s="30"/>
      <c r="FN25" s="30"/>
      <c r="FO25" s="527" t="s">
        <v>99</v>
      </c>
      <c r="FP25" s="528">
        <v>0</v>
      </c>
      <c r="FQ25" s="529">
        <v>0</v>
      </c>
      <c r="FR25" s="530">
        <v>0</v>
      </c>
      <c r="FS25" s="528">
        <v>0</v>
      </c>
      <c r="FT25" s="531">
        <v>0</v>
      </c>
      <c r="FU25" s="532">
        <v>0</v>
      </c>
      <c r="FV25" s="316"/>
      <c r="FW25" s="716" t="s">
        <v>76</v>
      </c>
      <c r="FX25" s="717">
        <v>2235.6999999999998</v>
      </c>
      <c r="FY25" s="718">
        <v>2110.14</v>
      </c>
      <c r="FZ25" s="719">
        <v>5.95</v>
      </c>
      <c r="GA25" s="720">
        <v>1506.43</v>
      </c>
      <c r="GB25" s="718">
        <v>1451.43</v>
      </c>
      <c r="GC25" s="719">
        <v>3.79</v>
      </c>
      <c r="GD25" s="720">
        <v>1958.02</v>
      </c>
      <c r="GE25" s="718">
        <v>1874.12</v>
      </c>
      <c r="GF25" s="719">
        <v>4.4800000000000004</v>
      </c>
      <c r="GG25" s="316"/>
      <c r="GH25" s="316"/>
      <c r="GI25" s="316" t="s">
        <v>46</v>
      </c>
      <c r="GJ25" s="16">
        <v>52.49</v>
      </c>
      <c r="GK25" s="16">
        <v>46.27</v>
      </c>
      <c r="GL25" s="16">
        <v>53.73</v>
      </c>
      <c r="GM25" s="16">
        <v>50.83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1371.79</v>
      </c>
      <c r="IO25" s="738">
        <v>1314.17</v>
      </c>
      <c r="IP25" s="695">
        <v>4.38</v>
      </c>
      <c r="IQ25" s="30"/>
      <c r="IR25" s="30"/>
      <c r="IS25" s="527" t="s">
        <v>99</v>
      </c>
      <c r="IT25" s="528">
        <v>7</v>
      </c>
      <c r="IU25" s="529">
        <v>6</v>
      </c>
      <c r="IV25" s="530">
        <v>0</v>
      </c>
      <c r="IW25" s="528">
        <v>13</v>
      </c>
      <c r="IX25" s="531">
        <v>0</v>
      </c>
      <c r="IY25" s="532">
        <v>0</v>
      </c>
      <c r="IZ25" s="316"/>
      <c r="JA25" s="716" t="s">
        <v>76</v>
      </c>
      <c r="JB25" s="717">
        <v>2351.37</v>
      </c>
      <c r="JC25" s="718">
        <v>2265.5800000000004</v>
      </c>
      <c r="JD25" s="719">
        <v>3.79</v>
      </c>
      <c r="JE25" s="720">
        <v>1371.79</v>
      </c>
      <c r="JF25" s="718">
        <v>1314.17</v>
      </c>
      <c r="JG25" s="719">
        <v>4.38</v>
      </c>
      <c r="JH25" s="720">
        <v>1646.1200000000001</v>
      </c>
      <c r="JI25" s="718">
        <v>1584.1399999999999</v>
      </c>
      <c r="JJ25" s="719">
        <v>3.91</v>
      </c>
      <c r="JK25" s="316"/>
      <c r="JL25" s="316"/>
      <c r="JM25" s="316" t="s">
        <v>46</v>
      </c>
      <c r="JN25" s="16">
        <v>43.72</v>
      </c>
      <c r="JO25" s="16">
        <v>46.76</v>
      </c>
      <c r="JP25" s="16">
        <v>46.51</v>
      </c>
      <c r="JQ25" s="16">
        <v>45.66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1267.08</v>
      </c>
      <c r="LS25" s="795">
        <v>1209.8600000000001</v>
      </c>
      <c r="LT25" s="708">
        <v>4.7300000000000004</v>
      </c>
      <c r="LU25" s="319"/>
      <c r="LV25" s="319"/>
      <c r="LW25" s="527" t="s">
        <v>99</v>
      </c>
      <c r="LX25" s="11">
        <v>23</v>
      </c>
      <c r="LY25" s="544">
        <v>6</v>
      </c>
      <c r="LZ25" s="545">
        <v>283.33</v>
      </c>
      <c r="MA25" s="81"/>
      <c r="MB25" s="724" t="s">
        <v>76</v>
      </c>
      <c r="MC25" s="717">
        <v>2115.8399999999997</v>
      </c>
      <c r="MD25" s="725">
        <v>2011.68</v>
      </c>
      <c r="ME25" s="726">
        <v>5.18</v>
      </c>
      <c r="MF25" s="717">
        <v>1267.08</v>
      </c>
      <c r="MG25" s="725">
        <v>1209.8600000000001</v>
      </c>
      <c r="MH25" s="726">
        <v>4.7300000000000004</v>
      </c>
      <c r="MI25" s="717">
        <v>1571.4900000000002</v>
      </c>
      <c r="MJ25" s="725">
        <v>1507.4700000000003</v>
      </c>
      <c r="MK25" s="726">
        <v>4.25</v>
      </c>
      <c r="ML25" s="102"/>
      <c r="MM25" s="102"/>
      <c r="MN25" s="102" t="s">
        <v>46</v>
      </c>
      <c r="MO25" s="785">
        <v>60.83</v>
      </c>
      <c r="MP25" s="785">
        <v>58.67</v>
      </c>
      <c r="MQ25" s="785">
        <v>50.83</v>
      </c>
      <c r="MR25" s="785">
        <v>45.66</v>
      </c>
      <c r="MS25" s="786">
        <v>54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0</v>
      </c>
      <c r="I26" s="529">
        <v>0</v>
      </c>
      <c r="J26" s="530">
        <v>0</v>
      </c>
      <c r="K26" s="528">
        <v>0</v>
      </c>
      <c r="L26" s="531">
        <v>0</v>
      </c>
      <c r="M26" s="532">
        <v>0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62.23</v>
      </c>
      <c r="AC26" s="16">
        <v>66.819999999999993</v>
      </c>
      <c r="AD26" s="16">
        <v>60.42</v>
      </c>
      <c r="AE26" s="16">
        <v>63.16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0</v>
      </c>
      <c r="CM26" s="529">
        <v>0</v>
      </c>
      <c r="CN26" s="530">
        <v>0</v>
      </c>
      <c r="CO26" s="528">
        <v>0</v>
      </c>
      <c r="CP26" s="531">
        <v>0</v>
      </c>
      <c r="CQ26" s="532">
        <v>0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58.99</v>
      </c>
      <c r="DG26" s="16">
        <v>62.81</v>
      </c>
      <c r="DH26" s="16">
        <v>57.83</v>
      </c>
      <c r="DI26" s="16">
        <v>59.87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0</v>
      </c>
      <c r="FQ26" s="529">
        <v>0</v>
      </c>
      <c r="FR26" s="530">
        <v>0</v>
      </c>
      <c r="FS26" s="528">
        <v>0</v>
      </c>
      <c r="FT26" s="531">
        <v>0</v>
      </c>
      <c r="FU26" s="532">
        <v>0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59.64</v>
      </c>
      <c r="GK26" s="16">
        <v>63.28</v>
      </c>
      <c r="GL26" s="16">
        <v>59.49</v>
      </c>
      <c r="GM26" s="16">
        <v>60.8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0</v>
      </c>
      <c r="IU26" s="529">
        <v>5</v>
      </c>
      <c r="IV26" s="530">
        <v>6</v>
      </c>
      <c r="IW26" s="528">
        <v>11</v>
      </c>
      <c r="IX26" s="531">
        <v>15</v>
      </c>
      <c r="IY26" s="532">
        <v>-26.67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57.85</v>
      </c>
      <c r="JO26" s="16">
        <v>62.11</v>
      </c>
      <c r="JP26" s="16">
        <v>56.78</v>
      </c>
      <c r="JQ26" s="16">
        <v>58.91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11</v>
      </c>
      <c r="LY26" s="544">
        <v>15</v>
      </c>
      <c r="LZ26" s="545">
        <v>-26.67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63.16</v>
      </c>
      <c r="MP26" s="785">
        <v>59.87</v>
      </c>
      <c r="MQ26" s="785">
        <v>60.8</v>
      </c>
      <c r="MR26" s="785">
        <v>58.91</v>
      </c>
      <c r="MS26" s="786">
        <v>60.69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840.55000000000007</v>
      </c>
      <c r="C27" s="774">
        <v>756.53000000000009</v>
      </c>
      <c r="D27" s="526">
        <v>11.11</v>
      </c>
      <c r="E27" s="232"/>
      <c r="F27" s="319"/>
      <c r="G27" s="527" t="s">
        <v>103</v>
      </c>
      <c r="H27" s="528">
        <v>0</v>
      </c>
      <c r="I27" s="529">
        <v>0</v>
      </c>
      <c r="J27" s="530">
        <v>0</v>
      </c>
      <c r="K27" s="528">
        <v>0</v>
      </c>
      <c r="L27" s="531">
        <v>0</v>
      </c>
      <c r="M27" s="532">
        <v>0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0</v>
      </c>
      <c r="AC27" s="16">
        <v>0</v>
      </c>
      <c r="AD27" s="16">
        <v>0</v>
      </c>
      <c r="AE27" s="16">
        <v>0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>
        <v>0</v>
      </c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1411.1</v>
      </c>
      <c r="CG27" s="774">
        <v>1321.3400000000001</v>
      </c>
      <c r="CH27" s="526">
        <v>6.79</v>
      </c>
      <c r="CI27" s="232"/>
      <c r="CJ27" s="319"/>
      <c r="CK27" s="527" t="s">
        <v>103</v>
      </c>
      <c r="CL27" s="528">
        <v>0</v>
      </c>
      <c r="CM27" s="529">
        <v>0</v>
      </c>
      <c r="CN27" s="530">
        <v>0</v>
      </c>
      <c r="CO27" s="528">
        <v>0</v>
      </c>
      <c r="CP27" s="531">
        <v>0</v>
      </c>
      <c r="CQ27" s="532">
        <v>0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0</v>
      </c>
      <c r="DG27" s="16">
        <v>0</v>
      </c>
      <c r="DH27" s="16">
        <v>0</v>
      </c>
      <c r="DI27" s="16">
        <v>0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1269.29</v>
      </c>
      <c r="FK27" s="774">
        <v>1176.4199999999998</v>
      </c>
      <c r="FL27" s="526">
        <v>7.89</v>
      </c>
      <c r="FM27" s="232"/>
      <c r="FN27" s="319"/>
      <c r="FO27" s="527" t="s">
        <v>103</v>
      </c>
      <c r="FP27" s="528">
        <v>0</v>
      </c>
      <c r="FQ27" s="529">
        <v>0</v>
      </c>
      <c r="FR27" s="530">
        <v>0</v>
      </c>
      <c r="FS27" s="528">
        <v>0</v>
      </c>
      <c r="FT27" s="531">
        <v>0</v>
      </c>
      <c r="FU27" s="532">
        <v>0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0</v>
      </c>
      <c r="GK27" s="16">
        <v>0</v>
      </c>
      <c r="GL27" s="16">
        <v>0</v>
      </c>
      <c r="GM27" s="16">
        <v>0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1473.07</v>
      </c>
      <c r="IO27" s="774">
        <v>1401.26</v>
      </c>
      <c r="IP27" s="526">
        <v>5.12</v>
      </c>
      <c r="IQ27" s="232"/>
      <c r="IR27" s="319"/>
      <c r="IS27" s="527" t="s">
        <v>103</v>
      </c>
      <c r="IT27" s="528">
        <v>0</v>
      </c>
      <c r="IU27" s="529">
        <v>0</v>
      </c>
      <c r="IV27" s="530">
        <v>0</v>
      </c>
      <c r="IW27" s="528">
        <v>0</v>
      </c>
      <c r="IX27" s="531">
        <v>0</v>
      </c>
      <c r="IY27" s="532">
        <v>0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0</v>
      </c>
      <c r="JO27" s="16">
        <v>0</v>
      </c>
      <c r="JP27" s="16">
        <v>0</v>
      </c>
      <c r="JQ27" s="16">
        <v>0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4994.0099999999993</v>
      </c>
      <c r="LS27" s="763">
        <v>4655.55</v>
      </c>
      <c r="LT27" s="543">
        <v>7.27</v>
      </c>
      <c r="LU27" s="319"/>
      <c r="LV27" s="319"/>
      <c r="LW27" s="527" t="s">
        <v>103</v>
      </c>
      <c r="LX27" s="11">
        <v>0</v>
      </c>
      <c r="LY27" s="544">
        <v>0</v>
      </c>
      <c r="LZ27" s="545">
        <v>0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0</v>
      </c>
      <c r="MP27" s="785">
        <v>0</v>
      </c>
      <c r="MQ27" s="785">
        <v>0</v>
      </c>
      <c r="MR27" s="785">
        <v>0</v>
      </c>
      <c r="MS27" s="786" t="s">
        <v>182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827.86</v>
      </c>
      <c r="C28" s="729">
        <v>745.19</v>
      </c>
      <c r="D28" s="553">
        <v>11.09</v>
      </c>
      <c r="E28" s="319"/>
      <c r="F28" s="319"/>
      <c r="G28" s="527" t="s">
        <v>105</v>
      </c>
      <c r="H28" s="528">
        <v>2</v>
      </c>
      <c r="I28" s="529">
        <v>0</v>
      </c>
      <c r="J28" s="530">
        <v>0</v>
      </c>
      <c r="K28" s="528">
        <v>2</v>
      </c>
      <c r="L28" s="531">
        <v>5</v>
      </c>
      <c r="M28" s="532">
        <v>-60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69.739999999999995</v>
      </c>
      <c r="AC28" s="16">
        <v>67.02</v>
      </c>
      <c r="AD28" s="16">
        <v>61.86</v>
      </c>
      <c r="AE28" s="16">
        <v>66.209999999999994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2241</v>
      </c>
      <c r="AN28" s="658">
        <v>0</v>
      </c>
      <c r="AO28" s="658">
        <v>2521</v>
      </c>
      <c r="AP28" s="657">
        <v>1928</v>
      </c>
      <c r="AQ28" s="658"/>
      <c r="AR28" s="658"/>
      <c r="AS28" s="658"/>
      <c r="AT28" s="816"/>
      <c r="AU28" s="817">
        <v>6690</v>
      </c>
      <c r="AV28" s="658">
        <v>19114</v>
      </c>
      <c r="AW28" s="807">
        <v>25804</v>
      </c>
      <c r="AX28" s="4"/>
      <c r="AY28" s="4"/>
      <c r="AZ28" s="644" t="s">
        <v>54</v>
      </c>
      <c r="BA28" s="818">
        <v>54</v>
      </c>
      <c r="BB28" s="819">
        <v>0</v>
      </c>
      <c r="BC28" s="819">
        <v>12</v>
      </c>
      <c r="BD28" s="820">
        <v>0</v>
      </c>
      <c r="BE28" s="819"/>
      <c r="BF28" s="819"/>
      <c r="BG28" s="819"/>
      <c r="BH28" s="819"/>
      <c r="BI28" s="821">
        <v>66</v>
      </c>
      <c r="BJ28" s="819">
        <v>96</v>
      </c>
      <c r="BK28" s="812">
        <v>162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1402.01</v>
      </c>
      <c r="CG28" s="729">
        <v>1313.1200000000001</v>
      </c>
      <c r="CH28" s="553">
        <v>6.77</v>
      </c>
      <c r="CI28" s="319"/>
      <c r="CJ28" s="319"/>
      <c r="CK28" s="527" t="s">
        <v>105</v>
      </c>
      <c r="CL28" s="528">
        <v>0</v>
      </c>
      <c r="CM28" s="529">
        <v>0</v>
      </c>
      <c r="CN28" s="530">
        <v>0</v>
      </c>
      <c r="CO28" s="528">
        <v>0</v>
      </c>
      <c r="CP28" s="531">
        <v>0</v>
      </c>
      <c r="CQ28" s="532">
        <v>0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60.87</v>
      </c>
      <c r="DG28" s="16">
        <v>67.239999999999995</v>
      </c>
      <c r="DH28" s="16">
        <v>59.72</v>
      </c>
      <c r="DI28" s="16">
        <v>62.61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7984</v>
      </c>
      <c r="DR28" s="658">
        <v>0</v>
      </c>
      <c r="DS28" s="658">
        <v>5098</v>
      </c>
      <c r="DT28" s="654">
        <v>876</v>
      </c>
      <c r="DU28" s="652"/>
      <c r="DV28" s="653"/>
      <c r="DW28" s="653"/>
      <c r="DX28" s="653"/>
      <c r="DY28" s="632">
        <v>13958</v>
      </c>
      <c r="DZ28" s="658">
        <v>34535</v>
      </c>
      <c r="EA28" s="807">
        <v>48493</v>
      </c>
      <c r="EB28" s="4"/>
      <c r="EC28" s="4"/>
      <c r="ED28" s="644" t="s">
        <v>54</v>
      </c>
      <c r="EE28" s="818">
        <v>57</v>
      </c>
      <c r="EF28" s="819">
        <v>0</v>
      </c>
      <c r="EG28" s="819">
        <v>27</v>
      </c>
      <c r="EH28" s="654">
        <v>0</v>
      </c>
      <c r="EI28" s="652"/>
      <c r="EJ28" s="653"/>
      <c r="EK28" s="653"/>
      <c r="EL28" s="653"/>
      <c r="EM28" s="632">
        <v>84</v>
      </c>
      <c r="EN28" s="819">
        <v>87</v>
      </c>
      <c r="EO28" s="812">
        <v>171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1254</v>
      </c>
      <c r="FK28" s="729">
        <v>1161.4099999999999</v>
      </c>
      <c r="FL28" s="553">
        <v>7.97</v>
      </c>
      <c r="FM28" s="319"/>
      <c r="FN28" s="319"/>
      <c r="FO28" s="527" t="s">
        <v>105</v>
      </c>
      <c r="FP28" s="528">
        <v>0</v>
      </c>
      <c r="FQ28" s="529">
        <v>0</v>
      </c>
      <c r="FR28" s="530">
        <v>0</v>
      </c>
      <c r="FS28" s="528">
        <v>0</v>
      </c>
      <c r="FT28" s="531">
        <v>0</v>
      </c>
      <c r="FU28" s="532">
        <v>0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70.040000000000006</v>
      </c>
      <c r="GK28" s="16">
        <v>67.73</v>
      </c>
      <c r="GL28" s="16">
        <v>62.08</v>
      </c>
      <c r="GM28" s="16">
        <v>66.62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8614</v>
      </c>
      <c r="GV28" s="658">
        <v>0</v>
      </c>
      <c r="GW28" s="658">
        <v>5106</v>
      </c>
      <c r="GX28" s="654">
        <v>923</v>
      </c>
      <c r="GY28" s="653"/>
      <c r="GZ28" s="653"/>
      <c r="HA28" s="653"/>
      <c r="HB28" s="653"/>
      <c r="HC28" s="632">
        <v>14643</v>
      </c>
      <c r="HD28" s="658">
        <v>36284</v>
      </c>
      <c r="HE28" s="807">
        <v>50927</v>
      </c>
      <c r="HF28" s="4"/>
      <c r="HG28" s="4"/>
      <c r="HH28" s="644" t="s">
        <v>54</v>
      </c>
      <c r="HI28" s="818">
        <v>166</v>
      </c>
      <c r="HJ28" s="819">
        <v>0</v>
      </c>
      <c r="HK28" s="819">
        <v>29</v>
      </c>
      <c r="HL28" s="654">
        <v>0</v>
      </c>
      <c r="HM28" s="653"/>
      <c r="HN28" s="653"/>
      <c r="HO28" s="653"/>
      <c r="HP28" s="653"/>
      <c r="HQ28" s="632">
        <v>195</v>
      </c>
      <c r="HR28" s="819">
        <v>126</v>
      </c>
      <c r="HS28" s="812">
        <v>321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1450.23</v>
      </c>
      <c r="IO28" s="729">
        <v>1380.21</v>
      </c>
      <c r="IP28" s="553">
        <v>5.07</v>
      </c>
      <c r="IQ28" s="319"/>
      <c r="IR28" s="319"/>
      <c r="IS28" s="527" t="s">
        <v>105</v>
      </c>
      <c r="IT28" s="528">
        <v>15</v>
      </c>
      <c r="IU28" s="529">
        <v>4</v>
      </c>
      <c r="IV28" s="530">
        <v>9</v>
      </c>
      <c r="IW28" s="528">
        <v>28</v>
      </c>
      <c r="IX28" s="531">
        <v>30</v>
      </c>
      <c r="IY28" s="532">
        <v>-6.67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58.74</v>
      </c>
      <c r="JO28" s="16">
        <v>60.27</v>
      </c>
      <c r="JP28" s="16">
        <v>59.31</v>
      </c>
      <c r="JQ28" s="16">
        <v>59.44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8671</v>
      </c>
      <c r="JZ28" s="658">
        <v>0</v>
      </c>
      <c r="KA28" s="658">
        <v>4473</v>
      </c>
      <c r="KB28" s="657">
        <v>1509</v>
      </c>
      <c r="KC28" s="658"/>
      <c r="KD28" s="658"/>
      <c r="KE28" s="658"/>
      <c r="KF28" s="658"/>
      <c r="KG28" s="659">
        <v>14653</v>
      </c>
      <c r="KH28" s="658">
        <v>35677</v>
      </c>
      <c r="KI28" s="807">
        <v>50330</v>
      </c>
      <c r="KJ28" s="4"/>
      <c r="KK28" s="4"/>
      <c r="KL28" s="644" t="s">
        <v>54</v>
      </c>
      <c r="KM28" s="818">
        <v>152</v>
      </c>
      <c r="KN28" s="819">
        <v>0</v>
      </c>
      <c r="KO28" s="819">
        <v>47</v>
      </c>
      <c r="KP28" s="657">
        <v>0</v>
      </c>
      <c r="KQ28" s="658"/>
      <c r="KR28" s="658"/>
      <c r="KS28" s="658"/>
      <c r="KT28" s="658"/>
      <c r="KU28" s="659">
        <v>199</v>
      </c>
      <c r="KV28" s="819">
        <v>776</v>
      </c>
      <c r="KW28" s="812">
        <v>975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4934.0999999999995</v>
      </c>
      <c r="LS28" s="766">
        <v>4599.93</v>
      </c>
      <c r="LT28" s="572">
        <v>7.26</v>
      </c>
      <c r="LU28" s="319"/>
      <c r="LV28" s="319"/>
      <c r="LW28" s="527" t="s">
        <v>105</v>
      </c>
      <c r="LX28" s="11">
        <v>30</v>
      </c>
      <c r="LY28" s="544">
        <v>35</v>
      </c>
      <c r="LZ28" s="545">
        <v>-14.29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66.209999999999994</v>
      </c>
      <c r="MP28" s="785">
        <v>62.61</v>
      </c>
      <c r="MQ28" s="785">
        <v>66.62</v>
      </c>
      <c r="MR28" s="785">
        <v>59.44</v>
      </c>
      <c r="MS28" s="786">
        <v>63.72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27510</v>
      </c>
      <c r="NB28" s="661">
        <v>0</v>
      </c>
      <c r="NC28" s="661">
        <v>17198</v>
      </c>
      <c r="ND28" s="662">
        <v>5236</v>
      </c>
      <c r="NE28" s="661"/>
      <c r="NF28" s="661"/>
      <c r="NG28" s="661"/>
      <c r="NH28" s="661"/>
      <c r="NI28" s="663">
        <v>49944</v>
      </c>
      <c r="NJ28" s="822">
        <v>125610</v>
      </c>
      <c r="NK28" s="665">
        <v>175554</v>
      </c>
      <c r="NL28" s="406"/>
      <c r="NM28" s="406"/>
      <c r="NN28" s="651" t="s">
        <v>54</v>
      </c>
      <c r="NO28" s="660">
        <v>429</v>
      </c>
      <c r="NP28" s="661">
        <v>0</v>
      </c>
      <c r="NQ28" s="661">
        <v>115</v>
      </c>
      <c r="NR28" s="662">
        <v>0</v>
      </c>
      <c r="NS28" s="661"/>
      <c r="NT28" s="661"/>
      <c r="NU28" s="661"/>
      <c r="NV28" s="661"/>
      <c r="NW28" s="663">
        <v>544</v>
      </c>
      <c r="NX28" s="633">
        <v>1085</v>
      </c>
      <c r="NY28" s="665">
        <v>1629</v>
      </c>
    </row>
    <row r="29" spans="1:389" ht="23.25" customHeight="1" thickBot="1" x14ac:dyDescent="0.3">
      <c r="A29" s="692" t="s">
        <v>29</v>
      </c>
      <c r="B29" s="737">
        <v>12.69</v>
      </c>
      <c r="C29" s="738">
        <v>11.339999999999998</v>
      </c>
      <c r="D29" s="695">
        <v>11.9</v>
      </c>
      <c r="E29" s="319"/>
      <c r="F29" s="319"/>
      <c r="G29" s="527" t="s">
        <v>106</v>
      </c>
      <c r="H29" s="528">
        <v>0</v>
      </c>
      <c r="I29" s="529">
        <v>0</v>
      </c>
      <c r="J29" s="530">
        <v>0</v>
      </c>
      <c r="K29" s="528">
        <v>0</v>
      </c>
      <c r="L29" s="531">
        <v>0</v>
      </c>
      <c r="M29" s="532">
        <v>0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70.2</v>
      </c>
      <c r="AC29" s="16">
        <v>72.84</v>
      </c>
      <c r="AD29" s="16">
        <v>67.08</v>
      </c>
      <c r="AE29" s="16">
        <v>70.040000000000006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15252</v>
      </c>
      <c r="AN29" s="658">
        <v>0</v>
      </c>
      <c r="AO29" s="658">
        <v>4453</v>
      </c>
      <c r="AP29" s="657">
        <v>6109</v>
      </c>
      <c r="AQ29" s="658"/>
      <c r="AR29" s="658"/>
      <c r="AS29" s="658"/>
      <c r="AT29" s="816"/>
      <c r="AU29" s="817">
        <v>25814</v>
      </c>
      <c r="AV29" s="658">
        <v>79378</v>
      </c>
      <c r="AW29" s="807">
        <v>105192</v>
      </c>
      <c r="AX29" s="4"/>
      <c r="AY29" s="4"/>
      <c r="AZ29" s="644" t="s">
        <v>59</v>
      </c>
      <c r="BA29" s="818">
        <v>162</v>
      </c>
      <c r="BB29" s="819">
        <v>0</v>
      </c>
      <c r="BC29" s="819">
        <v>35</v>
      </c>
      <c r="BD29" s="820">
        <v>23</v>
      </c>
      <c r="BE29" s="819"/>
      <c r="BF29" s="819"/>
      <c r="BG29" s="819"/>
      <c r="BH29" s="819"/>
      <c r="BI29" s="821">
        <v>220</v>
      </c>
      <c r="BJ29" s="819">
        <v>1467</v>
      </c>
      <c r="BK29" s="812">
        <v>1687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9.09</v>
      </c>
      <c r="CG29" s="738">
        <v>8.2200000000000006</v>
      </c>
      <c r="CH29" s="695">
        <v>10.58</v>
      </c>
      <c r="CI29" s="319"/>
      <c r="CJ29" s="319"/>
      <c r="CK29" s="527" t="s">
        <v>106</v>
      </c>
      <c r="CL29" s="528">
        <v>0</v>
      </c>
      <c r="CM29" s="529">
        <v>0</v>
      </c>
      <c r="CN29" s="530">
        <v>0</v>
      </c>
      <c r="CO29" s="528">
        <v>0</v>
      </c>
      <c r="CP29" s="531">
        <v>0</v>
      </c>
      <c r="CQ29" s="532">
        <v>0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64.510000000000005</v>
      </c>
      <c r="DG29" s="16">
        <v>69.67</v>
      </c>
      <c r="DH29" s="16">
        <v>63.25</v>
      </c>
      <c r="DI29" s="16">
        <v>65.81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13082</v>
      </c>
      <c r="DR29" s="658">
        <v>0</v>
      </c>
      <c r="DS29" s="658">
        <v>7076</v>
      </c>
      <c r="DT29" s="654">
        <v>3493</v>
      </c>
      <c r="DU29" s="652"/>
      <c r="DV29" s="653"/>
      <c r="DW29" s="653"/>
      <c r="DX29" s="653"/>
      <c r="DY29" s="632">
        <v>23651</v>
      </c>
      <c r="DZ29" s="658">
        <v>146636</v>
      </c>
      <c r="EA29" s="807">
        <v>170287</v>
      </c>
      <c r="EB29" s="4"/>
      <c r="EC29" s="4"/>
      <c r="ED29" s="644" t="s">
        <v>59</v>
      </c>
      <c r="EE29" s="818">
        <v>295</v>
      </c>
      <c r="EF29" s="819">
        <v>0</v>
      </c>
      <c r="EG29" s="819">
        <v>107</v>
      </c>
      <c r="EH29" s="654">
        <v>45</v>
      </c>
      <c r="EI29" s="652"/>
      <c r="EJ29" s="653"/>
      <c r="EK29" s="653"/>
      <c r="EL29" s="653"/>
      <c r="EM29" s="632">
        <v>447</v>
      </c>
      <c r="EN29" s="819">
        <v>379</v>
      </c>
      <c r="EO29" s="812">
        <v>826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15.29</v>
      </c>
      <c r="FK29" s="738">
        <v>15.010000000000002</v>
      </c>
      <c r="FL29" s="695">
        <v>1.87</v>
      </c>
      <c r="FM29" s="319"/>
      <c r="FN29" s="319"/>
      <c r="FO29" s="527" t="s">
        <v>106</v>
      </c>
      <c r="FP29" s="528">
        <v>0</v>
      </c>
      <c r="FQ29" s="529">
        <v>0</v>
      </c>
      <c r="FR29" s="530">
        <v>0</v>
      </c>
      <c r="FS29" s="528">
        <v>0</v>
      </c>
      <c r="FT29" s="531">
        <v>0</v>
      </c>
      <c r="FU29" s="532">
        <v>0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50.69</v>
      </c>
      <c r="GK29" s="16">
        <v>63.5</v>
      </c>
      <c r="GL29" s="16">
        <v>61.26</v>
      </c>
      <c r="GM29" s="16">
        <v>58.48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13204</v>
      </c>
      <c r="GV29" s="658">
        <v>0</v>
      </c>
      <c r="GW29" s="658">
        <v>6723</v>
      </c>
      <c r="GX29" s="654">
        <v>2296</v>
      </c>
      <c r="GY29" s="653"/>
      <c r="GZ29" s="653"/>
      <c r="HA29" s="653"/>
      <c r="HB29" s="653"/>
      <c r="HC29" s="632">
        <v>22223</v>
      </c>
      <c r="HD29" s="658">
        <v>138725</v>
      </c>
      <c r="HE29" s="807">
        <v>160948</v>
      </c>
      <c r="HF29" s="4"/>
      <c r="HG29" s="4"/>
      <c r="HH29" s="644" t="s">
        <v>59</v>
      </c>
      <c r="HI29" s="818">
        <v>871</v>
      </c>
      <c r="HJ29" s="819">
        <v>0</v>
      </c>
      <c r="HK29" s="819">
        <v>85</v>
      </c>
      <c r="HL29" s="654">
        <v>36</v>
      </c>
      <c r="HM29" s="653"/>
      <c r="HN29" s="653"/>
      <c r="HO29" s="653"/>
      <c r="HP29" s="653"/>
      <c r="HQ29" s="632">
        <v>992</v>
      </c>
      <c r="HR29" s="819">
        <v>561</v>
      </c>
      <c r="HS29" s="812">
        <v>1553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22.840000000000003</v>
      </c>
      <c r="IO29" s="738">
        <v>21.049999999999997</v>
      </c>
      <c r="IP29" s="695">
        <v>8.5</v>
      </c>
      <c r="IQ29" s="319"/>
      <c r="IR29" s="319"/>
      <c r="IS29" s="527" t="s">
        <v>106</v>
      </c>
      <c r="IT29" s="528">
        <v>0</v>
      </c>
      <c r="IU29" s="529">
        <v>0</v>
      </c>
      <c r="IV29" s="530">
        <v>0</v>
      </c>
      <c r="IW29" s="528">
        <v>0</v>
      </c>
      <c r="IX29" s="531">
        <v>0</v>
      </c>
      <c r="IY29" s="532">
        <v>0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63.15</v>
      </c>
      <c r="JO29" s="16">
        <v>64.72</v>
      </c>
      <c r="JP29" s="16">
        <v>60.27</v>
      </c>
      <c r="JQ29" s="16">
        <v>62.71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13876</v>
      </c>
      <c r="JZ29" s="658">
        <v>0</v>
      </c>
      <c r="KA29" s="658">
        <v>5702</v>
      </c>
      <c r="KB29" s="657">
        <v>8313</v>
      </c>
      <c r="KC29" s="658"/>
      <c r="KD29" s="658"/>
      <c r="KE29" s="658"/>
      <c r="KF29" s="658"/>
      <c r="KG29" s="659">
        <v>27891</v>
      </c>
      <c r="KH29" s="658">
        <v>138641</v>
      </c>
      <c r="KI29" s="807">
        <v>166532</v>
      </c>
      <c r="KJ29" s="4"/>
      <c r="KK29" s="4"/>
      <c r="KL29" s="644" t="s">
        <v>59</v>
      </c>
      <c r="KM29" s="818">
        <v>697</v>
      </c>
      <c r="KN29" s="819">
        <v>0</v>
      </c>
      <c r="KO29" s="819">
        <v>196</v>
      </c>
      <c r="KP29" s="657">
        <v>0</v>
      </c>
      <c r="KQ29" s="658"/>
      <c r="KR29" s="658"/>
      <c r="KS29" s="658"/>
      <c r="KT29" s="658"/>
      <c r="KU29" s="659">
        <v>893</v>
      </c>
      <c r="KV29" s="819">
        <v>625</v>
      </c>
      <c r="KW29" s="812">
        <v>1518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59.91</v>
      </c>
      <c r="LS29" s="795">
        <v>55.620000000000005</v>
      </c>
      <c r="LT29" s="708">
        <v>7.71</v>
      </c>
      <c r="LU29" s="319"/>
      <c r="LV29" s="319"/>
      <c r="LW29" s="527" t="s">
        <v>106</v>
      </c>
      <c r="LX29" s="11">
        <v>0</v>
      </c>
      <c r="LY29" s="544">
        <v>0</v>
      </c>
      <c r="LZ29" s="545">
        <v>0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70.040000000000006</v>
      </c>
      <c r="MP29" s="785">
        <v>65.81</v>
      </c>
      <c r="MQ29" s="785">
        <v>58.48</v>
      </c>
      <c r="MR29" s="785">
        <v>62.71</v>
      </c>
      <c r="MS29" s="786">
        <v>64.260000000000005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55414</v>
      </c>
      <c r="NB29" s="661">
        <v>0</v>
      </c>
      <c r="NC29" s="661">
        <v>23954</v>
      </c>
      <c r="ND29" s="662">
        <v>20211</v>
      </c>
      <c r="NE29" s="661"/>
      <c r="NF29" s="661"/>
      <c r="NG29" s="661"/>
      <c r="NH29" s="661"/>
      <c r="NI29" s="663">
        <v>99579</v>
      </c>
      <c r="NJ29" s="822">
        <v>503380</v>
      </c>
      <c r="NK29" s="665">
        <v>602959</v>
      </c>
      <c r="NL29" s="406"/>
      <c r="NM29" s="406"/>
      <c r="NN29" s="651" t="s">
        <v>59</v>
      </c>
      <c r="NO29" s="660">
        <v>2025</v>
      </c>
      <c r="NP29" s="661">
        <v>0</v>
      </c>
      <c r="NQ29" s="661">
        <v>423</v>
      </c>
      <c r="NR29" s="662">
        <v>104</v>
      </c>
      <c r="NS29" s="661"/>
      <c r="NT29" s="661"/>
      <c r="NU29" s="661"/>
      <c r="NV29" s="661"/>
      <c r="NW29" s="663">
        <v>2552</v>
      </c>
      <c r="NX29" s="633">
        <v>3032</v>
      </c>
      <c r="NY29" s="665">
        <v>5584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0</v>
      </c>
      <c r="I30" s="529">
        <v>0</v>
      </c>
      <c r="J30" s="530">
        <v>0</v>
      </c>
      <c r="K30" s="528">
        <v>0</v>
      </c>
      <c r="L30" s="531">
        <v>0</v>
      </c>
      <c r="M30" s="532">
        <v>0</v>
      </c>
      <c r="N30" s="316"/>
      <c r="O30" s="586" t="s">
        <v>31</v>
      </c>
      <c r="P30" s="587">
        <v>409.4</v>
      </c>
      <c r="Q30" s="588">
        <v>386.86</v>
      </c>
      <c r="R30" s="589">
        <v>5.83</v>
      </c>
      <c r="S30" s="587">
        <v>0</v>
      </c>
      <c r="T30" s="588">
        <v>0</v>
      </c>
      <c r="U30" s="589">
        <v>0</v>
      </c>
      <c r="V30" s="587">
        <v>103.22</v>
      </c>
      <c r="W30" s="588">
        <v>100.28</v>
      </c>
      <c r="X30" s="589">
        <v>2.93</v>
      </c>
      <c r="Y30" s="316"/>
      <c r="Z30" s="316"/>
      <c r="AA30" s="316" t="s">
        <v>73</v>
      </c>
      <c r="AB30" s="16">
        <v>56.61</v>
      </c>
      <c r="AC30" s="16">
        <v>63.46</v>
      </c>
      <c r="AD30" s="16">
        <v>55.74</v>
      </c>
      <c r="AE30" s="16">
        <v>58.6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43964</v>
      </c>
      <c r="AN30" s="658">
        <v>0</v>
      </c>
      <c r="AO30" s="658">
        <v>43635</v>
      </c>
      <c r="AP30" s="657">
        <v>9526</v>
      </c>
      <c r="AQ30" s="658"/>
      <c r="AR30" s="658"/>
      <c r="AS30" s="658"/>
      <c r="AT30" s="816"/>
      <c r="AU30" s="817">
        <v>97125</v>
      </c>
      <c r="AV30" s="658">
        <v>535588</v>
      </c>
      <c r="AW30" s="807">
        <v>632713</v>
      </c>
      <c r="AX30" s="4"/>
      <c r="AY30" s="4"/>
      <c r="AZ30" s="644" t="s">
        <v>65</v>
      </c>
      <c r="BA30" s="818">
        <v>702</v>
      </c>
      <c r="BB30" s="819">
        <v>0</v>
      </c>
      <c r="BC30" s="819">
        <v>149</v>
      </c>
      <c r="BD30" s="820">
        <v>109</v>
      </c>
      <c r="BE30" s="819"/>
      <c r="BF30" s="819"/>
      <c r="BG30" s="819"/>
      <c r="BH30" s="819"/>
      <c r="BI30" s="821">
        <v>960</v>
      </c>
      <c r="BJ30" s="819">
        <v>7479</v>
      </c>
      <c r="BK30" s="812">
        <v>8439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0</v>
      </c>
      <c r="CM30" s="529">
        <v>0</v>
      </c>
      <c r="CN30" s="530">
        <v>0</v>
      </c>
      <c r="CO30" s="528">
        <v>0</v>
      </c>
      <c r="CP30" s="531">
        <v>0</v>
      </c>
      <c r="CQ30" s="532">
        <v>0</v>
      </c>
      <c r="CR30" s="316"/>
      <c r="CS30" s="586" t="s">
        <v>31</v>
      </c>
      <c r="CT30" s="587">
        <v>463.14</v>
      </c>
      <c r="CU30" s="588">
        <v>446.8</v>
      </c>
      <c r="CV30" s="589">
        <v>3.66</v>
      </c>
      <c r="CW30" s="587">
        <v>0</v>
      </c>
      <c r="CX30" s="588">
        <v>0</v>
      </c>
      <c r="CY30" s="589">
        <v>0</v>
      </c>
      <c r="CZ30" s="587">
        <v>121.91</v>
      </c>
      <c r="DA30" s="588">
        <v>126.93</v>
      </c>
      <c r="DB30" s="589">
        <v>-3.95</v>
      </c>
      <c r="DC30" s="316"/>
      <c r="DD30" s="316"/>
      <c r="DE30" s="316" t="s">
        <v>73</v>
      </c>
      <c r="DF30" s="16">
        <v>55.79</v>
      </c>
      <c r="DG30" s="16">
        <v>58.34</v>
      </c>
      <c r="DH30" s="16">
        <v>54.46</v>
      </c>
      <c r="DI30" s="16">
        <v>56.2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52446</v>
      </c>
      <c r="DR30" s="658">
        <v>0</v>
      </c>
      <c r="DS30" s="658">
        <v>42936</v>
      </c>
      <c r="DT30" s="654">
        <v>11491</v>
      </c>
      <c r="DU30" s="652"/>
      <c r="DV30" s="653"/>
      <c r="DW30" s="653"/>
      <c r="DX30" s="653"/>
      <c r="DY30" s="632">
        <v>106873</v>
      </c>
      <c r="DZ30" s="658">
        <v>572100</v>
      </c>
      <c r="EA30" s="807">
        <v>678973</v>
      </c>
      <c r="EB30" s="4"/>
      <c r="EC30" s="4"/>
      <c r="ED30" s="644" t="s">
        <v>65</v>
      </c>
      <c r="EE30" s="818">
        <v>483</v>
      </c>
      <c r="EF30" s="819">
        <v>0</v>
      </c>
      <c r="EG30" s="819">
        <v>321</v>
      </c>
      <c r="EH30" s="654">
        <v>266</v>
      </c>
      <c r="EI30" s="652"/>
      <c r="EJ30" s="653"/>
      <c r="EK30" s="653"/>
      <c r="EL30" s="653"/>
      <c r="EM30" s="632">
        <v>1070</v>
      </c>
      <c r="EN30" s="819">
        <v>1972</v>
      </c>
      <c r="EO30" s="812">
        <v>3042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0</v>
      </c>
      <c r="FQ30" s="529">
        <v>0</v>
      </c>
      <c r="FR30" s="530">
        <v>2</v>
      </c>
      <c r="FS30" s="528">
        <v>2</v>
      </c>
      <c r="FT30" s="531">
        <v>0</v>
      </c>
      <c r="FU30" s="532">
        <v>0</v>
      </c>
      <c r="FV30" s="316"/>
      <c r="FW30" s="586" t="s">
        <v>31</v>
      </c>
      <c r="FX30" s="587">
        <v>295.72000000000003</v>
      </c>
      <c r="FY30" s="588">
        <v>285.81</v>
      </c>
      <c r="FZ30" s="589">
        <v>3.47</v>
      </c>
      <c r="GA30" s="587">
        <v>0</v>
      </c>
      <c r="GB30" s="588">
        <v>0</v>
      </c>
      <c r="GC30" s="589">
        <v>0</v>
      </c>
      <c r="GD30" s="587">
        <v>78.650000000000006</v>
      </c>
      <c r="GE30" s="588">
        <v>84.08</v>
      </c>
      <c r="GF30" s="589">
        <v>-6.46</v>
      </c>
      <c r="GG30" s="316"/>
      <c r="GH30" s="316"/>
      <c r="GI30" s="316" t="s">
        <v>73</v>
      </c>
      <c r="GJ30" s="16">
        <v>69.319999999999993</v>
      </c>
      <c r="GK30" s="16">
        <v>65.63</v>
      </c>
      <c r="GL30" s="16">
        <v>59.95</v>
      </c>
      <c r="GM30" s="16">
        <v>64.97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48016</v>
      </c>
      <c r="GV30" s="658">
        <v>0</v>
      </c>
      <c r="GW30" s="658">
        <v>40553</v>
      </c>
      <c r="GX30" s="654">
        <v>9482</v>
      </c>
      <c r="GY30" s="653"/>
      <c r="GZ30" s="653"/>
      <c r="HA30" s="653"/>
      <c r="HB30" s="653"/>
      <c r="HC30" s="632">
        <v>98051</v>
      </c>
      <c r="HD30" s="658">
        <v>513548</v>
      </c>
      <c r="HE30" s="807">
        <v>611599</v>
      </c>
      <c r="HF30" s="4"/>
      <c r="HG30" s="4"/>
      <c r="HH30" s="644" t="s">
        <v>65</v>
      </c>
      <c r="HI30" s="818">
        <v>823</v>
      </c>
      <c r="HJ30" s="819">
        <v>0</v>
      </c>
      <c r="HK30" s="819">
        <v>321</v>
      </c>
      <c r="HL30" s="654">
        <v>135</v>
      </c>
      <c r="HM30" s="653"/>
      <c r="HN30" s="653"/>
      <c r="HO30" s="653"/>
      <c r="HP30" s="653"/>
      <c r="HQ30" s="632">
        <v>1279</v>
      </c>
      <c r="HR30" s="819">
        <v>2286</v>
      </c>
      <c r="HS30" s="812">
        <v>3565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0</v>
      </c>
      <c r="IU30" s="529">
        <v>0</v>
      </c>
      <c r="IV30" s="530">
        <v>0</v>
      </c>
      <c r="IW30" s="528">
        <v>0</v>
      </c>
      <c r="IX30" s="531">
        <v>0</v>
      </c>
      <c r="IY30" s="532">
        <v>0</v>
      </c>
      <c r="IZ30" s="316"/>
      <c r="JA30" s="586" t="s">
        <v>31</v>
      </c>
      <c r="JB30" s="587">
        <v>635.30999999999995</v>
      </c>
      <c r="JC30" s="588">
        <v>615.89</v>
      </c>
      <c r="JD30" s="589">
        <v>3.15</v>
      </c>
      <c r="JE30" s="587">
        <v>0</v>
      </c>
      <c r="JF30" s="588">
        <v>0</v>
      </c>
      <c r="JG30" s="589">
        <v>0</v>
      </c>
      <c r="JH30" s="587">
        <v>164.73</v>
      </c>
      <c r="JI30" s="588">
        <v>167.36</v>
      </c>
      <c r="JJ30" s="589">
        <v>-1.57</v>
      </c>
      <c r="JK30" s="316"/>
      <c r="JL30" s="316"/>
      <c r="JM30" s="316" t="s">
        <v>73</v>
      </c>
      <c r="JN30" s="16">
        <v>56.44</v>
      </c>
      <c r="JO30" s="16">
        <v>63.95</v>
      </c>
      <c r="JP30" s="16">
        <v>55.38</v>
      </c>
      <c r="JQ30" s="16">
        <v>58.59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47340</v>
      </c>
      <c r="JZ30" s="658">
        <v>0</v>
      </c>
      <c r="KA30" s="658">
        <v>37495</v>
      </c>
      <c r="KB30" s="657">
        <v>14887</v>
      </c>
      <c r="KC30" s="658"/>
      <c r="KD30" s="658"/>
      <c r="KE30" s="658"/>
      <c r="KF30" s="658"/>
      <c r="KG30" s="659">
        <v>99722</v>
      </c>
      <c r="KH30" s="658">
        <v>575007</v>
      </c>
      <c r="KI30" s="807">
        <v>674729</v>
      </c>
      <c r="KJ30" s="4"/>
      <c r="KK30" s="4"/>
      <c r="KL30" s="644" t="s">
        <v>65</v>
      </c>
      <c r="KM30" s="818">
        <v>633</v>
      </c>
      <c r="KN30" s="819">
        <v>0</v>
      </c>
      <c r="KO30" s="819">
        <v>558</v>
      </c>
      <c r="KP30" s="657">
        <v>0</v>
      </c>
      <c r="KQ30" s="658"/>
      <c r="KR30" s="658"/>
      <c r="KS30" s="658"/>
      <c r="KT30" s="658"/>
      <c r="KU30" s="659">
        <v>1191</v>
      </c>
      <c r="KV30" s="819">
        <v>8596</v>
      </c>
      <c r="KW30" s="812">
        <v>9787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2</v>
      </c>
      <c r="LY30" s="544">
        <v>0</v>
      </c>
      <c r="LZ30" s="545">
        <v>0</v>
      </c>
      <c r="MA30" s="81"/>
      <c r="MB30" s="586" t="s">
        <v>31</v>
      </c>
      <c r="MC30" s="587">
        <v>454.15</v>
      </c>
      <c r="MD30" s="588">
        <v>437.84</v>
      </c>
      <c r="ME30" s="589">
        <v>3.73</v>
      </c>
      <c r="MF30" s="587">
        <v>0</v>
      </c>
      <c r="MG30" s="588">
        <v>0</v>
      </c>
      <c r="MH30" s="589">
        <v>0</v>
      </c>
      <c r="MI30" s="587">
        <v>118.5</v>
      </c>
      <c r="MJ30" s="588">
        <v>121.68</v>
      </c>
      <c r="MK30" s="589">
        <v>-2.61</v>
      </c>
      <c r="ML30" s="102"/>
      <c r="MM30" s="102"/>
      <c r="MN30" s="102" t="s">
        <v>73</v>
      </c>
      <c r="MO30" s="785">
        <v>58.6</v>
      </c>
      <c r="MP30" s="785">
        <v>56.2</v>
      </c>
      <c r="MQ30" s="785">
        <v>64.97</v>
      </c>
      <c r="MR30" s="785">
        <v>58.59</v>
      </c>
      <c r="MS30" s="786">
        <v>59.59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191766</v>
      </c>
      <c r="NB30" s="661">
        <v>0</v>
      </c>
      <c r="NC30" s="661">
        <v>164619</v>
      </c>
      <c r="ND30" s="662">
        <v>45386</v>
      </c>
      <c r="NE30" s="661"/>
      <c r="NF30" s="661"/>
      <c r="NG30" s="661"/>
      <c r="NH30" s="661"/>
      <c r="NI30" s="663">
        <v>401771</v>
      </c>
      <c r="NJ30" s="822">
        <v>2196243</v>
      </c>
      <c r="NK30" s="665">
        <v>2598014</v>
      </c>
      <c r="NL30" s="406"/>
      <c r="NM30" s="406"/>
      <c r="NN30" s="651" t="s">
        <v>65</v>
      </c>
      <c r="NO30" s="660">
        <v>2641</v>
      </c>
      <c r="NP30" s="661">
        <v>0</v>
      </c>
      <c r="NQ30" s="661">
        <v>1349</v>
      </c>
      <c r="NR30" s="662">
        <v>510</v>
      </c>
      <c r="NS30" s="661"/>
      <c r="NT30" s="661"/>
      <c r="NU30" s="661"/>
      <c r="NV30" s="661"/>
      <c r="NW30" s="663">
        <v>4500</v>
      </c>
      <c r="NX30" s="633">
        <v>20333</v>
      </c>
      <c r="NY30" s="665">
        <v>24833</v>
      </c>
    </row>
    <row r="31" spans="1:389" ht="23.25" customHeight="1" thickBot="1" x14ac:dyDescent="0.3">
      <c r="A31" s="668" t="s">
        <v>109</v>
      </c>
      <c r="B31" s="824">
        <v>1506</v>
      </c>
      <c r="C31" s="825">
        <v>1506</v>
      </c>
      <c r="D31" s="526">
        <v>0</v>
      </c>
      <c r="E31" s="319"/>
      <c r="F31" s="319"/>
      <c r="G31" s="527" t="s">
        <v>110</v>
      </c>
      <c r="H31" s="528">
        <v>4</v>
      </c>
      <c r="I31" s="529">
        <v>0</v>
      </c>
      <c r="J31" s="530">
        <v>0</v>
      </c>
      <c r="K31" s="528">
        <v>4</v>
      </c>
      <c r="L31" s="531">
        <v>6</v>
      </c>
      <c r="M31" s="532">
        <v>-33.33</v>
      </c>
      <c r="N31" s="316"/>
      <c r="O31" s="586" t="s">
        <v>45</v>
      </c>
      <c r="P31" s="587">
        <v>360.81</v>
      </c>
      <c r="Q31" s="588">
        <v>339.23</v>
      </c>
      <c r="R31" s="589">
        <v>6.36</v>
      </c>
      <c r="S31" s="587">
        <v>283.51</v>
      </c>
      <c r="T31" s="588">
        <v>273.5</v>
      </c>
      <c r="U31" s="589">
        <v>3.66</v>
      </c>
      <c r="V31" s="587">
        <v>303</v>
      </c>
      <c r="W31" s="588">
        <v>290.54000000000002</v>
      </c>
      <c r="X31" s="589">
        <v>4.29</v>
      </c>
      <c r="Y31" s="316"/>
      <c r="Z31" s="316"/>
      <c r="AA31" s="316" t="s">
        <v>77</v>
      </c>
      <c r="AB31" s="16">
        <v>49.82</v>
      </c>
      <c r="AC31" s="16">
        <v>54.58</v>
      </c>
      <c r="AD31" s="16">
        <v>50.31</v>
      </c>
      <c r="AE31" s="16">
        <v>51.57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1506</v>
      </c>
      <c r="CG31" s="825">
        <v>1506</v>
      </c>
      <c r="CH31" s="526">
        <v>0</v>
      </c>
      <c r="CI31" s="319"/>
      <c r="CJ31" s="319"/>
      <c r="CK31" s="527" t="s">
        <v>110</v>
      </c>
      <c r="CL31" s="528">
        <v>3</v>
      </c>
      <c r="CM31" s="529">
        <v>0</v>
      </c>
      <c r="CN31" s="530">
        <v>4</v>
      </c>
      <c r="CO31" s="528">
        <v>7</v>
      </c>
      <c r="CP31" s="531">
        <v>10</v>
      </c>
      <c r="CQ31" s="532">
        <v>-30</v>
      </c>
      <c r="CR31" s="316"/>
      <c r="CS31" s="586" t="s">
        <v>45</v>
      </c>
      <c r="CT31" s="587">
        <v>450.01</v>
      </c>
      <c r="CU31" s="588">
        <v>428.73</v>
      </c>
      <c r="CV31" s="589">
        <v>4.96</v>
      </c>
      <c r="CW31" s="587">
        <v>393.56</v>
      </c>
      <c r="CX31" s="588">
        <v>372.03</v>
      </c>
      <c r="CY31" s="589">
        <v>5.79</v>
      </c>
      <c r="CZ31" s="587">
        <v>408.42</v>
      </c>
      <c r="DA31" s="588">
        <v>388.14</v>
      </c>
      <c r="DB31" s="589">
        <v>5.22</v>
      </c>
      <c r="DC31" s="316"/>
      <c r="DD31" s="316"/>
      <c r="DE31" s="316" t="s">
        <v>77</v>
      </c>
      <c r="DF31" s="16">
        <v>48.03</v>
      </c>
      <c r="DG31" s="16">
        <v>50.82</v>
      </c>
      <c r="DH31" s="16">
        <v>47.94</v>
      </c>
      <c r="DI31" s="16">
        <v>48.93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1506</v>
      </c>
      <c r="FK31" s="825">
        <v>1506</v>
      </c>
      <c r="FL31" s="526">
        <v>0</v>
      </c>
      <c r="FM31" s="319"/>
      <c r="FN31" s="319"/>
      <c r="FO31" s="527" t="s">
        <v>110</v>
      </c>
      <c r="FP31" s="528">
        <v>0</v>
      </c>
      <c r="FQ31" s="529">
        <v>2</v>
      </c>
      <c r="FR31" s="530">
        <v>0</v>
      </c>
      <c r="FS31" s="528">
        <v>2</v>
      </c>
      <c r="FT31" s="531">
        <v>0</v>
      </c>
      <c r="FU31" s="532">
        <v>0</v>
      </c>
      <c r="FV31" s="316"/>
      <c r="FW31" s="586" t="s">
        <v>45</v>
      </c>
      <c r="FX31" s="587">
        <v>386.1</v>
      </c>
      <c r="FY31" s="588">
        <v>366.3</v>
      </c>
      <c r="FZ31" s="589">
        <v>5.41</v>
      </c>
      <c r="GA31" s="587">
        <v>280.64</v>
      </c>
      <c r="GB31" s="588">
        <v>260.69</v>
      </c>
      <c r="GC31" s="589">
        <v>7.65</v>
      </c>
      <c r="GD31" s="587">
        <v>308.69</v>
      </c>
      <c r="GE31" s="588">
        <v>291.76</v>
      </c>
      <c r="GF31" s="589">
        <v>5.8</v>
      </c>
      <c r="GG31" s="316"/>
      <c r="GH31" s="316"/>
      <c r="GI31" s="316" t="s">
        <v>77</v>
      </c>
      <c r="GJ31" s="16">
        <v>59.46</v>
      </c>
      <c r="GK31" s="16">
        <v>53.19</v>
      </c>
      <c r="GL31" s="16">
        <v>50.24</v>
      </c>
      <c r="GM31" s="16">
        <v>54.3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1506</v>
      </c>
      <c r="IO31" s="825">
        <v>1506</v>
      </c>
      <c r="IP31" s="526">
        <v>0</v>
      </c>
      <c r="IQ31" s="319"/>
      <c r="IR31" s="319"/>
      <c r="IS31" s="527" t="s">
        <v>110</v>
      </c>
      <c r="IT31" s="528">
        <v>0</v>
      </c>
      <c r="IU31" s="529">
        <v>0</v>
      </c>
      <c r="IV31" s="530">
        <v>0</v>
      </c>
      <c r="IW31" s="528">
        <v>0</v>
      </c>
      <c r="IX31" s="531">
        <v>0</v>
      </c>
      <c r="IY31" s="532">
        <v>0</v>
      </c>
      <c r="IZ31" s="316"/>
      <c r="JA31" s="586" t="s">
        <v>45</v>
      </c>
      <c r="JB31" s="587">
        <v>550.23</v>
      </c>
      <c r="JC31" s="588">
        <v>525.52</v>
      </c>
      <c r="JD31" s="589">
        <v>4.7</v>
      </c>
      <c r="JE31" s="587">
        <v>290.89999999999998</v>
      </c>
      <c r="JF31" s="588">
        <v>275.52999999999997</v>
      </c>
      <c r="JG31" s="589">
        <v>5.58</v>
      </c>
      <c r="JH31" s="587">
        <v>358.14</v>
      </c>
      <c r="JI31" s="588">
        <v>343.46</v>
      </c>
      <c r="JJ31" s="589">
        <v>4.2699999999999996</v>
      </c>
      <c r="JK31" s="316"/>
      <c r="JL31" s="316"/>
      <c r="JM31" s="316" t="s">
        <v>77</v>
      </c>
      <c r="JN31" s="16">
        <v>41.18</v>
      </c>
      <c r="JO31" s="16">
        <v>44.57</v>
      </c>
      <c r="JP31" s="16">
        <v>47.4</v>
      </c>
      <c r="JQ31" s="16">
        <v>44.38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1506</v>
      </c>
      <c r="LS31" s="834">
        <v>1506</v>
      </c>
      <c r="LT31" s="543">
        <v>0</v>
      </c>
      <c r="LU31" s="319"/>
      <c r="LV31" s="319"/>
      <c r="LW31" s="527" t="s">
        <v>110</v>
      </c>
      <c r="LX31" s="11">
        <v>13</v>
      </c>
      <c r="LY31" s="544">
        <v>16</v>
      </c>
      <c r="LZ31" s="545">
        <v>-18.75</v>
      </c>
      <c r="MA31" s="81"/>
      <c r="MB31" s="586" t="s">
        <v>45</v>
      </c>
      <c r="MC31" s="587">
        <v>440.18</v>
      </c>
      <c r="MD31" s="588">
        <v>420.11</v>
      </c>
      <c r="ME31" s="589">
        <v>4.78</v>
      </c>
      <c r="MF31" s="587">
        <v>313.97000000000003</v>
      </c>
      <c r="MG31" s="588">
        <v>297.13</v>
      </c>
      <c r="MH31" s="589">
        <v>5.67</v>
      </c>
      <c r="MI31" s="587">
        <v>346.9</v>
      </c>
      <c r="MJ31" s="588">
        <v>331.31</v>
      </c>
      <c r="MK31" s="589">
        <v>4.71</v>
      </c>
      <c r="ML31" s="102"/>
      <c r="MM31" s="102"/>
      <c r="MN31" s="102" t="s">
        <v>77</v>
      </c>
      <c r="MO31" s="785">
        <v>51.57</v>
      </c>
      <c r="MP31" s="785">
        <v>48.93</v>
      </c>
      <c r="MQ31" s="785">
        <v>54.3</v>
      </c>
      <c r="MR31" s="785">
        <v>44.38</v>
      </c>
      <c r="MS31" s="786">
        <v>49.8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62.19</v>
      </c>
      <c r="C32" s="838">
        <v>61.98</v>
      </c>
      <c r="D32" s="526">
        <v>0.21</v>
      </c>
      <c r="E32" s="404"/>
      <c r="F32" s="319"/>
      <c r="G32" s="527" t="s">
        <v>112</v>
      </c>
      <c r="H32" s="528">
        <v>11</v>
      </c>
      <c r="I32" s="529">
        <v>6</v>
      </c>
      <c r="J32" s="530">
        <v>7</v>
      </c>
      <c r="K32" s="528">
        <v>24</v>
      </c>
      <c r="L32" s="531">
        <v>19</v>
      </c>
      <c r="M32" s="532">
        <v>26.32</v>
      </c>
      <c r="N32" s="316"/>
      <c r="O32" s="586" t="s">
        <v>51</v>
      </c>
      <c r="P32" s="587">
        <v>314.75</v>
      </c>
      <c r="Q32" s="775">
        <v>300.20999999999998</v>
      </c>
      <c r="R32" s="589">
        <v>4.84</v>
      </c>
      <c r="S32" s="587">
        <v>219.2</v>
      </c>
      <c r="T32" s="588">
        <v>206.95</v>
      </c>
      <c r="U32" s="589">
        <v>5.92</v>
      </c>
      <c r="V32" s="587">
        <v>243.29</v>
      </c>
      <c r="W32" s="588">
        <v>231.12</v>
      </c>
      <c r="X32" s="589">
        <v>5.27</v>
      </c>
      <c r="Y32" s="316"/>
      <c r="Z32" s="12" t="s">
        <v>53</v>
      </c>
      <c r="AA32" s="12"/>
      <c r="AB32" s="730">
        <v>38862</v>
      </c>
      <c r="AC32" s="730">
        <v>36920</v>
      </c>
      <c r="AD32" s="730">
        <v>37398</v>
      </c>
      <c r="AE32" s="730">
        <v>113180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61457</v>
      </c>
      <c r="AN32" s="706">
        <v>0</v>
      </c>
      <c r="AO32" s="706">
        <v>50609</v>
      </c>
      <c r="AP32" s="705">
        <v>17563</v>
      </c>
      <c r="AQ32" s="706"/>
      <c r="AR32" s="706"/>
      <c r="AS32" s="706"/>
      <c r="AT32" s="706"/>
      <c r="AU32" s="705">
        <v>129629</v>
      </c>
      <c r="AV32" s="706">
        <v>634080</v>
      </c>
      <c r="AW32" s="840">
        <v>763709</v>
      </c>
      <c r="AX32" s="4"/>
      <c r="AY32" s="4"/>
      <c r="AZ32" s="709" t="s">
        <v>42</v>
      </c>
      <c r="BA32" s="841">
        <v>918</v>
      </c>
      <c r="BB32" s="842">
        <v>0</v>
      </c>
      <c r="BC32" s="842">
        <v>196</v>
      </c>
      <c r="BD32" s="843">
        <v>132</v>
      </c>
      <c r="BE32" s="842"/>
      <c r="BF32" s="842"/>
      <c r="BG32" s="842"/>
      <c r="BH32" s="842"/>
      <c r="BI32" s="844">
        <v>1246</v>
      </c>
      <c r="BJ32" s="842">
        <v>9042</v>
      </c>
      <c r="BK32" s="845">
        <v>10288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59.37</v>
      </c>
      <c r="CG32" s="838">
        <v>60.3</v>
      </c>
      <c r="CH32" s="526">
        <v>-0.93</v>
      </c>
      <c r="CI32" s="404"/>
      <c r="CJ32" s="319"/>
      <c r="CK32" s="527" t="s">
        <v>112</v>
      </c>
      <c r="CL32" s="528">
        <v>11</v>
      </c>
      <c r="CM32" s="529">
        <v>5</v>
      </c>
      <c r="CN32" s="530">
        <v>7</v>
      </c>
      <c r="CO32" s="528">
        <v>23</v>
      </c>
      <c r="CP32" s="531">
        <v>14</v>
      </c>
      <c r="CQ32" s="532">
        <v>64.290000000000006</v>
      </c>
      <c r="CR32" s="316"/>
      <c r="CS32" s="586" t="s">
        <v>51</v>
      </c>
      <c r="CT32" s="587">
        <v>382.37</v>
      </c>
      <c r="CU32" s="775">
        <v>369.3</v>
      </c>
      <c r="CV32" s="589">
        <v>3.54</v>
      </c>
      <c r="CW32" s="587">
        <v>292.45</v>
      </c>
      <c r="CX32" s="588">
        <v>274.8</v>
      </c>
      <c r="CY32" s="589">
        <v>6.42</v>
      </c>
      <c r="CZ32" s="587">
        <v>316.12</v>
      </c>
      <c r="DA32" s="588">
        <v>301.64</v>
      </c>
      <c r="DB32" s="589">
        <v>4.8</v>
      </c>
      <c r="DC32" s="316"/>
      <c r="DD32" s="12" t="s">
        <v>53</v>
      </c>
      <c r="DE32" s="12"/>
      <c r="DF32" s="730">
        <v>42480</v>
      </c>
      <c r="DG32" s="730">
        <v>45356</v>
      </c>
      <c r="DH32" s="730">
        <v>42076</v>
      </c>
      <c r="DI32" s="730">
        <v>129912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73512</v>
      </c>
      <c r="DR32" s="706">
        <v>0</v>
      </c>
      <c r="DS32" s="706">
        <v>55110</v>
      </c>
      <c r="DT32" s="700">
        <v>15860</v>
      </c>
      <c r="DU32" s="699"/>
      <c r="DV32" s="699"/>
      <c r="DW32" s="699"/>
      <c r="DX32" s="699"/>
      <c r="DY32" s="703">
        <v>144482</v>
      </c>
      <c r="DZ32" s="706">
        <v>753271</v>
      </c>
      <c r="EA32" s="840">
        <v>897753</v>
      </c>
      <c r="EB32" s="4"/>
      <c r="EC32" s="4"/>
      <c r="ED32" s="709" t="s">
        <v>42</v>
      </c>
      <c r="EE32" s="841">
        <v>835</v>
      </c>
      <c r="EF32" s="842">
        <v>0</v>
      </c>
      <c r="EG32" s="842">
        <v>455</v>
      </c>
      <c r="EH32" s="700">
        <v>311</v>
      </c>
      <c r="EI32" s="699"/>
      <c r="EJ32" s="699"/>
      <c r="EK32" s="699"/>
      <c r="EL32" s="699"/>
      <c r="EM32" s="703">
        <v>1601</v>
      </c>
      <c r="EN32" s="842">
        <v>2438</v>
      </c>
      <c r="EO32" s="845">
        <v>4039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56.65</v>
      </c>
      <c r="FK32" s="838">
        <v>57.82</v>
      </c>
      <c r="FL32" s="526">
        <v>-1.17</v>
      </c>
      <c r="FM32" s="404"/>
      <c r="FN32" s="319"/>
      <c r="FO32" s="527" t="s">
        <v>112</v>
      </c>
      <c r="FP32" s="528">
        <v>19</v>
      </c>
      <c r="FQ32" s="529">
        <v>7</v>
      </c>
      <c r="FR32" s="530">
        <v>10</v>
      </c>
      <c r="FS32" s="528">
        <v>36</v>
      </c>
      <c r="FT32" s="531">
        <v>27</v>
      </c>
      <c r="FU32" s="532">
        <v>33.33</v>
      </c>
      <c r="FV32" s="316"/>
      <c r="FW32" s="586" t="s">
        <v>51</v>
      </c>
      <c r="FX32" s="587">
        <v>383.01</v>
      </c>
      <c r="FY32" s="775">
        <v>369.5</v>
      </c>
      <c r="FZ32" s="589">
        <v>3.66</v>
      </c>
      <c r="GA32" s="587">
        <v>353.49</v>
      </c>
      <c r="GB32" s="588">
        <v>335</v>
      </c>
      <c r="GC32" s="589">
        <v>5.52</v>
      </c>
      <c r="GD32" s="587">
        <v>361.34</v>
      </c>
      <c r="GE32" s="588">
        <v>345.15</v>
      </c>
      <c r="GF32" s="589">
        <v>4.6900000000000004</v>
      </c>
      <c r="GG32" s="316"/>
      <c r="GH32" s="12" t="s">
        <v>53</v>
      </c>
      <c r="GI32" s="12"/>
      <c r="GJ32" s="730">
        <v>42398</v>
      </c>
      <c r="GK32" s="730">
        <v>40665</v>
      </c>
      <c r="GL32" s="730">
        <v>41448</v>
      </c>
      <c r="GM32" s="730">
        <v>124511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69834</v>
      </c>
      <c r="GV32" s="706">
        <v>0</v>
      </c>
      <c r="GW32" s="706">
        <v>52382</v>
      </c>
      <c r="GX32" s="700">
        <v>12701</v>
      </c>
      <c r="GY32" s="699"/>
      <c r="GZ32" s="699"/>
      <c r="HA32" s="699"/>
      <c r="HB32" s="699"/>
      <c r="HC32" s="703">
        <v>134917</v>
      </c>
      <c r="HD32" s="706">
        <v>688557</v>
      </c>
      <c r="HE32" s="840">
        <v>823474</v>
      </c>
      <c r="HF32" s="4"/>
      <c r="HG32" s="4"/>
      <c r="HH32" s="709" t="s">
        <v>42</v>
      </c>
      <c r="HI32" s="841">
        <v>1860</v>
      </c>
      <c r="HJ32" s="842">
        <v>0</v>
      </c>
      <c r="HK32" s="842">
        <v>435</v>
      </c>
      <c r="HL32" s="700">
        <v>171</v>
      </c>
      <c r="HM32" s="699"/>
      <c r="HN32" s="699"/>
      <c r="HO32" s="699"/>
      <c r="HP32" s="699"/>
      <c r="HQ32" s="703">
        <v>2466</v>
      </c>
      <c r="HR32" s="842">
        <v>2973</v>
      </c>
      <c r="HS32" s="845">
        <v>5439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53.4</v>
      </c>
      <c r="IO32" s="838">
        <v>52.39</v>
      </c>
      <c r="IP32" s="526">
        <v>1.01</v>
      </c>
      <c r="IQ32" s="404"/>
      <c r="IR32" s="319"/>
      <c r="IS32" s="527" t="s">
        <v>112</v>
      </c>
      <c r="IT32" s="528">
        <v>20</v>
      </c>
      <c r="IU32" s="529">
        <v>15</v>
      </c>
      <c r="IV32" s="530">
        <v>34</v>
      </c>
      <c r="IW32" s="528">
        <v>69</v>
      </c>
      <c r="IX32" s="531">
        <v>83</v>
      </c>
      <c r="IY32" s="532">
        <v>-16.87</v>
      </c>
      <c r="IZ32" s="316"/>
      <c r="JA32" s="586" t="s">
        <v>51</v>
      </c>
      <c r="JB32" s="587">
        <v>479.52</v>
      </c>
      <c r="JC32" s="775">
        <v>464.19</v>
      </c>
      <c r="JD32" s="589">
        <v>3.3</v>
      </c>
      <c r="JE32" s="587">
        <v>329.21</v>
      </c>
      <c r="JF32" s="588">
        <v>314.05</v>
      </c>
      <c r="JG32" s="589">
        <v>4.83</v>
      </c>
      <c r="JH32" s="587">
        <v>368.19</v>
      </c>
      <c r="JI32" s="588">
        <v>354.85</v>
      </c>
      <c r="JJ32" s="589">
        <v>3.76</v>
      </c>
      <c r="JK32" s="316"/>
      <c r="JL32" s="12" t="s">
        <v>53</v>
      </c>
      <c r="JM32" s="12"/>
      <c r="JN32" s="730">
        <v>38866</v>
      </c>
      <c r="JO32" s="730">
        <v>41908</v>
      </c>
      <c r="JP32" s="730">
        <v>39066</v>
      </c>
      <c r="JQ32" s="730">
        <v>119840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69887</v>
      </c>
      <c r="JZ32" s="706">
        <v>0</v>
      </c>
      <c r="KA32" s="706">
        <v>47670</v>
      </c>
      <c r="KB32" s="705">
        <v>24709</v>
      </c>
      <c r="KC32" s="706"/>
      <c r="KD32" s="706"/>
      <c r="KE32" s="706"/>
      <c r="KF32" s="706"/>
      <c r="KG32" s="707">
        <v>142266</v>
      </c>
      <c r="KH32" s="706">
        <v>749325</v>
      </c>
      <c r="KI32" s="840">
        <v>891591</v>
      </c>
      <c r="KJ32" s="4"/>
      <c r="KK32" s="4"/>
      <c r="KL32" s="709" t="s">
        <v>42</v>
      </c>
      <c r="KM32" s="841">
        <v>1482</v>
      </c>
      <c r="KN32" s="842">
        <v>0</v>
      </c>
      <c r="KO32" s="842">
        <v>801</v>
      </c>
      <c r="KP32" s="705">
        <v>0</v>
      </c>
      <c r="KQ32" s="706"/>
      <c r="KR32" s="706"/>
      <c r="KS32" s="706"/>
      <c r="KT32" s="706"/>
      <c r="KU32" s="707">
        <v>2283</v>
      </c>
      <c r="KV32" s="842">
        <v>9997</v>
      </c>
      <c r="KW32" s="845">
        <v>12280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57.9</v>
      </c>
      <c r="LS32" s="847">
        <v>58.12</v>
      </c>
      <c r="LT32" s="543">
        <v>-0.22</v>
      </c>
      <c r="LU32" s="319"/>
      <c r="LV32" s="319"/>
      <c r="LW32" s="527" t="s">
        <v>112</v>
      </c>
      <c r="LX32" s="11">
        <v>152</v>
      </c>
      <c r="LY32" s="544">
        <v>143</v>
      </c>
      <c r="LZ32" s="545">
        <v>6.29</v>
      </c>
      <c r="MA32" s="81"/>
      <c r="MB32" s="586" t="s">
        <v>51</v>
      </c>
      <c r="MC32" s="587">
        <v>392.62</v>
      </c>
      <c r="MD32" s="588">
        <v>380.49</v>
      </c>
      <c r="ME32" s="589">
        <v>3.19</v>
      </c>
      <c r="MF32" s="587">
        <v>300.52999999999997</v>
      </c>
      <c r="MG32" s="588">
        <v>284.77</v>
      </c>
      <c r="MH32" s="589">
        <v>5.53</v>
      </c>
      <c r="MI32" s="587">
        <v>324.56</v>
      </c>
      <c r="MJ32" s="588">
        <v>311.37</v>
      </c>
      <c r="MK32" s="589">
        <v>4.24</v>
      </c>
      <c r="ML32" s="102"/>
      <c r="MM32" s="573" t="s">
        <v>53</v>
      </c>
      <c r="MN32" s="573"/>
      <c r="MO32" s="574">
        <v>113180</v>
      </c>
      <c r="MP32" s="574">
        <v>129912</v>
      </c>
      <c r="MQ32" s="574">
        <v>124511</v>
      </c>
      <c r="MR32" s="574">
        <v>119840</v>
      </c>
      <c r="MS32" s="574">
        <v>487443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274690</v>
      </c>
      <c r="NB32" s="711">
        <v>0</v>
      </c>
      <c r="NC32" s="711">
        <v>205771</v>
      </c>
      <c r="ND32" s="712">
        <v>70833</v>
      </c>
      <c r="NE32" s="711"/>
      <c r="NF32" s="711"/>
      <c r="NG32" s="711"/>
      <c r="NH32" s="711"/>
      <c r="NI32" s="713">
        <v>551294</v>
      </c>
      <c r="NJ32" s="711">
        <v>2825233</v>
      </c>
      <c r="NK32" s="713">
        <v>3376527</v>
      </c>
      <c r="NL32" s="406"/>
      <c r="NM32" s="406"/>
      <c r="NN32" s="710" t="s">
        <v>42</v>
      </c>
      <c r="NO32" s="710">
        <v>5095</v>
      </c>
      <c r="NP32" s="711">
        <v>0</v>
      </c>
      <c r="NQ32" s="711">
        <v>1887</v>
      </c>
      <c r="NR32" s="712">
        <v>614</v>
      </c>
      <c r="NS32" s="711"/>
      <c r="NT32" s="711"/>
      <c r="NU32" s="711"/>
      <c r="NV32" s="711"/>
      <c r="NW32" s="713">
        <v>7596</v>
      </c>
      <c r="NX32" s="713">
        <v>24450</v>
      </c>
      <c r="NY32" s="713">
        <v>32046</v>
      </c>
    </row>
    <row r="33" spans="1:389" ht="23.25" customHeight="1" thickTop="1" x14ac:dyDescent="0.25">
      <c r="A33" s="668" t="s">
        <v>113</v>
      </c>
      <c r="B33" s="848">
        <v>113180</v>
      </c>
      <c r="C33" s="825">
        <v>111606</v>
      </c>
      <c r="D33" s="526">
        <v>1.41</v>
      </c>
      <c r="E33" s="319"/>
      <c r="F33" s="319"/>
      <c r="G33" s="527" t="s">
        <v>114</v>
      </c>
      <c r="H33" s="528">
        <v>0</v>
      </c>
      <c r="I33" s="529">
        <v>0</v>
      </c>
      <c r="J33" s="530">
        <v>0</v>
      </c>
      <c r="K33" s="528">
        <v>0</v>
      </c>
      <c r="L33" s="531">
        <v>0</v>
      </c>
      <c r="M33" s="532">
        <v>0</v>
      </c>
      <c r="N33" s="316"/>
      <c r="O33" s="586" t="s">
        <v>56</v>
      </c>
      <c r="P33" s="587">
        <v>78.45</v>
      </c>
      <c r="Q33" s="588">
        <v>76.38</v>
      </c>
      <c r="R33" s="589">
        <v>2.71</v>
      </c>
      <c r="S33" s="587">
        <v>50.74</v>
      </c>
      <c r="T33" s="588">
        <v>49.04</v>
      </c>
      <c r="U33" s="589">
        <v>3.47</v>
      </c>
      <c r="V33" s="587">
        <v>57.73</v>
      </c>
      <c r="W33" s="588">
        <v>56.13</v>
      </c>
      <c r="X33" s="589">
        <v>2.85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129912</v>
      </c>
      <c r="CG33" s="825">
        <v>130274</v>
      </c>
      <c r="CH33" s="526">
        <v>-0.28000000000000003</v>
      </c>
      <c r="CI33" s="319"/>
      <c r="CJ33" s="319"/>
      <c r="CK33" s="527" t="s">
        <v>114</v>
      </c>
      <c r="CL33" s="528">
        <v>0</v>
      </c>
      <c r="CM33" s="529">
        <v>0</v>
      </c>
      <c r="CN33" s="530">
        <v>0</v>
      </c>
      <c r="CO33" s="528">
        <v>0</v>
      </c>
      <c r="CP33" s="531">
        <v>0</v>
      </c>
      <c r="CQ33" s="532">
        <v>0</v>
      </c>
      <c r="CR33" s="316"/>
      <c r="CS33" s="586" t="s">
        <v>56</v>
      </c>
      <c r="CT33" s="587">
        <v>163.13999999999999</v>
      </c>
      <c r="CU33" s="588">
        <v>159.13999999999999</v>
      </c>
      <c r="CV33" s="589">
        <v>2.5099999999999998</v>
      </c>
      <c r="CW33" s="587">
        <v>109.8</v>
      </c>
      <c r="CX33" s="588">
        <v>106.46</v>
      </c>
      <c r="CY33" s="589">
        <v>3.14</v>
      </c>
      <c r="CZ33" s="587">
        <v>123.84</v>
      </c>
      <c r="DA33" s="588">
        <v>121.43</v>
      </c>
      <c r="DB33" s="589">
        <v>1.98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124511</v>
      </c>
      <c r="FK33" s="825">
        <v>126223</v>
      </c>
      <c r="FL33" s="526">
        <v>-1.36</v>
      </c>
      <c r="FM33" s="319"/>
      <c r="FN33" s="319"/>
      <c r="FO33" s="527" t="s">
        <v>114</v>
      </c>
      <c r="FP33" s="528">
        <v>3</v>
      </c>
      <c r="FQ33" s="529">
        <v>8</v>
      </c>
      <c r="FR33" s="530">
        <v>0</v>
      </c>
      <c r="FS33" s="528">
        <v>11</v>
      </c>
      <c r="FT33" s="531">
        <v>5</v>
      </c>
      <c r="FU33" s="532">
        <v>120</v>
      </c>
      <c r="FV33" s="316"/>
      <c r="FW33" s="586" t="s">
        <v>56</v>
      </c>
      <c r="FX33" s="587">
        <v>182.47</v>
      </c>
      <c r="FY33" s="588">
        <v>176.48</v>
      </c>
      <c r="FZ33" s="589">
        <v>3.39</v>
      </c>
      <c r="GA33" s="587">
        <v>124.32</v>
      </c>
      <c r="GB33" s="588">
        <v>116.49</v>
      </c>
      <c r="GC33" s="589">
        <v>6.72</v>
      </c>
      <c r="GD33" s="587">
        <v>139.79</v>
      </c>
      <c r="GE33" s="588">
        <v>134.13999999999999</v>
      </c>
      <c r="GF33" s="589">
        <v>4.21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119840</v>
      </c>
      <c r="IO33" s="825">
        <v>118165</v>
      </c>
      <c r="IP33" s="526">
        <v>1.42</v>
      </c>
      <c r="IQ33" s="319"/>
      <c r="IR33" s="319"/>
      <c r="IS33" s="527" t="s">
        <v>114</v>
      </c>
      <c r="IT33" s="528">
        <v>0</v>
      </c>
      <c r="IU33" s="529">
        <v>0</v>
      </c>
      <c r="IV33" s="530">
        <v>2</v>
      </c>
      <c r="IW33" s="528">
        <v>2</v>
      </c>
      <c r="IX33" s="531">
        <v>0</v>
      </c>
      <c r="IY33" s="532">
        <v>0</v>
      </c>
      <c r="IZ33" s="316"/>
      <c r="JA33" s="586" t="s">
        <v>56</v>
      </c>
      <c r="JB33" s="587">
        <v>148.19999999999999</v>
      </c>
      <c r="JC33" s="588">
        <v>145.33000000000001</v>
      </c>
      <c r="JD33" s="589">
        <v>1.97</v>
      </c>
      <c r="JE33" s="587">
        <v>115.83</v>
      </c>
      <c r="JF33" s="588">
        <v>112.54</v>
      </c>
      <c r="JG33" s="589">
        <v>2.92</v>
      </c>
      <c r="JH33" s="587">
        <v>124.22</v>
      </c>
      <c r="JI33" s="588">
        <v>121.45</v>
      </c>
      <c r="JJ33" s="589">
        <v>2.2799999999999998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487443</v>
      </c>
      <c r="LS33" s="834">
        <v>486268</v>
      </c>
      <c r="LT33" s="543">
        <v>0.24</v>
      </c>
      <c r="LU33" s="319"/>
      <c r="LV33" s="319"/>
      <c r="LW33" s="527" t="s">
        <v>114</v>
      </c>
      <c r="LX33" s="11">
        <v>13</v>
      </c>
      <c r="LY33" s="544">
        <v>5</v>
      </c>
      <c r="LZ33" s="545">
        <v>160</v>
      </c>
      <c r="MA33" s="81"/>
      <c r="MB33" s="586" t="s">
        <v>56</v>
      </c>
      <c r="MC33" s="587">
        <v>145.32</v>
      </c>
      <c r="MD33" s="588">
        <v>143.19999999999999</v>
      </c>
      <c r="ME33" s="589">
        <v>1.48</v>
      </c>
      <c r="MF33" s="587">
        <v>101.6</v>
      </c>
      <c r="MG33" s="588">
        <v>97.72</v>
      </c>
      <c r="MH33" s="589">
        <v>3.97</v>
      </c>
      <c r="MI33" s="587">
        <v>113.01</v>
      </c>
      <c r="MJ33" s="588">
        <v>110.36</v>
      </c>
      <c r="MK33" s="589">
        <v>2.4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112066</v>
      </c>
      <c r="C34" s="851">
        <v>110474</v>
      </c>
      <c r="D34" s="553">
        <v>1.44</v>
      </c>
      <c r="E34" s="319"/>
      <c r="F34" s="319"/>
      <c r="G34" s="527" t="s">
        <v>116</v>
      </c>
      <c r="H34" s="528">
        <v>0</v>
      </c>
      <c r="I34" s="529">
        <v>0</v>
      </c>
      <c r="J34" s="530">
        <v>0</v>
      </c>
      <c r="K34" s="528">
        <v>0</v>
      </c>
      <c r="L34" s="531">
        <v>0</v>
      </c>
      <c r="M34" s="532">
        <v>0</v>
      </c>
      <c r="N34" s="316"/>
      <c r="O34" s="586" t="s">
        <v>62</v>
      </c>
      <c r="P34" s="587">
        <v>69.45</v>
      </c>
      <c r="Q34" s="588">
        <v>67.22</v>
      </c>
      <c r="R34" s="589">
        <v>3.32</v>
      </c>
      <c r="S34" s="587">
        <v>64.400000000000006</v>
      </c>
      <c r="T34" s="588">
        <v>62.52</v>
      </c>
      <c r="U34" s="589">
        <v>3.01</v>
      </c>
      <c r="V34" s="587">
        <v>65.680000000000007</v>
      </c>
      <c r="W34" s="588">
        <v>63.74</v>
      </c>
      <c r="X34" s="589">
        <v>3.04</v>
      </c>
      <c r="Y34" s="316"/>
      <c r="Z34" s="316"/>
      <c r="AA34" s="316" t="s">
        <v>46</v>
      </c>
      <c r="AB34" s="591">
        <v>17420</v>
      </c>
      <c r="AC34" s="591">
        <v>16544</v>
      </c>
      <c r="AD34" s="591">
        <v>16841</v>
      </c>
      <c r="AE34" s="591">
        <v>50805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128622</v>
      </c>
      <c r="CG34" s="851">
        <v>128949</v>
      </c>
      <c r="CH34" s="553">
        <v>-0.25</v>
      </c>
      <c r="CI34" s="319"/>
      <c r="CJ34" s="319"/>
      <c r="CK34" s="527" t="s">
        <v>116</v>
      </c>
      <c r="CL34" s="528">
        <v>5</v>
      </c>
      <c r="CM34" s="529">
        <v>0</v>
      </c>
      <c r="CN34" s="530">
        <v>0</v>
      </c>
      <c r="CO34" s="528">
        <v>5</v>
      </c>
      <c r="CP34" s="531">
        <v>0</v>
      </c>
      <c r="CQ34" s="532">
        <v>0</v>
      </c>
      <c r="CR34" s="316"/>
      <c r="CS34" s="586" t="s">
        <v>62</v>
      </c>
      <c r="CT34" s="587">
        <v>150.44</v>
      </c>
      <c r="CU34" s="588">
        <v>148.15</v>
      </c>
      <c r="CV34" s="589">
        <v>1.55</v>
      </c>
      <c r="CW34" s="587">
        <v>172.37</v>
      </c>
      <c r="CX34" s="588">
        <v>167.89</v>
      </c>
      <c r="CY34" s="589">
        <v>2.67</v>
      </c>
      <c r="CZ34" s="587">
        <v>166.6</v>
      </c>
      <c r="DA34" s="588">
        <v>162.28</v>
      </c>
      <c r="DB34" s="589">
        <v>2.66</v>
      </c>
      <c r="DC34" s="316"/>
      <c r="DD34" s="316"/>
      <c r="DE34" s="316" t="s">
        <v>46</v>
      </c>
      <c r="DF34" s="591">
        <v>18201</v>
      </c>
      <c r="DG34" s="591">
        <v>19350</v>
      </c>
      <c r="DH34" s="591">
        <v>18014</v>
      </c>
      <c r="DI34" s="591">
        <v>55565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122216</v>
      </c>
      <c r="FK34" s="851">
        <v>123871</v>
      </c>
      <c r="FL34" s="553">
        <v>-1.34</v>
      </c>
      <c r="FM34" s="319"/>
      <c r="FN34" s="319"/>
      <c r="FO34" s="527" t="s">
        <v>116</v>
      </c>
      <c r="FP34" s="528">
        <v>0</v>
      </c>
      <c r="FQ34" s="529">
        <v>4</v>
      </c>
      <c r="FR34" s="530">
        <v>0</v>
      </c>
      <c r="FS34" s="528">
        <v>4</v>
      </c>
      <c r="FT34" s="531">
        <v>3</v>
      </c>
      <c r="FU34" s="532">
        <v>33.33</v>
      </c>
      <c r="FV34" s="316"/>
      <c r="FW34" s="586" t="s">
        <v>62</v>
      </c>
      <c r="FX34" s="587">
        <v>166.17</v>
      </c>
      <c r="FY34" s="588">
        <v>163.66</v>
      </c>
      <c r="FZ34" s="589">
        <v>1.53</v>
      </c>
      <c r="GA34" s="587">
        <v>132.76</v>
      </c>
      <c r="GB34" s="588">
        <v>128.72999999999999</v>
      </c>
      <c r="GC34" s="589">
        <v>3.13</v>
      </c>
      <c r="GD34" s="587">
        <v>141.65</v>
      </c>
      <c r="GE34" s="588">
        <v>139.01</v>
      </c>
      <c r="GF34" s="589">
        <v>1.9</v>
      </c>
      <c r="GG34" s="316"/>
      <c r="GH34" s="316"/>
      <c r="GI34" s="316" t="s">
        <v>46</v>
      </c>
      <c r="GJ34" s="591">
        <v>18232</v>
      </c>
      <c r="GK34" s="591">
        <v>16270</v>
      </c>
      <c r="GL34" s="591">
        <v>18315</v>
      </c>
      <c r="GM34" s="591">
        <v>52817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117557</v>
      </c>
      <c r="IO34" s="851">
        <v>115926</v>
      </c>
      <c r="IP34" s="553">
        <v>1.41</v>
      </c>
      <c r="IQ34" s="319"/>
      <c r="IR34" s="319"/>
      <c r="IS34" s="527" t="s">
        <v>116</v>
      </c>
      <c r="IT34" s="528">
        <v>1</v>
      </c>
      <c r="IU34" s="529">
        <v>3</v>
      </c>
      <c r="IV34" s="530">
        <v>4</v>
      </c>
      <c r="IW34" s="528">
        <v>8</v>
      </c>
      <c r="IX34" s="531">
        <v>0</v>
      </c>
      <c r="IY34" s="532">
        <v>0</v>
      </c>
      <c r="IZ34" s="316"/>
      <c r="JA34" s="586" t="s">
        <v>62</v>
      </c>
      <c r="JB34" s="587">
        <v>199.94</v>
      </c>
      <c r="JC34" s="588">
        <v>193.42</v>
      </c>
      <c r="JD34" s="589">
        <v>3.37</v>
      </c>
      <c r="JE34" s="587">
        <v>124.3</v>
      </c>
      <c r="JF34" s="588">
        <v>120.5</v>
      </c>
      <c r="JG34" s="589">
        <v>3.15</v>
      </c>
      <c r="JH34" s="587">
        <v>143.91999999999999</v>
      </c>
      <c r="JI34" s="588">
        <v>140.32</v>
      </c>
      <c r="JJ34" s="589">
        <v>2.57</v>
      </c>
      <c r="JK34" s="316"/>
      <c r="JL34" s="316"/>
      <c r="JM34" s="316" t="s">
        <v>46</v>
      </c>
      <c r="JN34" s="591">
        <v>15615</v>
      </c>
      <c r="JO34" s="591">
        <v>16242</v>
      </c>
      <c r="JP34" s="591">
        <v>16614</v>
      </c>
      <c r="JQ34" s="591">
        <v>48471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480461</v>
      </c>
      <c r="LS34" s="853">
        <v>479220</v>
      </c>
      <c r="LT34" s="572">
        <v>0.26</v>
      </c>
      <c r="LU34" s="319"/>
      <c r="LV34" s="319"/>
      <c r="LW34" s="527" t="s">
        <v>116</v>
      </c>
      <c r="LX34" s="11">
        <v>17</v>
      </c>
      <c r="LY34" s="544">
        <v>3</v>
      </c>
      <c r="LZ34" s="545">
        <v>466.67</v>
      </c>
      <c r="MA34" s="81"/>
      <c r="MB34" s="586" t="s">
        <v>62</v>
      </c>
      <c r="MC34" s="587">
        <v>149.58000000000001</v>
      </c>
      <c r="MD34" s="588">
        <v>147.76</v>
      </c>
      <c r="ME34" s="589">
        <v>1.23</v>
      </c>
      <c r="MF34" s="587">
        <v>125.58</v>
      </c>
      <c r="MG34" s="588">
        <v>122.11</v>
      </c>
      <c r="MH34" s="589">
        <v>2.84</v>
      </c>
      <c r="MI34" s="587">
        <v>131.84</v>
      </c>
      <c r="MJ34" s="588">
        <v>129.24</v>
      </c>
      <c r="MK34" s="589">
        <v>2.0099999999999998</v>
      </c>
      <c r="ML34" s="102"/>
      <c r="MM34" s="102"/>
      <c r="MN34" s="102" t="s">
        <v>46</v>
      </c>
      <c r="MO34" s="613">
        <v>50805</v>
      </c>
      <c r="MP34" s="613">
        <v>55565</v>
      </c>
      <c r="MQ34" s="613">
        <v>52817</v>
      </c>
      <c r="MR34" s="613">
        <v>48471</v>
      </c>
      <c r="MS34" s="613">
        <v>207658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1114</v>
      </c>
      <c r="C35" s="855">
        <v>1132</v>
      </c>
      <c r="D35" s="695">
        <v>-1.59</v>
      </c>
      <c r="E35" s="319"/>
      <c r="F35" s="319"/>
      <c r="G35" s="527" t="s">
        <v>119</v>
      </c>
      <c r="H35" s="528">
        <v>16</v>
      </c>
      <c r="I35" s="529">
        <v>32</v>
      </c>
      <c r="J35" s="530">
        <v>14</v>
      </c>
      <c r="K35" s="528">
        <v>62</v>
      </c>
      <c r="L35" s="531">
        <v>58</v>
      </c>
      <c r="M35" s="532">
        <v>6.9</v>
      </c>
      <c r="N35" s="316"/>
      <c r="O35" s="586" t="s">
        <v>67</v>
      </c>
      <c r="P35" s="587">
        <v>170.16</v>
      </c>
      <c r="Q35" s="588">
        <v>162.59</v>
      </c>
      <c r="R35" s="589">
        <v>4.66</v>
      </c>
      <c r="S35" s="587">
        <v>130.02000000000001</v>
      </c>
      <c r="T35" s="588">
        <v>125.26</v>
      </c>
      <c r="U35" s="589">
        <v>3.8</v>
      </c>
      <c r="V35" s="587">
        <v>140.13999999999999</v>
      </c>
      <c r="W35" s="588">
        <v>134.94</v>
      </c>
      <c r="X35" s="589">
        <v>3.85</v>
      </c>
      <c r="Y35" s="316"/>
      <c r="Z35" s="316"/>
      <c r="AA35" s="316" t="s">
        <v>52</v>
      </c>
      <c r="AB35" s="591">
        <v>21442</v>
      </c>
      <c r="AC35" s="591">
        <v>20376</v>
      </c>
      <c r="AD35" s="591">
        <v>20557</v>
      </c>
      <c r="AE35" s="591">
        <v>62375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1290</v>
      </c>
      <c r="CG35" s="855">
        <v>1325</v>
      </c>
      <c r="CH35" s="695">
        <v>-2.64</v>
      </c>
      <c r="CI35" s="319"/>
      <c r="CJ35" s="319"/>
      <c r="CK35" s="527" t="s">
        <v>119</v>
      </c>
      <c r="CL35" s="528">
        <v>28</v>
      </c>
      <c r="CM35" s="529">
        <v>32</v>
      </c>
      <c r="CN35" s="530">
        <v>26</v>
      </c>
      <c r="CO35" s="528">
        <v>86</v>
      </c>
      <c r="CP35" s="531">
        <v>70</v>
      </c>
      <c r="CQ35" s="532">
        <v>22.86</v>
      </c>
      <c r="CR35" s="316"/>
      <c r="CS35" s="586" t="s">
        <v>67</v>
      </c>
      <c r="CT35" s="587">
        <v>170.68</v>
      </c>
      <c r="CU35" s="588">
        <v>164.87</v>
      </c>
      <c r="CV35" s="589">
        <v>3.52</v>
      </c>
      <c r="CW35" s="587">
        <v>179.34</v>
      </c>
      <c r="CX35" s="588">
        <v>172.84</v>
      </c>
      <c r="CY35" s="589">
        <v>3.76</v>
      </c>
      <c r="CZ35" s="587">
        <v>177.06</v>
      </c>
      <c r="DA35" s="588">
        <v>170.58</v>
      </c>
      <c r="DB35" s="589">
        <v>3.8</v>
      </c>
      <c r="DC35" s="316"/>
      <c r="DD35" s="316"/>
      <c r="DE35" s="316" t="s">
        <v>52</v>
      </c>
      <c r="DF35" s="591">
        <v>24279</v>
      </c>
      <c r="DG35" s="591">
        <v>26006</v>
      </c>
      <c r="DH35" s="591">
        <v>24062</v>
      </c>
      <c r="DI35" s="591">
        <v>74347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2295</v>
      </c>
      <c r="FK35" s="855">
        <v>2352</v>
      </c>
      <c r="FL35" s="695">
        <v>-2.42</v>
      </c>
      <c r="FM35" s="319"/>
      <c r="FN35" s="319"/>
      <c r="FO35" s="527" t="s">
        <v>119</v>
      </c>
      <c r="FP35" s="528">
        <v>46</v>
      </c>
      <c r="FQ35" s="529">
        <v>32</v>
      </c>
      <c r="FR35" s="530">
        <v>53</v>
      </c>
      <c r="FS35" s="528">
        <v>131</v>
      </c>
      <c r="FT35" s="531">
        <v>149</v>
      </c>
      <c r="FU35" s="532">
        <v>-12.08</v>
      </c>
      <c r="FV35" s="316"/>
      <c r="FW35" s="586" t="s">
        <v>67</v>
      </c>
      <c r="FX35" s="587">
        <v>183</v>
      </c>
      <c r="FY35" s="588">
        <v>175.1</v>
      </c>
      <c r="FZ35" s="589">
        <v>4.51</v>
      </c>
      <c r="GA35" s="587">
        <v>138.38</v>
      </c>
      <c r="GB35" s="588">
        <v>133.30000000000001</v>
      </c>
      <c r="GC35" s="589">
        <v>3.81</v>
      </c>
      <c r="GD35" s="587">
        <v>150.24</v>
      </c>
      <c r="GE35" s="588">
        <v>145.6</v>
      </c>
      <c r="GF35" s="589">
        <v>3.19</v>
      </c>
      <c r="GG35" s="316"/>
      <c r="GH35" s="316"/>
      <c r="GI35" s="316" t="s">
        <v>52</v>
      </c>
      <c r="GJ35" s="591">
        <v>24166</v>
      </c>
      <c r="GK35" s="591">
        <v>24395</v>
      </c>
      <c r="GL35" s="591">
        <v>23133</v>
      </c>
      <c r="GM35" s="591">
        <v>71694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2283</v>
      </c>
      <c r="IO35" s="855">
        <v>2239</v>
      </c>
      <c r="IP35" s="695">
        <v>1.97</v>
      </c>
      <c r="IQ35" s="319"/>
      <c r="IR35" s="319"/>
      <c r="IS35" s="527" t="s">
        <v>119</v>
      </c>
      <c r="IT35" s="528">
        <v>39</v>
      </c>
      <c r="IU35" s="529">
        <v>84</v>
      </c>
      <c r="IV35" s="530">
        <v>46</v>
      </c>
      <c r="IW35" s="528">
        <v>169</v>
      </c>
      <c r="IX35" s="531">
        <v>171</v>
      </c>
      <c r="IY35" s="532">
        <v>-1.17</v>
      </c>
      <c r="IZ35" s="316"/>
      <c r="JA35" s="586" t="s">
        <v>67</v>
      </c>
      <c r="JB35" s="587">
        <v>220.05</v>
      </c>
      <c r="JC35" s="588">
        <v>213.08</v>
      </c>
      <c r="JD35" s="589">
        <v>3.27</v>
      </c>
      <c r="JE35" s="587">
        <v>160.6</v>
      </c>
      <c r="JF35" s="588">
        <v>155.04</v>
      </c>
      <c r="JG35" s="589">
        <v>3.59</v>
      </c>
      <c r="JH35" s="587">
        <v>176.02</v>
      </c>
      <c r="JI35" s="588">
        <v>170.81</v>
      </c>
      <c r="JJ35" s="589">
        <v>3.05</v>
      </c>
      <c r="JK35" s="316"/>
      <c r="JL35" s="316"/>
      <c r="JM35" s="316" t="s">
        <v>52</v>
      </c>
      <c r="JN35" s="591">
        <v>23251</v>
      </c>
      <c r="JO35" s="591">
        <v>25666</v>
      </c>
      <c r="JP35" s="591">
        <v>22452</v>
      </c>
      <c r="JQ35" s="591">
        <v>71369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6982</v>
      </c>
      <c r="LS35" s="861">
        <v>7048</v>
      </c>
      <c r="LT35" s="708">
        <v>-0.94</v>
      </c>
      <c r="LU35" s="319"/>
      <c r="LV35" s="319"/>
      <c r="LW35" s="527" t="s">
        <v>119</v>
      </c>
      <c r="LX35" s="11">
        <v>448</v>
      </c>
      <c r="LY35" s="544">
        <v>448</v>
      </c>
      <c r="LZ35" s="545">
        <v>0</v>
      </c>
      <c r="MA35" s="81"/>
      <c r="MB35" s="586" t="s">
        <v>67</v>
      </c>
      <c r="MC35" s="587">
        <v>186.23</v>
      </c>
      <c r="MD35" s="588">
        <v>179.83</v>
      </c>
      <c r="ME35" s="589">
        <v>3.56</v>
      </c>
      <c r="MF35" s="587">
        <v>153.28</v>
      </c>
      <c r="MG35" s="588">
        <v>147.91999999999999</v>
      </c>
      <c r="MH35" s="589">
        <v>3.62</v>
      </c>
      <c r="MI35" s="587">
        <v>161.88</v>
      </c>
      <c r="MJ35" s="588">
        <v>156.79</v>
      </c>
      <c r="MK35" s="589">
        <v>3.25</v>
      </c>
      <c r="ML35" s="102"/>
      <c r="MM35" s="102"/>
      <c r="MN35" s="102" t="s">
        <v>52</v>
      </c>
      <c r="MO35" s="613">
        <v>62375</v>
      </c>
      <c r="MP35" s="613">
        <v>74347</v>
      </c>
      <c r="MQ35" s="613">
        <v>71694</v>
      </c>
      <c r="MR35" s="613">
        <v>71369</v>
      </c>
      <c r="MS35" s="613">
        <v>279785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0</v>
      </c>
      <c r="I36" s="529">
        <v>8</v>
      </c>
      <c r="J36" s="530">
        <v>2</v>
      </c>
      <c r="K36" s="528">
        <v>10</v>
      </c>
      <c r="L36" s="531">
        <v>4</v>
      </c>
      <c r="M36" s="532">
        <v>150</v>
      </c>
      <c r="N36" s="316"/>
      <c r="O36" s="696" t="s">
        <v>72</v>
      </c>
      <c r="P36" s="587">
        <v>72.87</v>
      </c>
      <c r="Q36" s="588">
        <v>69.83</v>
      </c>
      <c r="R36" s="864">
        <v>4.3499999999999996</v>
      </c>
      <c r="S36" s="587">
        <v>61.09</v>
      </c>
      <c r="T36" s="588">
        <v>58.39</v>
      </c>
      <c r="U36" s="864">
        <v>4.62</v>
      </c>
      <c r="V36" s="587">
        <v>64.06</v>
      </c>
      <c r="W36" s="588">
        <v>61.35</v>
      </c>
      <c r="X36" s="864">
        <v>4.42</v>
      </c>
      <c r="Y36" s="316"/>
      <c r="Z36" s="316"/>
      <c r="AA36" s="316" t="s">
        <v>57</v>
      </c>
      <c r="AB36" s="591">
        <v>0</v>
      </c>
      <c r="AC36" s="591">
        <v>0</v>
      </c>
      <c r="AD36" s="591">
        <v>0</v>
      </c>
      <c r="AE36" s="591">
        <v>0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4</v>
      </c>
      <c r="CM36" s="529">
        <v>7</v>
      </c>
      <c r="CN36" s="530">
        <v>3</v>
      </c>
      <c r="CO36" s="528">
        <v>14</v>
      </c>
      <c r="CP36" s="531">
        <v>13</v>
      </c>
      <c r="CQ36" s="532">
        <v>7.69</v>
      </c>
      <c r="CR36" s="316"/>
      <c r="CS36" s="696" t="s">
        <v>72</v>
      </c>
      <c r="CT36" s="587">
        <v>66.33</v>
      </c>
      <c r="CU36" s="588">
        <v>63.99</v>
      </c>
      <c r="CV36" s="864">
        <v>3.66</v>
      </c>
      <c r="CW36" s="587">
        <v>59.21</v>
      </c>
      <c r="CX36" s="588">
        <v>56.87</v>
      </c>
      <c r="CY36" s="864">
        <v>4.1100000000000003</v>
      </c>
      <c r="CZ36" s="587">
        <v>61.09</v>
      </c>
      <c r="DA36" s="588">
        <v>58.89</v>
      </c>
      <c r="DB36" s="864">
        <v>3.74</v>
      </c>
      <c r="DC36" s="316"/>
      <c r="DD36" s="316"/>
      <c r="DE36" s="316" t="s">
        <v>57</v>
      </c>
      <c r="DF36" s="591">
        <v>0</v>
      </c>
      <c r="DG36" s="591">
        <v>0</v>
      </c>
      <c r="DH36" s="591">
        <v>0</v>
      </c>
      <c r="DI36" s="591">
        <v>0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10</v>
      </c>
      <c r="FQ36" s="529">
        <v>6</v>
      </c>
      <c r="FR36" s="530">
        <v>0</v>
      </c>
      <c r="FS36" s="528">
        <v>16</v>
      </c>
      <c r="FT36" s="531">
        <v>14</v>
      </c>
      <c r="FU36" s="532">
        <v>14.29</v>
      </c>
      <c r="FV36" s="316"/>
      <c r="FW36" s="696" t="s">
        <v>72</v>
      </c>
      <c r="FX36" s="587">
        <v>120.69</v>
      </c>
      <c r="FY36" s="588">
        <v>114.29</v>
      </c>
      <c r="FZ36" s="864">
        <v>5.6</v>
      </c>
      <c r="GA36" s="587">
        <v>184.13</v>
      </c>
      <c r="GB36" s="588">
        <v>174.57</v>
      </c>
      <c r="GC36" s="864">
        <v>5.48</v>
      </c>
      <c r="GD36" s="587">
        <v>167.26</v>
      </c>
      <c r="GE36" s="588">
        <v>156.84</v>
      </c>
      <c r="GF36" s="864">
        <v>6.64</v>
      </c>
      <c r="GG36" s="316"/>
      <c r="GH36" s="316"/>
      <c r="GI36" s="316" t="s">
        <v>57</v>
      </c>
      <c r="GJ36" s="591">
        <v>0</v>
      </c>
      <c r="GK36" s="591">
        <v>0</v>
      </c>
      <c r="GL36" s="591">
        <v>0</v>
      </c>
      <c r="GM36" s="591">
        <v>0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0</v>
      </c>
      <c r="IU36" s="529">
        <v>12</v>
      </c>
      <c r="IV36" s="530">
        <v>0</v>
      </c>
      <c r="IW36" s="528">
        <v>12</v>
      </c>
      <c r="IX36" s="531">
        <v>10</v>
      </c>
      <c r="IY36" s="532">
        <v>20</v>
      </c>
      <c r="IZ36" s="316"/>
      <c r="JA36" s="696" t="s">
        <v>72</v>
      </c>
      <c r="JB36" s="587">
        <v>116.24</v>
      </c>
      <c r="JC36" s="588">
        <v>112</v>
      </c>
      <c r="JD36" s="864">
        <v>3.79</v>
      </c>
      <c r="JE36" s="587">
        <v>97.16</v>
      </c>
      <c r="JF36" s="588">
        <v>92.81</v>
      </c>
      <c r="JG36" s="864">
        <v>4.6900000000000004</v>
      </c>
      <c r="JH36" s="587">
        <v>102.11</v>
      </c>
      <c r="JI36" s="588">
        <v>98.03</v>
      </c>
      <c r="JJ36" s="864">
        <v>4.16</v>
      </c>
      <c r="JK36" s="316"/>
      <c r="JL36" s="316"/>
      <c r="JM36" s="316" t="s">
        <v>57</v>
      </c>
      <c r="JN36" s="591">
        <v>0</v>
      </c>
      <c r="JO36" s="591">
        <v>0</v>
      </c>
      <c r="JP36" s="591">
        <v>0</v>
      </c>
      <c r="JQ36" s="591">
        <v>0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52</v>
      </c>
      <c r="LY36" s="544">
        <v>41</v>
      </c>
      <c r="LZ36" s="545">
        <v>26.83</v>
      </c>
      <c r="MA36" s="81"/>
      <c r="MB36" s="696" t="s">
        <v>72</v>
      </c>
      <c r="MC36" s="587">
        <v>94.28</v>
      </c>
      <c r="MD36" s="588">
        <v>90.9</v>
      </c>
      <c r="ME36" s="589">
        <v>3.72</v>
      </c>
      <c r="MF36" s="587">
        <v>100.06</v>
      </c>
      <c r="MG36" s="588">
        <v>95.16</v>
      </c>
      <c r="MH36" s="589">
        <v>5.15</v>
      </c>
      <c r="MI36" s="587">
        <v>98.55</v>
      </c>
      <c r="MJ36" s="588">
        <v>93.98</v>
      </c>
      <c r="MK36" s="589">
        <v>4.8600000000000003</v>
      </c>
      <c r="ML36" s="102"/>
      <c r="MM36" s="102"/>
      <c r="MN36" s="102" t="s">
        <v>57</v>
      </c>
      <c r="MO36" s="613">
        <v>0</v>
      </c>
      <c r="MP36" s="613">
        <v>0</v>
      </c>
      <c r="MQ36" s="613">
        <v>0</v>
      </c>
      <c r="MR36" s="613">
        <v>0</v>
      </c>
      <c r="MS36" s="613">
        <v>0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5</v>
      </c>
      <c r="I37" s="529">
        <v>0</v>
      </c>
      <c r="J37" s="530">
        <v>0</v>
      </c>
      <c r="K37" s="528">
        <v>5</v>
      </c>
      <c r="L37" s="531">
        <v>7</v>
      </c>
      <c r="M37" s="532">
        <v>-28.57</v>
      </c>
      <c r="N37" s="316"/>
      <c r="O37" s="716" t="s">
        <v>76</v>
      </c>
      <c r="P37" s="717">
        <v>1475.8900000000003</v>
      </c>
      <c r="Q37" s="718">
        <v>1402.3199999999997</v>
      </c>
      <c r="R37" s="719">
        <v>5.25</v>
      </c>
      <c r="S37" s="720">
        <v>808.95999999999992</v>
      </c>
      <c r="T37" s="718">
        <v>775.66</v>
      </c>
      <c r="U37" s="719">
        <v>4.29</v>
      </c>
      <c r="V37" s="720">
        <v>977.12000000000012</v>
      </c>
      <c r="W37" s="718">
        <v>938.1</v>
      </c>
      <c r="X37" s="719">
        <v>4.16</v>
      </c>
      <c r="Y37" s="316"/>
      <c r="Z37" s="316"/>
      <c r="AA37" s="316" t="s">
        <v>63</v>
      </c>
      <c r="AB37" s="591">
        <v>236</v>
      </c>
      <c r="AC37" s="591">
        <v>191</v>
      </c>
      <c r="AD37" s="591">
        <v>205</v>
      </c>
      <c r="AE37" s="591">
        <v>632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0</v>
      </c>
      <c r="CM37" s="529">
        <v>0</v>
      </c>
      <c r="CN37" s="530">
        <v>0</v>
      </c>
      <c r="CO37" s="528">
        <v>0</v>
      </c>
      <c r="CP37" s="531">
        <v>0</v>
      </c>
      <c r="CQ37" s="532">
        <v>0</v>
      </c>
      <c r="CR37" s="316"/>
      <c r="CS37" s="716" t="s">
        <v>76</v>
      </c>
      <c r="CT37" s="717">
        <v>1846.11</v>
      </c>
      <c r="CU37" s="718">
        <v>1780.9799999999998</v>
      </c>
      <c r="CV37" s="719">
        <v>3.66</v>
      </c>
      <c r="CW37" s="720">
        <v>1206.73</v>
      </c>
      <c r="CX37" s="718">
        <v>1150.8899999999999</v>
      </c>
      <c r="CY37" s="719">
        <v>4.8499999999999996</v>
      </c>
      <c r="CZ37" s="720">
        <v>1375.04</v>
      </c>
      <c r="DA37" s="718">
        <v>1329.8899999999999</v>
      </c>
      <c r="DB37" s="719">
        <v>3.4</v>
      </c>
      <c r="DC37" s="316"/>
      <c r="DD37" s="316"/>
      <c r="DE37" s="316" t="s">
        <v>63</v>
      </c>
      <c r="DF37" s="591">
        <v>215</v>
      </c>
      <c r="DG37" s="591">
        <v>246</v>
      </c>
      <c r="DH37" s="591">
        <v>206</v>
      </c>
      <c r="DI37" s="591">
        <v>667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13</v>
      </c>
      <c r="FQ37" s="529">
        <v>9</v>
      </c>
      <c r="FR37" s="530">
        <v>5</v>
      </c>
      <c r="FS37" s="528">
        <v>27</v>
      </c>
      <c r="FT37" s="531">
        <v>16</v>
      </c>
      <c r="FU37" s="532">
        <v>68.75</v>
      </c>
      <c r="FV37" s="316"/>
      <c r="FW37" s="716" t="s">
        <v>76</v>
      </c>
      <c r="FX37" s="717">
        <v>1717.16</v>
      </c>
      <c r="FY37" s="718">
        <v>1651.1399999999999</v>
      </c>
      <c r="FZ37" s="719">
        <v>4</v>
      </c>
      <c r="GA37" s="720">
        <v>1213.7200000000003</v>
      </c>
      <c r="GB37" s="718">
        <v>1148.78</v>
      </c>
      <c r="GC37" s="719">
        <v>5.65</v>
      </c>
      <c r="GD37" s="720">
        <v>1347.6200000000001</v>
      </c>
      <c r="GE37" s="718">
        <v>1296.58</v>
      </c>
      <c r="GF37" s="719">
        <v>3.94</v>
      </c>
      <c r="GG37" s="316"/>
      <c r="GH37" s="316"/>
      <c r="GI37" s="316" t="s">
        <v>63</v>
      </c>
      <c r="GJ37" s="591">
        <v>250</v>
      </c>
      <c r="GK37" s="591">
        <v>235</v>
      </c>
      <c r="GL37" s="591">
        <v>211</v>
      </c>
      <c r="GM37" s="591">
        <v>696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3</v>
      </c>
      <c r="IU37" s="529">
        <v>6</v>
      </c>
      <c r="IV37" s="530">
        <v>7</v>
      </c>
      <c r="IW37" s="528">
        <v>16</v>
      </c>
      <c r="IX37" s="531">
        <v>5</v>
      </c>
      <c r="IY37" s="532">
        <v>220</v>
      </c>
      <c r="IZ37" s="316"/>
      <c r="JA37" s="716" t="s">
        <v>76</v>
      </c>
      <c r="JB37" s="717">
        <v>2349.4899999999998</v>
      </c>
      <c r="JC37" s="718">
        <v>2269.4299999999998</v>
      </c>
      <c r="JD37" s="719">
        <v>3.53</v>
      </c>
      <c r="JE37" s="720">
        <v>1118</v>
      </c>
      <c r="JF37" s="718">
        <v>1070.4699999999998</v>
      </c>
      <c r="JG37" s="719">
        <v>4.4400000000000004</v>
      </c>
      <c r="JH37" s="720">
        <v>1437.33</v>
      </c>
      <c r="JI37" s="718">
        <v>1396.28</v>
      </c>
      <c r="JJ37" s="719">
        <v>2.94</v>
      </c>
      <c r="JK37" s="316"/>
      <c r="JL37" s="316"/>
      <c r="JM37" s="316" t="s">
        <v>63</v>
      </c>
      <c r="JN37" s="591">
        <v>215</v>
      </c>
      <c r="JO37" s="591">
        <v>226</v>
      </c>
      <c r="JP37" s="591">
        <v>223</v>
      </c>
      <c r="JQ37" s="591">
        <v>664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48</v>
      </c>
      <c r="LY37" s="544">
        <v>28</v>
      </c>
      <c r="LZ37" s="545">
        <v>71.430000000000007</v>
      </c>
      <c r="MA37" s="81"/>
      <c r="MB37" s="724" t="s">
        <v>76</v>
      </c>
      <c r="MC37" s="717">
        <v>1862.3599999999997</v>
      </c>
      <c r="MD37" s="725">
        <v>1800.13</v>
      </c>
      <c r="ME37" s="726">
        <v>3.46</v>
      </c>
      <c r="MF37" s="717">
        <v>1095.02</v>
      </c>
      <c r="MG37" s="725">
        <v>1044.81</v>
      </c>
      <c r="MH37" s="726">
        <v>4.8099999999999996</v>
      </c>
      <c r="MI37" s="717">
        <v>1295.24</v>
      </c>
      <c r="MJ37" s="725">
        <v>1254.73</v>
      </c>
      <c r="MK37" s="726">
        <v>3.23</v>
      </c>
      <c r="ML37" s="102"/>
      <c r="MM37" s="102"/>
      <c r="MN37" s="102" t="s">
        <v>63</v>
      </c>
      <c r="MO37" s="613">
        <v>632</v>
      </c>
      <c r="MP37" s="613">
        <v>667</v>
      </c>
      <c r="MQ37" s="613">
        <v>696</v>
      </c>
      <c r="MR37" s="613">
        <v>664</v>
      </c>
      <c r="MS37" s="613">
        <v>2659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2</v>
      </c>
      <c r="I38" s="529">
        <v>0</v>
      </c>
      <c r="J38" s="530">
        <v>0</v>
      </c>
      <c r="K38" s="528">
        <v>2</v>
      </c>
      <c r="L38" s="531">
        <v>0</v>
      </c>
      <c r="M38" s="532">
        <v>0</v>
      </c>
      <c r="N38" s="316"/>
      <c r="R38" s="21"/>
      <c r="U38" s="21"/>
      <c r="X38" s="21"/>
      <c r="Y38" s="316"/>
      <c r="Z38" s="316"/>
      <c r="AA38" s="316" t="s">
        <v>68</v>
      </c>
      <c r="AB38" s="591">
        <v>11597</v>
      </c>
      <c r="AC38" s="591">
        <v>10008</v>
      </c>
      <c r="AD38" s="591">
        <v>10750</v>
      </c>
      <c r="AE38" s="591">
        <v>32355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2295</v>
      </c>
      <c r="BB38" s="658">
        <v>0</v>
      </c>
      <c r="BC38" s="658">
        <v>2533</v>
      </c>
      <c r="BD38" s="657">
        <v>1928</v>
      </c>
      <c r="BE38" s="658"/>
      <c r="BF38" s="658"/>
      <c r="BG38" s="658"/>
      <c r="BH38" s="658"/>
      <c r="BI38" s="659">
        <v>6756</v>
      </c>
      <c r="BJ38" s="874">
        <v>19210</v>
      </c>
      <c r="BK38" s="870">
        <v>25966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0</v>
      </c>
      <c r="CM38" s="529">
        <v>0</v>
      </c>
      <c r="CN38" s="530">
        <v>0</v>
      </c>
      <c r="CO38" s="528">
        <v>0</v>
      </c>
      <c r="CP38" s="531">
        <v>0</v>
      </c>
      <c r="CQ38" s="532">
        <v>0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12052</v>
      </c>
      <c r="DG38" s="591">
        <v>13068</v>
      </c>
      <c r="DH38" s="591">
        <v>12020</v>
      </c>
      <c r="DI38" s="591">
        <v>37140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8041</v>
      </c>
      <c r="EF38" s="658">
        <v>0</v>
      </c>
      <c r="EG38" s="658">
        <v>5125</v>
      </c>
      <c r="EH38" s="654">
        <v>876</v>
      </c>
      <c r="EI38" s="652"/>
      <c r="EJ38" s="653"/>
      <c r="EK38" s="653"/>
      <c r="EL38" s="653"/>
      <c r="EM38" s="659">
        <v>14042</v>
      </c>
      <c r="EN38" s="874">
        <v>34622</v>
      </c>
      <c r="EO38" s="870">
        <v>48664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0</v>
      </c>
      <c r="FQ38" s="529">
        <v>4</v>
      </c>
      <c r="FR38" s="530">
        <v>0</v>
      </c>
      <c r="FS38" s="528">
        <v>4</v>
      </c>
      <c r="FT38" s="531">
        <v>5</v>
      </c>
      <c r="FU38" s="532">
        <v>-20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9738</v>
      </c>
      <c r="GK38" s="591">
        <v>11350</v>
      </c>
      <c r="GL38" s="591">
        <v>11053</v>
      </c>
      <c r="GM38" s="591">
        <v>32141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8780</v>
      </c>
      <c r="HJ38" s="658">
        <v>0</v>
      </c>
      <c r="HK38" s="658">
        <v>5135</v>
      </c>
      <c r="HL38" s="654">
        <v>923</v>
      </c>
      <c r="HM38" s="653"/>
      <c r="HN38" s="653"/>
      <c r="HO38" s="653"/>
      <c r="HP38" s="653"/>
      <c r="HQ38" s="659">
        <v>14838</v>
      </c>
      <c r="HR38" s="874">
        <v>36410</v>
      </c>
      <c r="HS38" s="870">
        <v>51248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0</v>
      </c>
      <c r="IV38" s="530">
        <v>0</v>
      </c>
      <c r="IW38" s="528">
        <v>0</v>
      </c>
      <c r="IX38" s="531">
        <v>0</v>
      </c>
      <c r="IY38" s="532">
        <v>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11473</v>
      </c>
      <c r="JO38" s="591">
        <v>11874</v>
      </c>
      <c r="JP38" s="591">
        <v>10657</v>
      </c>
      <c r="JQ38" s="591">
        <v>34004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8823</v>
      </c>
      <c r="KN38" s="658">
        <v>0</v>
      </c>
      <c r="KO38" s="658">
        <v>4520</v>
      </c>
      <c r="KP38" s="657">
        <v>1509</v>
      </c>
      <c r="KQ38" s="658">
        <v>0</v>
      </c>
      <c r="KR38" s="658">
        <v>0</v>
      </c>
      <c r="KS38" s="658">
        <v>0</v>
      </c>
      <c r="KT38" s="658">
        <v>0</v>
      </c>
      <c r="KU38" s="659">
        <v>14852</v>
      </c>
      <c r="KV38" s="874">
        <v>36453</v>
      </c>
      <c r="KW38" s="870">
        <v>51305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6</v>
      </c>
      <c r="LY38" s="544">
        <v>5</v>
      </c>
      <c r="LZ38" s="545">
        <v>20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32355</v>
      </c>
      <c r="MP38" s="613">
        <v>37140</v>
      </c>
      <c r="MQ38" s="613">
        <v>32141</v>
      </c>
      <c r="MR38" s="613">
        <v>34004</v>
      </c>
      <c r="MS38" s="613">
        <v>135640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27939</v>
      </c>
      <c r="NP38" s="876">
        <v>0</v>
      </c>
      <c r="NQ38" s="876">
        <v>17313</v>
      </c>
      <c r="NR38" s="662">
        <v>5236</v>
      </c>
      <c r="NS38" s="661"/>
      <c r="NT38" s="661"/>
      <c r="NU38" s="661"/>
      <c r="NV38" s="661"/>
      <c r="NW38" s="663">
        <v>50488</v>
      </c>
      <c r="NX38" s="877">
        <v>126695</v>
      </c>
      <c r="NY38" s="665">
        <v>177183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14</v>
      </c>
      <c r="I39" s="529">
        <v>16</v>
      </c>
      <c r="J39" s="530">
        <v>10</v>
      </c>
      <c r="K39" s="528">
        <v>40</v>
      </c>
      <c r="L39" s="531">
        <v>38</v>
      </c>
      <c r="M39" s="532">
        <v>5.26</v>
      </c>
      <c r="N39" s="316"/>
      <c r="R39" s="21"/>
      <c r="U39" s="21"/>
      <c r="X39" s="21"/>
      <c r="Y39" s="316"/>
      <c r="Z39" s="316"/>
      <c r="AA39" s="316" t="s">
        <v>73</v>
      </c>
      <c r="AB39" s="591">
        <v>7718</v>
      </c>
      <c r="AC39" s="591">
        <v>8316</v>
      </c>
      <c r="AD39" s="591">
        <v>7692</v>
      </c>
      <c r="AE39" s="591">
        <v>23726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15414</v>
      </c>
      <c r="BB39" s="658">
        <v>0</v>
      </c>
      <c r="BC39" s="658">
        <v>4488</v>
      </c>
      <c r="BD39" s="657">
        <v>6132</v>
      </c>
      <c r="BE39" s="658"/>
      <c r="BF39" s="658"/>
      <c r="BG39" s="658"/>
      <c r="BH39" s="658"/>
      <c r="BI39" s="659">
        <v>26034</v>
      </c>
      <c r="BJ39" s="874">
        <v>80845</v>
      </c>
      <c r="BK39" s="870">
        <v>106879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12</v>
      </c>
      <c r="CM39" s="529">
        <v>10</v>
      </c>
      <c r="CN39" s="530">
        <v>14</v>
      </c>
      <c r="CO39" s="528">
        <v>36</v>
      </c>
      <c r="CP39" s="531">
        <v>31</v>
      </c>
      <c r="CQ39" s="532">
        <v>16.13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9710</v>
      </c>
      <c r="DG39" s="591">
        <v>10341</v>
      </c>
      <c r="DH39" s="591">
        <v>9525</v>
      </c>
      <c r="DI39" s="591">
        <v>29576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13377</v>
      </c>
      <c r="EF39" s="658">
        <v>0</v>
      </c>
      <c r="EG39" s="658">
        <v>7183</v>
      </c>
      <c r="EH39" s="654">
        <v>3538</v>
      </c>
      <c r="EI39" s="652"/>
      <c r="EJ39" s="653"/>
      <c r="EK39" s="653"/>
      <c r="EL39" s="653"/>
      <c r="EM39" s="659">
        <v>24098</v>
      </c>
      <c r="EN39" s="874">
        <v>147015</v>
      </c>
      <c r="EO39" s="870">
        <v>171113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17</v>
      </c>
      <c r="FQ39" s="529">
        <v>15</v>
      </c>
      <c r="FR39" s="530">
        <v>10</v>
      </c>
      <c r="FS39" s="528">
        <v>42</v>
      </c>
      <c r="FT39" s="531">
        <v>40</v>
      </c>
      <c r="FU39" s="532">
        <v>5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10951</v>
      </c>
      <c r="GK39" s="591">
        <v>9933</v>
      </c>
      <c r="GL39" s="591">
        <v>9191</v>
      </c>
      <c r="GM39" s="591">
        <v>30075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14075</v>
      </c>
      <c r="HJ39" s="658">
        <v>0</v>
      </c>
      <c r="HK39" s="658">
        <v>6808</v>
      </c>
      <c r="HL39" s="654">
        <v>2332</v>
      </c>
      <c r="HM39" s="653"/>
      <c r="HN39" s="653"/>
      <c r="HO39" s="653"/>
      <c r="HP39" s="653"/>
      <c r="HQ39" s="659">
        <v>23215</v>
      </c>
      <c r="HR39" s="874">
        <v>139286</v>
      </c>
      <c r="HS39" s="870">
        <v>162501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17</v>
      </c>
      <c r="IU39" s="529">
        <v>19</v>
      </c>
      <c r="IV39" s="530">
        <v>24</v>
      </c>
      <c r="IW39" s="528">
        <v>60</v>
      </c>
      <c r="IX39" s="531">
        <v>73</v>
      </c>
      <c r="IY39" s="532">
        <v>-17.809999999999999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9608</v>
      </c>
      <c r="JO39" s="591">
        <v>11450</v>
      </c>
      <c r="JP39" s="591">
        <v>9109</v>
      </c>
      <c r="JQ39" s="591">
        <v>30167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14573</v>
      </c>
      <c r="KN39" s="658">
        <v>0</v>
      </c>
      <c r="KO39" s="658">
        <v>5898</v>
      </c>
      <c r="KP39" s="657">
        <v>8313</v>
      </c>
      <c r="KQ39" s="658">
        <v>0</v>
      </c>
      <c r="KR39" s="658">
        <v>0</v>
      </c>
      <c r="KS39" s="658">
        <v>0</v>
      </c>
      <c r="KT39" s="658">
        <v>0</v>
      </c>
      <c r="KU39" s="659">
        <v>28784</v>
      </c>
      <c r="KV39" s="874">
        <v>139266</v>
      </c>
      <c r="KW39" s="870">
        <v>168050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178</v>
      </c>
      <c r="LY39" s="544">
        <v>182</v>
      </c>
      <c r="LZ39" s="545">
        <v>-2.2000000000000002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23726</v>
      </c>
      <c r="MP39" s="613">
        <v>29576</v>
      </c>
      <c r="MQ39" s="613">
        <v>30075</v>
      </c>
      <c r="MR39" s="613">
        <v>30167</v>
      </c>
      <c r="MS39" s="613">
        <v>113544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57439</v>
      </c>
      <c r="NP39" s="876">
        <v>0</v>
      </c>
      <c r="NQ39" s="876">
        <v>24377</v>
      </c>
      <c r="NR39" s="662">
        <v>20315</v>
      </c>
      <c r="NS39" s="661"/>
      <c r="NT39" s="661"/>
      <c r="NU39" s="661"/>
      <c r="NV39" s="661"/>
      <c r="NW39" s="663">
        <v>102131</v>
      </c>
      <c r="NX39" s="877">
        <v>506412</v>
      </c>
      <c r="NY39" s="665">
        <v>608543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0</v>
      </c>
      <c r="J40" s="530">
        <v>0</v>
      </c>
      <c r="K40" s="528">
        <v>0</v>
      </c>
      <c r="L40" s="531">
        <v>0</v>
      </c>
      <c r="M40" s="532">
        <v>0</v>
      </c>
      <c r="N40" s="316"/>
      <c r="R40" s="21"/>
      <c r="U40" s="21"/>
      <c r="X40" s="21"/>
      <c r="Y40" s="316"/>
      <c r="Z40" s="316"/>
      <c r="AA40" s="316" t="s">
        <v>77</v>
      </c>
      <c r="AB40" s="591">
        <v>1891</v>
      </c>
      <c r="AC40" s="591">
        <v>1861</v>
      </c>
      <c r="AD40" s="591">
        <v>1910</v>
      </c>
      <c r="AE40" s="591">
        <v>5662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44666</v>
      </c>
      <c r="BB40" s="658">
        <v>0</v>
      </c>
      <c r="BC40" s="658">
        <v>43784</v>
      </c>
      <c r="BD40" s="657">
        <v>9635</v>
      </c>
      <c r="BE40" s="658"/>
      <c r="BF40" s="658"/>
      <c r="BG40" s="658"/>
      <c r="BH40" s="658"/>
      <c r="BI40" s="659">
        <v>98085</v>
      </c>
      <c r="BJ40" s="874">
        <v>543067</v>
      </c>
      <c r="BK40" s="870">
        <v>641152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0</v>
      </c>
      <c r="CM40" s="529">
        <v>0</v>
      </c>
      <c r="CN40" s="530">
        <v>0</v>
      </c>
      <c r="CO40" s="528">
        <v>0</v>
      </c>
      <c r="CP40" s="531">
        <v>0</v>
      </c>
      <c r="CQ40" s="532">
        <v>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2302</v>
      </c>
      <c r="DG40" s="591">
        <v>2351</v>
      </c>
      <c r="DH40" s="591">
        <v>2311</v>
      </c>
      <c r="DI40" s="591">
        <v>6964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52929</v>
      </c>
      <c r="EF40" s="658">
        <v>0</v>
      </c>
      <c r="EG40" s="658">
        <v>43257</v>
      </c>
      <c r="EH40" s="654">
        <v>11757</v>
      </c>
      <c r="EI40" s="652"/>
      <c r="EJ40" s="653"/>
      <c r="EK40" s="653"/>
      <c r="EL40" s="653"/>
      <c r="EM40" s="659">
        <v>107943</v>
      </c>
      <c r="EN40" s="874">
        <v>574072</v>
      </c>
      <c r="EO40" s="870">
        <v>682015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3227</v>
      </c>
      <c r="GK40" s="591">
        <v>2877</v>
      </c>
      <c r="GL40" s="591">
        <v>2678</v>
      </c>
      <c r="GM40" s="591">
        <v>8782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48839</v>
      </c>
      <c r="HJ40" s="658">
        <v>0</v>
      </c>
      <c r="HK40" s="658">
        <v>40874</v>
      </c>
      <c r="HL40" s="654">
        <v>9617</v>
      </c>
      <c r="HM40" s="653"/>
      <c r="HN40" s="653"/>
      <c r="HO40" s="653"/>
      <c r="HP40" s="653"/>
      <c r="HQ40" s="659">
        <v>99330</v>
      </c>
      <c r="HR40" s="874">
        <v>515834</v>
      </c>
      <c r="HS40" s="870">
        <v>615164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0</v>
      </c>
      <c r="IV40" s="530">
        <v>0</v>
      </c>
      <c r="IW40" s="528">
        <v>0</v>
      </c>
      <c r="IX40" s="531">
        <v>0</v>
      </c>
      <c r="IY40" s="532">
        <v>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1955</v>
      </c>
      <c r="JO40" s="591">
        <v>2116</v>
      </c>
      <c r="JP40" s="591">
        <v>2463</v>
      </c>
      <c r="JQ40" s="591">
        <v>6534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47973</v>
      </c>
      <c r="KN40" s="658">
        <v>0</v>
      </c>
      <c r="KO40" s="658">
        <v>38053</v>
      </c>
      <c r="KP40" s="657">
        <v>14887</v>
      </c>
      <c r="KQ40" s="658">
        <v>0</v>
      </c>
      <c r="KR40" s="658">
        <v>0</v>
      </c>
      <c r="KS40" s="658">
        <v>0</v>
      </c>
      <c r="KT40" s="658">
        <v>0</v>
      </c>
      <c r="KU40" s="659">
        <v>100913</v>
      </c>
      <c r="KV40" s="874">
        <v>583603</v>
      </c>
      <c r="KW40" s="870">
        <v>684516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0</v>
      </c>
      <c r="LY40" s="544">
        <v>0</v>
      </c>
      <c r="LZ40" s="545">
        <v>0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5662</v>
      </c>
      <c r="MP40" s="613">
        <v>6964</v>
      </c>
      <c r="MQ40" s="613">
        <v>8782</v>
      </c>
      <c r="MR40" s="613">
        <v>6534</v>
      </c>
      <c r="MS40" s="613">
        <v>27942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194407</v>
      </c>
      <c r="NP40" s="876">
        <v>0</v>
      </c>
      <c r="NQ40" s="876">
        <v>165968</v>
      </c>
      <c r="NR40" s="662">
        <v>45896</v>
      </c>
      <c r="NS40" s="661"/>
      <c r="NT40" s="661"/>
      <c r="NU40" s="661"/>
      <c r="NV40" s="661"/>
      <c r="NW40" s="663">
        <v>406271</v>
      </c>
      <c r="NX40" s="877">
        <v>2216576</v>
      </c>
      <c r="NY40" s="665">
        <v>2622847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0</v>
      </c>
      <c r="J41" s="530">
        <v>0</v>
      </c>
      <c r="K41" s="528">
        <v>0</v>
      </c>
      <c r="L41" s="531">
        <v>0</v>
      </c>
      <c r="M41" s="532">
        <v>0</v>
      </c>
      <c r="N41" s="316"/>
      <c r="R41" s="21"/>
      <c r="U41" s="21"/>
      <c r="X41" s="21"/>
      <c r="Y41" s="316"/>
      <c r="Z41" s="12" t="s">
        <v>58</v>
      </c>
      <c r="AA41" s="12"/>
      <c r="AB41" s="878">
        <v>1.38</v>
      </c>
      <c r="AC41" s="878">
        <v>1.42</v>
      </c>
      <c r="AD41" s="878">
        <v>1.4</v>
      </c>
      <c r="AE41" s="878">
        <v>1.39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5</v>
      </c>
      <c r="CN41" s="530">
        <v>0</v>
      </c>
      <c r="CO41" s="528">
        <v>5</v>
      </c>
      <c r="CP41" s="531">
        <v>3</v>
      </c>
      <c r="CQ41" s="532">
        <v>66.67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1.25</v>
      </c>
      <c r="DG41" s="878">
        <v>1.29</v>
      </c>
      <c r="DH41" s="878">
        <v>1.24</v>
      </c>
      <c r="DI41" s="878">
        <v>1.26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0</v>
      </c>
      <c r="FS41" s="528">
        <v>0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1.27</v>
      </c>
      <c r="GK41" s="878">
        <v>1.29</v>
      </c>
      <c r="GL41" s="878">
        <v>1.27</v>
      </c>
      <c r="GM41" s="878">
        <v>1.28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0</v>
      </c>
      <c r="IV41" s="530">
        <v>0</v>
      </c>
      <c r="IW41" s="528">
        <v>0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1.3</v>
      </c>
      <c r="JO41" s="878">
        <v>1.3</v>
      </c>
      <c r="JP41" s="878">
        <v>1.31</v>
      </c>
      <c r="JQ41" s="878">
        <v>1.3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5</v>
      </c>
      <c r="LY41" s="544">
        <v>3</v>
      </c>
      <c r="LZ41" s="545">
        <v>66.67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1.39</v>
      </c>
      <c r="MP41" s="880">
        <v>1.26</v>
      </c>
      <c r="MQ41" s="880">
        <v>1.28</v>
      </c>
      <c r="MR41" s="880">
        <v>1.3</v>
      </c>
      <c r="MS41" s="881">
        <v>1.31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0</v>
      </c>
      <c r="I42" s="886">
        <v>0</v>
      </c>
      <c r="J42" s="887">
        <v>0</v>
      </c>
      <c r="K42" s="885">
        <v>0</v>
      </c>
      <c r="L42" s="888">
        <v>2</v>
      </c>
      <c r="M42" s="889">
        <v>-100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62375</v>
      </c>
      <c r="BB42" s="706">
        <v>0</v>
      </c>
      <c r="BC42" s="706">
        <v>50805</v>
      </c>
      <c r="BD42" s="705">
        <v>17695</v>
      </c>
      <c r="BE42" s="706"/>
      <c r="BF42" s="706"/>
      <c r="BG42" s="706"/>
      <c r="BH42" s="706"/>
      <c r="BI42" s="707">
        <v>130875</v>
      </c>
      <c r="BJ42" s="706">
        <v>643122</v>
      </c>
      <c r="BK42" s="890">
        <v>773997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0</v>
      </c>
      <c r="CM42" s="886">
        <v>0</v>
      </c>
      <c r="CN42" s="887">
        <v>0</v>
      </c>
      <c r="CO42" s="885">
        <v>0</v>
      </c>
      <c r="CP42" s="888">
        <v>0</v>
      </c>
      <c r="CQ42" s="889">
        <v>0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74347</v>
      </c>
      <c r="EF42" s="706">
        <v>0</v>
      </c>
      <c r="EG42" s="706">
        <v>55565</v>
      </c>
      <c r="EH42" s="700">
        <v>16171</v>
      </c>
      <c r="EI42" s="699"/>
      <c r="EJ42" s="699"/>
      <c r="EK42" s="699"/>
      <c r="EL42" s="699"/>
      <c r="EM42" s="707">
        <v>146083</v>
      </c>
      <c r="EN42" s="706">
        <v>755709</v>
      </c>
      <c r="EO42" s="890">
        <v>901792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71694</v>
      </c>
      <c r="HJ42" s="706">
        <v>0</v>
      </c>
      <c r="HK42" s="706">
        <v>52817</v>
      </c>
      <c r="HL42" s="700">
        <v>12872</v>
      </c>
      <c r="HM42" s="699"/>
      <c r="HN42" s="699"/>
      <c r="HO42" s="699"/>
      <c r="HP42" s="699"/>
      <c r="HQ42" s="707">
        <v>137383</v>
      </c>
      <c r="HR42" s="706">
        <v>691530</v>
      </c>
      <c r="HS42" s="890">
        <v>828913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0</v>
      </c>
      <c r="IU42" s="886">
        <v>0</v>
      </c>
      <c r="IV42" s="887">
        <v>0</v>
      </c>
      <c r="IW42" s="885">
        <v>0</v>
      </c>
      <c r="IX42" s="888">
        <v>0</v>
      </c>
      <c r="IY42" s="889">
        <v>0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71369</v>
      </c>
      <c r="KN42" s="706">
        <v>0</v>
      </c>
      <c r="KO42" s="706">
        <v>48471</v>
      </c>
      <c r="KP42" s="705">
        <v>24709</v>
      </c>
      <c r="KQ42" s="706">
        <v>0</v>
      </c>
      <c r="KR42" s="706">
        <v>0</v>
      </c>
      <c r="KS42" s="706">
        <v>0</v>
      </c>
      <c r="KT42" s="706">
        <v>0</v>
      </c>
      <c r="KU42" s="707">
        <v>144549</v>
      </c>
      <c r="KV42" s="706">
        <v>759322</v>
      </c>
      <c r="KW42" s="890">
        <v>903871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0</v>
      </c>
      <c r="LY42" s="544">
        <v>2</v>
      </c>
      <c r="LZ42" s="545">
        <v>-100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279785</v>
      </c>
      <c r="NP42" s="711">
        <v>0</v>
      </c>
      <c r="NQ42" s="711">
        <v>207658</v>
      </c>
      <c r="NR42" s="712">
        <v>71447</v>
      </c>
      <c r="NS42" s="711"/>
      <c r="NT42" s="711"/>
      <c r="NU42" s="711"/>
      <c r="NV42" s="711"/>
      <c r="NW42" s="713">
        <v>558890</v>
      </c>
      <c r="NX42" s="713">
        <v>2849683</v>
      </c>
      <c r="NY42" s="713">
        <v>3408573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38862</v>
      </c>
      <c r="I43" s="895">
        <v>36920</v>
      </c>
      <c r="J43" s="896">
        <v>37398</v>
      </c>
      <c r="K43" s="894">
        <v>113180</v>
      </c>
      <c r="L43" s="897">
        <v>111606</v>
      </c>
      <c r="M43" s="898">
        <v>1.41</v>
      </c>
      <c r="N43" s="12"/>
      <c r="R43" s="21"/>
      <c r="U43" s="21"/>
      <c r="X43" s="21"/>
      <c r="Y43" s="316"/>
      <c r="Z43" s="316"/>
      <c r="AA43" s="316" t="s">
        <v>46</v>
      </c>
      <c r="AB43" s="415">
        <v>1.32</v>
      </c>
      <c r="AC43" s="415">
        <v>1.39</v>
      </c>
      <c r="AD43" s="415">
        <v>1.35</v>
      </c>
      <c r="AE43" s="415">
        <v>1.35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42480</v>
      </c>
      <c r="CM43" s="895">
        <v>45356</v>
      </c>
      <c r="CN43" s="896">
        <v>42076</v>
      </c>
      <c r="CO43" s="894">
        <v>129912</v>
      </c>
      <c r="CP43" s="897">
        <v>130274</v>
      </c>
      <c r="CQ43" s="898">
        <v>-0.28000000000000003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1.25</v>
      </c>
      <c r="DG43" s="415">
        <v>1.29</v>
      </c>
      <c r="DH43" s="415">
        <v>1.23</v>
      </c>
      <c r="DI43" s="415">
        <v>1.26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42398</v>
      </c>
      <c r="FQ43" s="895">
        <v>40665</v>
      </c>
      <c r="FR43" s="896">
        <v>41448</v>
      </c>
      <c r="FS43" s="894">
        <v>124511</v>
      </c>
      <c r="FT43" s="897">
        <v>126223</v>
      </c>
      <c r="FU43" s="898">
        <v>-1.36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1.19</v>
      </c>
      <c r="GK43" s="415">
        <v>1.1599999999999999</v>
      </c>
      <c r="GL43" s="415">
        <v>1.18</v>
      </c>
      <c r="GM43" s="415">
        <v>1.18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38866</v>
      </c>
      <c r="IU43" s="895">
        <v>41908</v>
      </c>
      <c r="IV43" s="896">
        <v>39066</v>
      </c>
      <c r="IW43" s="894">
        <v>119840</v>
      </c>
      <c r="IX43" s="897">
        <v>118165</v>
      </c>
      <c r="IY43" s="898">
        <v>1.42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1.22</v>
      </c>
      <c r="JO43" s="415">
        <v>1.25</v>
      </c>
      <c r="JP43" s="415">
        <v>1.21</v>
      </c>
      <c r="JQ43" s="415">
        <v>1.23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487443</v>
      </c>
      <c r="LY43" s="900">
        <v>486268</v>
      </c>
      <c r="LZ43" s="901">
        <v>0.24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1.35</v>
      </c>
      <c r="MP43" s="891">
        <v>1.26</v>
      </c>
      <c r="MQ43" s="891">
        <v>1.18</v>
      </c>
      <c r="MR43" s="891">
        <v>1.23</v>
      </c>
      <c r="MS43" s="892">
        <v>1.25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38459</v>
      </c>
      <c r="I44" s="7">
        <v>36526</v>
      </c>
      <c r="J44" s="7">
        <v>37081</v>
      </c>
      <c r="K44" s="7">
        <v>112066</v>
      </c>
      <c r="L44" s="903">
        <v>110474</v>
      </c>
      <c r="M44" s="904">
        <v>1.44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1.41</v>
      </c>
      <c r="AC44" s="415">
        <v>1.43</v>
      </c>
      <c r="AD44" s="415">
        <v>1.43</v>
      </c>
      <c r="AE44" s="415">
        <v>1.42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42019</v>
      </c>
      <c r="CM44" s="7">
        <v>44951</v>
      </c>
      <c r="CN44" s="7">
        <v>41652</v>
      </c>
      <c r="CO44" s="7">
        <v>128622</v>
      </c>
      <c r="CP44" s="903">
        <v>128949</v>
      </c>
      <c r="CQ44" s="904">
        <v>-0.25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1.25</v>
      </c>
      <c r="DG44" s="415">
        <v>1.28</v>
      </c>
      <c r="DH44" s="415">
        <v>1.25</v>
      </c>
      <c r="DI44" s="415">
        <v>1.26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41605</v>
      </c>
      <c r="FQ44" s="7">
        <v>39930</v>
      </c>
      <c r="FR44" s="7">
        <v>40681</v>
      </c>
      <c r="FS44" s="7">
        <v>122216</v>
      </c>
      <c r="FT44" s="903">
        <v>123871</v>
      </c>
      <c r="FU44" s="904">
        <v>-1.34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1.33</v>
      </c>
      <c r="GK44" s="415">
        <v>1.38</v>
      </c>
      <c r="GL44" s="415">
        <v>1.34</v>
      </c>
      <c r="GM44" s="415">
        <v>1.35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38047</v>
      </c>
      <c r="IU44" s="7">
        <v>41205</v>
      </c>
      <c r="IV44" s="7">
        <v>38305</v>
      </c>
      <c r="IW44" s="7">
        <v>117557</v>
      </c>
      <c r="IX44" s="903">
        <v>115926</v>
      </c>
      <c r="IY44" s="904">
        <v>1.41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1.35</v>
      </c>
      <c r="JO44" s="415">
        <v>1.32</v>
      </c>
      <c r="JP44" s="415">
        <v>1.38</v>
      </c>
      <c r="JQ44" s="415">
        <v>1.35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480461</v>
      </c>
      <c r="LY44" s="905">
        <v>479220</v>
      </c>
      <c r="LZ44" s="906">
        <v>0.26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1.42</v>
      </c>
      <c r="MP44" s="891">
        <v>1.26</v>
      </c>
      <c r="MQ44" s="891">
        <v>1.35</v>
      </c>
      <c r="MR44" s="891">
        <v>1.35</v>
      </c>
      <c r="MS44" s="892">
        <v>1.34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403</v>
      </c>
      <c r="I45" s="7">
        <v>394</v>
      </c>
      <c r="J45" s="7">
        <v>317</v>
      </c>
      <c r="K45" s="7">
        <v>1114</v>
      </c>
      <c r="L45" s="903">
        <v>1132</v>
      </c>
      <c r="M45" s="907">
        <v>-1.59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0</v>
      </c>
      <c r="AC45" s="415">
        <v>0</v>
      </c>
      <c r="AD45" s="415">
        <v>0</v>
      </c>
      <c r="AE45" s="415">
        <v>0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461</v>
      </c>
      <c r="CM45" s="7">
        <v>405</v>
      </c>
      <c r="CN45" s="7">
        <v>424</v>
      </c>
      <c r="CO45" s="7">
        <v>1290</v>
      </c>
      <c r="CP45" s="903">
        <v>1325</v>
      </c>
      <c r="CQ45" s="907">
        <v>-2.64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0</v>
      </c>
      <c r="DG45" s="415">
        <v>0</v>
      </c>
      <c r="DH45" s="415">
        <v>0</v>
      </c>
      <c r="DI45" s="415">
        <v>0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793</v>
      </c>
      <c r="FQ45" s="7">
        <v>735</v>
      </c>
      <c r="FR45" s="7">
        <v>767</v>
      </c>
      <c r="FS45" s="7">
        <v>2295</v>
      </c>
      <c r="FT45" s="903">
        <v>2352</v>
      </c>
      <c r="FU45" s="907">
        <v>-2.42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0</v>
      </c>
      <c r="GK45" s="415">
        <v>0</v>
      </c>
      <c r="GL45" s="415">
        <v>0</v>
      </c>
      <c r="GM45" s="415">
        <v>0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819</v>
      </c>
      <c r="IU45" s="7">
        <v>703</v>
      </c>
      <c r="IV45" s="7">
        <v>761</v>
      </c>
      <c r="IW45" s="7">
        <v>2283</v>
      </c>
      <c r="IX45" s="903">
        <v>2239</v>
      </c>
      <c r="IY45" s="907">
        <v>1.97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0</v>
      </c>
      <c r="JO45" s="415">
        <v>0</v>
      </c>
      <c r="JP45" s="415">
        <v>0</v>
      </c>
      <c r="JQ45" s="415">
        <v>0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6982</v>
      </c>
      <c r="LY45" s="905">
        <v>7048</v>
      </c>
      <c r="LZ45" s="906">
        <v>-0.94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0</v>
      </c>
      <c r="MP45" s="891">
        <v>0</v>
      </c>
      <c r="MQ45" s="891">
        <v>0</v>
      </c>
      <c r="MR45" s="891">
        <v>0</v>
      </c>
      <c r="MS45" s="892" t="s">
        <v>182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1.41</v>
      </c>
      <c r="AC46" s="415">
        <v>1.49</v>
      </c>
      <c r="AD46" s="415">
        <v>1.4</v>
      </c>
      <c r="AE46" s="415">
        <v>1.43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1.32</v>
      </c>
      <c r="DG46" s="415">
        <v>1.28</v>
      </c>
      <c r="DH46" s="415">
        <v>1.34</v>
      </c>
      <c r="DI46" s="415">
        <v>1.31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1.41</v>
      </c>
      <c r="GK46" s="415">
        <v>1.43</v>
      </c>
      <c r="GL46" s="415">
        <v>1.4</v>
      </c>
      <c r="GM46" s="415">
        <v>1.41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1.36</v>
      </c>
      <c r="JO46" s="415">
        <v>1.31</v>
      </c>
      <c r="JP46" s="415">
        <v>1.32</v>
      </c>
      <c r="JQ46" s="415">
        <v>1.33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1.43</v>
      </c>
      <c r="MP46" s="891">
        <v>1.31</v>
      </c>
      <c r="MQ46" s="891">
        <v>1.41</v>
      </c>
      <c r="MR46" s="891">
        <v>1.33</v>
      </c>
      <c r="MS46" s="892">
        <v>1.37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1.38</v>
      </c>
      <c r="AC47" s="415">
        <v>1.45</v>
      </c>
      <c r="AD47" s="415">
        <v>1.43</v>
      </c>
      <c r="AE47" s="415">
        <v>1.42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1.29</v>
      </c>
      <c r="DG47" s="415">
        <v>1.3</v>
      </c>
      <c r="DH47" s="415">
        <v>1.26</v>
      </c>
      <c r="DI47" s="415">
        <v>1.28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1.3</v>
      </c>
      <c r="GK47" s="415">
        <v>1.35</v>
      </c>
      <c r="GL47" s="415">
        <v>1.32</v>
      </c>
      <c r="GM47" s="415">
        <v>1.32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1.39</v>
      </c>
      <c r="JO47" s="415">
        <v>1.39</v>
      </c>
      <c r="JP47" s="415">
        <v>1.4</v>
      </c>
      <c r="JQ47" s="415">
        <v>1.39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1.42</v>
      </c>
      <c r="MP47" s="891">
        <v>1.28</v>
      </c>
      <c r="MQ47" s="891">
        <v>1.32</v>
      </c>
      <c r="MR47" s="891">
        <v>1.39</v>
      </c>
      <c r="MS47" s="892">
        <v>1.35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1.46</v>
      </c>
      <c r="AC48" s="415">
        <v>1.42</v>
      </c>
      <c r="AD48" s="415">
        <v>1.45</v>
      </c>
      <c r="AE48" s="415">
        <v>1.44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1.23</v>
      </c>
      <c r="DG48" s="415">
        <v>1.27</v>
      </c>
      <c r="DH48" s="415">
        <v>1.24</v>
      </c>
      <c r="DI48" s="415">
        <v>1.25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1.42</v>
      </c>
      <c r="GK48" s="415">
        <v>1.47</v>
      </c>
      <c r="GL48" s="415">
        <v>1.43</v>
      </c>
      <c r="GM48" s="415">
        <v>1.44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1.35</v>
      </c>
      <c r="JO48" s="415">
        <v>1.28</v>
      </c>
      <c r="JP48" s="415">
        <v>1.42</v>
      </c>
      <c r="JQ48" s="415">
        <v>1.35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1.44</v>
      </c>
      <c r="MP48" s="891">
        <v>1.25</v>
      </c>
      <c r="MQ48" s="891">
        <v>1.44</v>
      </c>
      <c r="MR48" s="891">
        <v>1.35</v>
      </c>
      <c r="MS48" s="892">
        <v>1.37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1.35</v>
      </c>
      <c r="AC49" s="415">
        <v>1.39</v>
      </c>
      <c r="AD49" s="415">
        <v>1.34</v>
      </c>
      <c r="AE49" s="415">
        <v>1.36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1.21</v>
      </c>
      <c r="DG49" s="415">
        <v>1.25</v>
      </c>
      <c r="DH49" s="415">
        <v>1.18</v>
      </c>
      <c r="DI49" s="415">
        <v>1.21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1.1000000000000001</v>
      </c>
      <c r="GK49" s="415">
        <v>1.1399999999999999</v>
      </c>
      <c r="GL49" s="415">
        <v>1.08</v>
      </c>
      <c r="GM49" s="415">
        <v>1.1100000000000001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1.24</v>
      </c>
      <c r="JO49" s="415">
        <v>1.23</v>
      </c>
      <c r="JP49" s="415">
        <v>1.1599999999999999</v>
      </c>
      <c r="JQ49" s="415">
        <v>1.21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1.36</v>
      </c>
      <c r="MP49" s="891">
        <v>1.21</v>
      </c>
      <c r="MQ49" s="891">
        <v>1.1100000000000001</v>
      </c>
      <c r="MR49" s="891">
        <v>1.21</v>
      </c>
      <c r="MS49" s="892">
        <v>1.21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1.86</v>
      </c>
      <c r="AC50" s="878">
        <v>1.89</v>
      </c>
      <c r="AD50" s="878">
        <v>1.87</v>
      </c>
      <c r="AE50" s="878">
        <v>1.87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2</v>
      </c>
      <c r="DG50" s="878">
        <v>2.02</v>
      </c>
      <c r="DH50" s="878">
        <v>2.0099999999999998</v>
      </c>
      <c r="DI50" s="878">
        <v>2.0099999999999998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2.04</v>
      </c>
      <c r="GK50" s="878">
        <v>2.0099999999999998</v>
      </c>
      <c r="GL50" s="878">
        <v>2.0299999999999998</v>
      </c>
      <c r="GM50" s="878">
        <v>2.0299999999999998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2.11</v>
      </c>
      <c r="JO50" s="878">
        <v>2.17</v>
      </c>
      <c r="JP50" s="878">
        <v>2.1</v>
      </c>
      <c r="JQ50" s="878">
        <v>2.13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1.87</v>
      </c>
      <c r="MP50" s="880">
        <v>2.0099999999999998</v>
      </c>
      <c r="MQ50" s="880">
        <v>2.0299999999999998</v>
      </c>
      <c r="MR50" s="880">
        <v>2.13</v>
      </c>
      <c r="MS50" s="880">
        <v>2.0099999999999998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1.98</v>
      </c>
      <c r="AC52" s="415">
        <v>2.04</v>
      </c>
      <c r="AD52" s="415">
        <v>2</v>
      </c>
      <c r="AE52" s="415">
        <v>2.0099999999999998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2.0699999999999998</v>
      </c>
      <c r="DG52" s="415">
        <v>2.12</v>
      </c>
      <c r="DH52" s="415">
        <v>2.08</v>
      </c>
      <c r="DI52" s="415">
        <v>2.09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2.12</v>
      </c>
      <c r="GK52" s="415">
        <v>2.09</v>
      </c>
      <c r="GL52" s="415">
        <v>2.12</v>
      </c>
      <c r="GM52" s="415">
        <v>2.11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2.2599999999999998</v>
      </c>
      <c r="JO52" s="415">
        <v>2.3199999999999998</v>
      </c>
      <c r="JP52" s="415">
        <v>2.2400000000000002</v>
      </c>
      <c r="JQ52" s="415">
        <v>2.27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2.0099999999999998</v>
      </c>
      <c r="MP52" s="891">
        <v>2.09</v>
      </c>
      <c r="MQ52" s="891">
        <v>2.11</v>
      </c>
      <c r="MR52" s="891">
        <v>2.27</v>
      </c>
      <c r="MS52" s="892">
        <v>2.11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1.76</v>
      </c>
      <c r="AC53" s="415">
        <v>1.78</v>
      </c>
      <c r="AD53" s="415">
        <v>1.78</v>
      </c>
      <c r="AE53" s="415">
        <v>1.78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1.95</v>
      </c>
      <c r="DG53" s="415">
        <v>1.96</v>
      </c>
      <c r="DH53" s="415">
        <v>1.96</v>
      </c>
      <c r="DI53" s="415">
        <v>1.96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1.98</v>
      </c>
      <c r="GK53" s="415">
        <v>1.94</v>
      </c>
      <c r="GL53" s="415">
        <v>1.97</v>
      </c>
      <c r="GM53" s="415">
        <v>1.97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2</v>
      </c>
      <c r="JO53" s="415">
        <v>2.0699999999999998</v>
      </c>
      <c r="JP53" s="415">
        <v>2</v>
      </c>
      <c r="JQ53" s="415">
        <v>2.0299999999999998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1.78</v>
      </c>
      <c r="MP53" s="891">
        <v>1.96</v>
      </c>
      <c r="MQ53" s="891">
        <v>1.97</v>
      </c>
      <c r="MR53" s="891">
        <v>2.0299999999999998</v>
      </c>
      <c r="MS53" s="892">
        <v>1.94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0</v>
      </c>
      <c r="AC54" s="415">
        <v>0</v>
      </c>
      <c r="AD54" s="415">
        <v>0</v>
      </c>
      <c r="AE54" s="415">
        <v>0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0</v>
      </c>
      <c r="DG54" s="415">
        <v>0</v>
      </c>
      <c r="DH54" s="415">
        <v>0</v>
      </c>
      <c r="DI54" s="415">
        <v>0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0</v>
      </c>
      <c r="GK54" s="415">
        <v>0</v>
      </c>
      <c r="GL54" s="415">
        <v>0</v>
      </c>
      <c r="GM54" s="415">
        <v>0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0</v>
      </c>
      <c r="JO54" s="415">
        <v>0</v>
      </c>
      <c r="JP54" s="415">
        <v>0</v>
      </c>
      <c r="JQ54" s="415">
        <v>0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0</v>
      </c>
      <c r="MP54" s="891">
        <v>0</v>
      </c>
      <c r="MQ54" s="891">
        <v>0</v>
      </c>
      <c r="MR54" s="891">
        <v>0</v>
      </c>
      <c r="MS54" s="892" t="s">
        <v>182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1.92</v>
      </c>
      <c r="AC55" s="415">
        <v>1.9</v>
      </c>
      <c r="AD55" s="415">
        <v>1.87</v>
      </c>
      <c r="AE55" s="415">
        <v>1.9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1.94</v>
      </c>
      <c r="DG55" s="415">
        <v>1.89</v>
      </c>
      <c r="DH55" s="415">
        <v>1.93</v>
      </c>
      <c r="DI55" s="415">
        <v>1.92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2.0299999999999998</v>
      </c>
      <c r="GK55" s="415">
        <v>2</v>
      </c>
      <c r="GL55" s="415">
        <v>1.98</v>
      </c>
      <c r="GM55" s="415">
        <v>2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2.0099999999999998</v>
      </c>
      <c r="JO55" s="415">
        <v>2.0499999999999998</v>
      </c>
      <c r="JP55" s="415">
        <v>2</v>
      </c>
      <c r="JQ55" s="415">
        <v>2.02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1.9</v>
      </c>
      <c r="MP55" s="891">
        <v>1.92</v>
      </c>
      <c r="MQ55" s="891">
        <v>2</v>
      </c>
      <c r="MR55" s="891">
        <v>2.02</v>
      </c>
      <c r="MS55" s="892">
        <v>1.96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1.8</v>
      </c>
      <c r="AC56" s="415">
        <v>1.76</v>
      </c>
      <c r="AD56" s="415">
        <v>1.83</v>
      </c>
      <c r="AE56" s="415">
        <v>1.8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1.97</v>
      </c>
      <c r="DG56" s="415">
        <v>1.95</v>
      </c>
      <c r="DH56" s="415">
        <v>1.98</v>
      </c>
      <c r="DI56" s="415">
        <v>1.97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1.99</v>
      </c>
      <c r="GK56" s="415">
        <v>1.92</v>
      </c>
      <c r="GL56" s="415">
        <v>1.97</v>
      </c>
      <c r="GM56" s="415">
        <v>1.96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2.02</v>
      </c>
      <c r="JO56" s="415">
        <v>2.09</v>
      </c>
      <c r="JP56" s="415">
        <v>1.96</v>
      </c>
      <c r="JQ56" s="415">
        <v>2.02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1.8</v>
      </c>
      <c r="MP56" s="891">
        <v>1.97</v>
      </c>
      <c r="MQ56" s="891">
        <v>1.96</v>
      </c>
      <c r="MR56" s="891">
        <v>2.02</v>
      </c>
      <c r="MS56" s="892">
        <v>1.94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1.74</v>
      </c>
      <c r="AC57" s="415">
        <v>1.81</v>
      </c>
      <c r="AD57" s="415">
        <v>1.76</v>
      </c>
      <c r="AE57" s="415">
        <v>1.77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1.93</v>
      </c>
      <c r="DG57" s="415">
        <v>1.98</v>
      </c>
      <c r="DH57" s="415">
        <v>1.96</v>
      </c>
      <c r="DI57" s="415">
        <v>1.96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1.97</v>
      </c>
      <c r="GK57" s="415">
        <v>1.95</v>
      </c>
      <c r="GL57" s="415">
        <v>1.99</v>
      </c>
      <c r="GM57" s="415">
        <v>1.97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2</v>
      </c>
      <c r="JO57" s="415">
        <v>2.0699999999999998</v>
      </c>
      <c r="JP57" s="415">
        <v>2.0499999999999998</v>
      </c>
      <c r="JQ57" s="415">
        <v>2.04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1.77</v>
      </c>
      <c r="MP57" s="891">
        <v>1.96</v>
      </c>
      <c r="MQ57" s="891">
        <v>1.97</v>
      </c>
      <c r="MR57" s="891">
        <v>2.04</v>
      </c>
      <c r="MS57" s="892">
        <v>1.94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1.69</v>
      </c>
      <c r="AC58" s="415">
        <v>1.73</v>
      </c>
      <c r="AD58" s="415">
        <v>1.68</v>
      </c>
      <c r="AE58" s="415">
        <v>1.7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1.96</v>
      </c>
      <c r="DG58" s="415">
        <v>1.91</v>
      </c>
      <c r="DH58" s="415">
        <v>1.94</v>
      </c>
      <c r="DI58" s="415">
        <v>1.94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1.96</v>
      </c>
      <c r="GK58" s="415">
        <v>2.0299999999999998</v>
      </c>
      <c r="GL58" s="415">
        <v>1.95</v>
      </c>
      <c r="GM58" s="415">
        <v>1.98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1.95</v>
      </c>
      <c r="JO58" s="415">
        <v>1.99</v>
      </c>
      <c r="JP58" s="415">
        <v>1.99</v>
      </c>
      <c r="JQ58" s="415">
        <v>1.98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1.7</v>
      </c>
      <c r="MP58" s="891">
        <v>1.94</v>
      </c>
      <c r="MQ58" s="891">
        <v>1.98</v>
      </c>
      <c r="MR58" s="891">
        <v>1.98</v>
      </c>
      <c r="MS58" s="892">
        <v>1.91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NA25:NI25"/>
    <mergeCell ref="NO25:NW25"/>
    <mergeCell ref="NO15:NW15"/>
    <mergeCell ref="NO5:NW5"/>
    <mergeCell ref="V28:X28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V16:X16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M5:AU5"/>
    <mergeCell ref="LR2:LT2"/>
    <mergeCell ref="HH3:HS3"/>
    <mergeCell ref="JL2:JQ2"/>
    <mergeCell ref="JS2:JV2"/>
    <mergeCell ref="JX2:KI2"/>
    <mergeCell ref="KL2:KW2"/>
    <mergeCell ref="LC2:LE2"/>
    <mergeCell ref="LJ2:LK2"/>
    <mergeCell ref="FJ2:FL2"/>
    <mergeCell ref="FP2:FR2"/>
    <mergeCell ref="FS2:FT2"/>
    <mergeCell ref="GH2:GM2"/>
    <mergeCell ref="GO2:GR2"/>
    <mergeCell ref="GT2:HE2"/>
    <mergeCell ref="HH2:HS2"/>
    <mergeCell ref="HY2:IA2"/>
    <mergeCell ref="LX2:LY2"/>
    <mergeCell ref="MB2:MK2"/>
    <mergeCell ref="MM2:MS2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CS2:DB2"/>
    <mergeCell ref="FW2:GF2"/>
    <mergeCell ref="JA2:JJ2"/>
    <mergeCell ref="DK3:DN3"/>
    <mergeCell ref="DP3:EA3"/>
    <mergeCell ref="ED3:EO3"/>
    <mergeCell ref="GO3:GR3"/>
    <mergeCell ref="GT3:HE3"/>
    <mergeCell ref="IF2:IG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N2:IP2"/>
    <mergeCell ref="IT2:IV2"/>
    <mergeCell ref="IW2:IX2"/>
    <mergeCell ref="IS1:IY1"/>
    <mergeCell ref="JA1:JJ1"/>
    <mergeCell ref="JL1:JQ1"/>
    <mergeCell ref="JS1:JV1"/>
    <mergeCell ref="JX1:KI1"/>
    <mergeCell ref="KL1:KW1"/>
    <mergeCell ref="LW1:LZ1"/>
    <mergeCell ref="MB1:MK1"/>
    <mergeCell ref="MU1:MX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NZ110"/>
  <sheetViews>
    <sheetView tabSelected="1" topLeftCell="LS28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151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151</v>
      </c>
      <c r="AA1" s="440"/>
      <c r="AB1" s="440"/>
      <c r="AC1" s="440"/>
      <c r="AD1" s="440"/>
      <c r="AE1" s="440"/>
      <c r="AF1" s="333"/>
      <c r="AG1" s="441" t="s">
        <v>151</v>
      </c>
      <c r="AH1" s="441"/>
      <c r="AI1" s="441"/>
      <c r="AJ1" s="441"/>
      <c r="AK1" s="333"/>
      <c r="AL1" s="439" t="s">
        <v>151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151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151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151</v>
      </c>
      <c r="DE1" s="440"/>
      <c r="DF1" s="440"/>
      <c r="DG1" s="440"/>
      <c r="DH1" s="440"/>
      <c r="DI1" s="440"/>
      <c r="DJ1" s="333"/>
      <c r="DK1" s="441" t="s">
        <v>151</v>
      </c>
      <c r="DL1" s="441"/>
      <c r="DM1" s="441"/>
      <c r="DN1" s="441"/>
      <c r="DO1" s="333"/>
      <c r="DP1" s="439" t="s">
        <v>151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151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151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151</v>
      </c>
      <c r="GI1" s="440"/>
      <c r="GJ1" s="440"/>
      <c r="GK1" s="440"/>
      <c r="GL1" s="440"/>
      <c r="GM1" s="440"/>
      <c r="GN1" s="333"/>
      <c r="GO1" s="441" t="s">
        <v>151</v>
      </c>
      <c r="GP1" s="441"/>
      <c r="GQ1" s="441"/>
      <c r="GR1" s="441"/>
      <c r="GS1" s="333"/>
      <c r="GT1" s="439" t="s">
        <v>151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151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151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151</v>
      </c>
      <c r="JM1" s="440"/>
      <c r="JN1" s="440"/>
      <c r="JO1" s="440"/>
      <c r="JP1" s="440"/>
      <c r="JQ1" s="440"/>
      <c r="JR1" s="333"/>
      <c r="JS1" s="441" t="s">
        <v>151</v>
      </c>
      <c r="JT1" s="441"/>
      <c r="JU1" s="441"/>
      <c r="JV1" s="441"/>
      <c r="JW1" s="333"/>
      <c r="JX1" s="439" t="s">
        <v>151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151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151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151</v>
      </c>
      <c r="MN1" s="447"/>
      <c r="MO1" s="447"/>
      <c r="MP1" s="447"/>
      <c r="MQ1" s="447"/>
      <c r="MR1" s="447"/>
      <c r="MS1" s="447"/>
      <c r="MT1" s="345"/>
      <c r="MU1" s="441" t="s">
        <v>151</v>
      </c>
      <c r="MV1" s="441"/>
      <c r="MW1" s="441"/>
      <c r="MX1" s="441"/>
      <c r="MY1" s="346"/>
      <c r="MZ1" s="444" t="s">
        <v>151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151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152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152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152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152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152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817903</v>
      </c>
      <c r="C4" s="525">
        <v>770741</v>
      </c>
      <c r="D4" s="526">
        <v>6.12</v>
      </c>
      <c r="E4" s="319"/>
      <c r="F4" s="319"/>
      <c r="G4" s="527" t="s">
        <v>16</v>
      </c>
      <c r="H4" s="528">
        <v>112879</v>
      </c>
      <c r="I4" s="529">
        <v>102727</v>
      </c>
      <c r="J4" s="530">
        <v>109953</v>
      </c>
      <c r="K4" s="528">
        <v>325559</v>
      </c>
      <c r="L4" s="531">
        <v>294711</v>
      </c>
      <c r="M4" s="532">
        <v>10.47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827067</v>
      </c>
      <c r="CG4" s="525">
        <v>769836</v>
      </c>
      <c r="CH4" s="526">
        <v>7.43</v>
      </c>
      <c r="CI4" s="319"/>
      <c r="CJ4" s="319"/>
      <c r="CK4" s="527" t="s">
        <v>16</v>
      </c>
      <c r="CL4" s="528">
        <v>106829</v>
      </c>
      <c r="CM4" s="529">
        <v>112508</v>
      </c>
      <c r="CN4" s="530">
        <v>105916</v>
      </c>
      <c r="CO4" s="528">
        <v>325253</v>
      </c>
      <c r="CP4" s="531">
        <v>290935</v>
      </c>
      <c r="CQ4" s="532">
        <v>11.8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1408171</v>
      </c>
      <c r="FK4" s="525">
        <v>1319570</v>
      </c>
      <c r="FL4" s="526">
        <v>6.71</v>
      </c>
      <c r="FM4" s="319"/>
      <c r="FN4" s="319"/>
      <c r="FO4" s="527" t="s">
        <v>16</v>
      </c>
      <c r="FP4" s="528">
        <v>111839</v>
      </c>
      <c r="FQ4" s="529">
        <v>116671</v>
      </c>
      <c r="FR4" s="530">
        <v>103138</v>
      </c>
      <c r="FS4" s="528">
        <v>331648</v>
      </c>
      <c r="FT4" s="531">
        <v>305898</v>
      </c>
      <c r="FU4" s="532">
        <v>8.42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1124145</v>
      </c>
      <c r="IO4" s="525">
        <v>1061006</v>
      </c>
      <c r="IP4" s="526">
        <v>5.95</v>
      </c>
      <c r="IQ4" s="319"/>
      <c r="IR4" s="319"/>
      <c r="IS4" s="527" t="s">
        <v>16</v>
      </c>
      <c r="IT4" s="528">
        <v>100797</v>
      </c>
      <c r="IU4" s="529">
        <v>108718</v>
      </c>
      <c r="IV4" s="530">
        <v>106560</v>
      </c>
      <c r="IW4" s="528">
        <v>316075</v>
      </c>
      <c r="IX4" s="531">
        <v>295860</v>
      </c>
      <c r="IY4" s="532">
        <v>6.83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4177286</v>
      </c>
      <c r="LS4" s="525">
        <v>3921153</v>
      </c>
      <c r="LT4" s="543">
        <v>6.53</v>
      </c>
      <c r="LU4" s="319"/>
      <c r="LV4" s="319"/>
      <c r="LW4" s="527" t="s">
        <v>16</v>
      </c>
      <c r="LX4" s="11">
        <v>1298535</v>
      </c>
      <c r="LY4" s="544">
        <v>1187404</v>
      </c>
      <c r="LZ4" s="545">
        <v>9.36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780614</v>
      </c>
      <c r="C5" s="552">
        <v>735258</v>
      </c>
      <c r="D5" s="553">
        <v>6.17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3</v>
      </c>
      <c r="M5" s="532">
        <v>-100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75</v>
      </c>
      <c r="AC5" s="558">
        <v>75</v>
      </c>
      <c r="AD5" s="558">
        <v>75</v>
      </c>
      <c r="AE5" s="558">
        <v>75</v>
      </c>
      <c r="AF5" s="316"/>
      <c r="AG5" s="559" t="s">
        <v>26</v>
      </c>
      <c r="AH5" s="560">
        <v>75</v>
      </c>
      <c r="AI5" s="561">
        <v>68</v>
      </c>
      <c r="AJ5" s="562">
        <v>10.29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801340</v>
      </c>
      <c r="CG5" s="552">
        <v>745260</v>
      </c>
      <c r="CH5" s="553">
        <v>7.52</v>
      </c>
      <c r="CI5" s="319"/>
      <c r="CJ5" s="319"/>
      <c r="CK5" s="554" t="s">
        <v>25</v>
      </c>
      <c r="CL5" s="528">
        <v>9</v>
      </c>
      <c r="CM5" s="529">
        <v>5</v>
      </c>
      <c r="CN5" s="530">
        <v>0</v>
      </c>
      <c r="CO5" s="528">
        <v>14</v>
      </c>
      <c r="CP5" s="531">
        <v>17</v>
      </c>
      <c r="CQ5" s="532">
        <v>-17.649999999999999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75</v>
      </c>
      <c r="DG5" s="558">
        <v>75</v>
      </c>
      <c r="DH5" s="558">
        <v>75</v>
      </c>
      <c r="DI5" s="558">
        <v>75</v>
      </c>
      <c r="DJ5" s="316"/>
      <c r="DK5" s="559" t="s">
        <v>26</v>
      </c>
      <c r="DL5" s="560">
        <v>75</v>
      </c>
      <c r="DM5" s="561">
        <v>68</v>
      </c>
      <c r="DN5" s="562">
        <v>10.29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1369454</v>
      </c>
      <c r="FK5" s="552">
        <v>1282300</v>
      </c>
      <c r="FL5" s="553">
        <v>6.8</v>
      </c>
      <c r="FM5" s="319"/>
      <c r="FN5" s="319"/>
      <c r="FO5" s="554" t="s">
        <v>25</v>
      </c>
      <c r="FP5" s="528">
        <v>10</v>
      </c>
      <c r="FQ5" s="529">
        <v>12</v>
      </c>
      <c r="FR5" s="530">
        <v>9</v>
      </c>
      <c r="FS5" s="528">
        <v>31</v>
      </c>
      <c r="FT5" s="531">
        <v>37</v>
      </c>
      <c r="FU5" s="532">
        <v>-16.22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75</v>
      </c>
      <c r="GK5" s="558">
        <v>75</v>
      </c>
      <c r="GL5" s="558">
        <v>75</v>
      </c>
      <c r="GM5" s="558">
        <v>75</v>
      </c>
      <c r="GN5" s="316"/>
      <c r="GO5" s="559" t="s">
        <v>26</v>
      </c>
      <c r="GP5" s="560">
        <v>75</v>
      </c>
      <c r="GQ5" s="561">
        <v>68</v>
      </c>
      <c r="GR5" s="562">
        <v>10.29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1098118</v>
      </c>
      <c r="IO5" s="552">
        <v>1036290</v>
      </c>
      <c r="IP5" s="553">
        <v>5.97</v>
      </c>
      <c r="IQ5" s="319"/>
      <c r="IR5" s="319"/>
      <c r="IS5" s="554" t="s">
        <v>25</v>
      </c>
      <c r="IT5" s="528">
        <v>0</v>
      </c>
      <c r="IU5" s="529">
        <v>2</v>
      </c>
      <c r="IV5" s="530">
        <v>7</v>
      </c>
      <c r="IW5" s="528">
        <v>9</v>
      </c>
      <c r="IX5" s="531">
        <v>11</v>
      </c>
      <c r="IY5" s="532">
        <v>-18.18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75</v>
      </c>
      <c r="JO5" s="558">
        <v>75</v>
      </c>
      <c r="JP5" s="558">
        <v>75</v>
      </c>
      <c r="JQ5" s="558">
        <v>75</v>
      </c>
      <c r="JR5" s="316"/>
      <c r="JS5" s="559" t="s">
        <v>26</v>
      </c>
      <c r="JT5" s="560">
        <v>75</v>
      </c>
      <c r="JU5" s="561">
        <v>68</v>
      </c>
      <c r="JV5" s="562">
        <v>10.29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4049526</v>
      </c>
      <c r="LS5" s="552">
        <v>3799108</v>
      </c>
      <c r="LT5" s="572">
        <v>6.59</v>
      </c>
      <c r="LU5" s="319"/>
      <c r="LV5" s="319"/>
      <c r="LW5" s="554" t="s">
        <v>25</v>
      </c>
      <c r="LX5" s="11">
        <v>54</v>
      </c>
      <c r="LY5" s="544">
        <v>68</v>
      </c>
      <c r="LZ5" s="545">
        <v>-20.59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75</v>
      </c>
      <c r="MP5" s="574">
        <v>75</v>
      </c>
      <c r="MQ5" s="574">
        <v>75</v>
      </c>
      <c r="MR5" s="574">
        <v>75</v>
      </c>
      <c r="MS5" s="574">
        <v>75</v>
      </c>
      <c r="MT5" s="218"/>
      <c r="MU5" s="575" t="s">
        <v>26</v>
      </c>
      <c r="MV5" s="576">
        <v>75</v>
      </c>
      <c r="MW5" s="577">
        <v>68</v>
      </c>
      <c r="MX5" s="578">
        <v>10.29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37289</v>
      </c>
      <c r="C6" s="584">
        <v>35483</v>
      </c>
      <c r="D6" s="585">
        <v>5.09</v>
      </c>
      <c r="E6" s="319"/>
      <c r="F6" s="319"/>
      <c r="G6" s="554" t="s">
        <v>30</v>
      </c>
      <c r="H6" s="528">
        <v>0</v>
      </c>
      <c r="I6" s="529">
        <v>0</v>
      </c>
      <c r="J6" s="530">
        <v>0</v>
      </c>
      <c r="K6" s="528">
        <v>0</v>
      </c>
      <c r="L6" s="531">
        <v>0</v>
      </c>
      <c r="M6" s="532">
        <v>0</v>
      </c>
      <c r="N6" s="316"/>
      <c r="O6" s="586" t="s">
        <v>31</v>
      </c>
      <c r="P6" s="587">
        <v>305.41000000000003</v>
      </c>
      <c r="Q6" s="588">
        <v>297.67</v>
      </c>
      <c r="R6" s="589">
        <v>2.6</v>
      </c>
      <c r="S6" s="587">
        <v>0</v>
      </c>
      <c r="T6" s="588">
        <v>0</v>
      </c>
      <c r="U6" s="589">
        <v>0</v>
      </c>
      <c r="V6" s="587">
        <v>172.57</v>
      </c>
      <c r="W6" s="588">
        <v>161.63</v>
      </c>
      <c r="X6" s="589">
        <v>6.77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4348</v>
      </c>
      <c r="AI6" s="593">
        <v>3959</v>
      </c>
      <c r="AJ6" s="562">
        <v>9.83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25727</v>
      </c>
      <c r="CG6" s="584">
        <v>24576</v>
      </c>
      <c r="CH6" s="585">
        <v>4.68</v>
      </c>
      <c r="CI6" s="319"/>
      <c r="CJ6" s="319"/>
      <c r="CK6" s="554" t="s">
        <v>30</v>
      </c>
      <c r="CL6" s="528">
        <v>0</v>
      </c>
      <c r="CM6" s="529">
        <v>0</v>
      </c>
      <c r="CN6" s="530">
        <v>0</v>
      </c>
      <c r="CO6" s="528">
        <v>0</v>
      </c>
      <c r="CP6" s="531">
        <v>0</v>
      </c>
      <c r="CQ6" s="532">
        <v>0</v>
      </c>
      <c r="CR6" s="316"/>
      <c r="CS6" s="586" t="s">
        <v>31</v>
      </c>
      <c r="CT6" s="587">
        <v>339.13</v>
      </c>
      <c r="CU6" s="588">
        <v>330.22</v>
      </c>
      <c r="CV6" s="589">
        <v>2.7</v>
      </c>
      <c r="CW6" s="587">
        <v>0</v>
      </c>
      <c r="CX6" s="588">
        <v>0</v>
      </c>
      <c r="CY6" s="589">
        <v>0</v>
      </c>
      <c r="CZ6" s="587">
        <v>193.75</v>
      </c>
      <c r="DA6" s="588">
        <v>183.4</v>
      </c>
      <c r="DB6" s="589">
        <v>5.64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4348</v>
      </c>
      <c r="DM6" s="593">
        <v>3959</v>
      </c>
      <c r="DN6" s="562">
        <v>9.83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38717</v>
      </c>
      <c r="FK6" s="584">
        <v>37270</v>
      </c>
      <c r="FL6" s="585">
        <v>3.88</v>
      </c>
      <c r="FM6" s="319"/>
      <c r="FN6" s="319"/>
      <c r="FO6" s="554" t="s">
        <v>30</v>
      </c>
      <c r="FP6" s="528">
        <v>0</v>
      </c>
      <c r="FQ6" s="529">
        <v>0</v>
      </c>
      <c r="FR6" s="530">
        <v>0</v>
      </c>
      <c r="FS6" s="528">
        <v>0</v>
      </c>
      <c r="FT6" s="531">
        <v>0</v>
      </c>
      <c r="FU6" s="532">
        <v>0</v>
      </c>
      <c r="FV6" s="316"/>
      <c r="FW6" s="586" t="s">
        <v>31</v>
      </c>
      <c r="FX6" s="587">
        <v>376.97</v>
      </c>
      <c r="FY6" s="588">
        <v>364.09</v>
      </c>
      <c r="FZ6" s="589">
        <v>3.54</v>
      </c>
      <c r="GA6" s="587">
        <v>0</v>
      </c>
      <c r="GB6" s="588">
        <v>0</v>
      </c>
      <c r="GC6" s="589">
        <v>0</v>
      </c>
      <c r="GD6" s="587">
        <v>147.69999999999999</v>
      </c>
      <c r="GE6" s="588">
        <v>145.83000000000001</v>
      </c>
      <c r="GF6" s="589">
        <v>1.28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4348</v>
      </c>
      <c r="GQ6" s="593">
        <v>3959</v>
      </c>
      <c r="GR6" s="562">
        <v>9.83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26027</v>
      </c>
      <c r="IO6" s="584">
        <v>24716</v>
      </c>
      <c r="IP6" s="585">
        <v>5.3</v>
      </c>
      <c r="IQ6" s="319"/>
      <c r="IR6" s="319"/>
      <c r="IS6" s="554" t="s">
        <v>30</v>
      </c>
      <c r="IT6" s="528">
        <v>0</v>
      </c>
      <c r="IU6" s="529">
        <v>0</v>
      </c>
      <c r="IV6" s="530">
        <v>0</v>
      </c>
      <c r="IW6" s="528">
        <v>0</v>
      </c>
      <c r="IX6" s="531">
        <v>0</v>
      </c>
      <c r="IY6" s="532">
        <v>0</v>
      </c>
      <c r="IZ6" s="316"/>
      <c r="JA6" s="586" t="s">
        <v>31</v>
      </c>
      <c r="JB6" s="587">
        <v>655.48</v>
      </c>
      <c r="JC6" s="588">
        <v>637.16</v>
      </c>
      <c r="JD6" s="589">
        <v>2.88</v>
      </c>
      <c r="JE6" s="587">
        <v>0</v>
      </c>
      <c r="JF6" s="588">
        <v>0</v>
      </c>
      <c r="JG6" s="589">
        <v>0</v>
      </c>
      <c r="JH6" s="587">
        <v>275.89999999999998</v>
      </c>
      <c r="JI6" s="588">
        <v>271.7</v>
      </c>
      <c r="JJ6" s="589">
        <v>1.55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4348</v>
      </c>
      <c r="JU6" s="593">
        <v>3959</v>
      </c>
      <c r="JV6" s="562">
        <v>9.83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127760</v>
      </c>
      <c r="LS6" s="584">
        <v>122045</v>
      </c>
      <c r="LT6" s="612">
        <v>4.68</v>
      </c>
      <c r="LU6" s="319"/>
      <c r="LV6" s="319"/>
      <c r="LW6" s="554" t="s">
        <v>30</v>
      </c>
      <c r="LX6" s="11">
        <v>0</v>
      </c>
      <c r="LY6" s="544">
        <v>0</v>
      </c>
      <c r="LZ6" s="545">
        <v>0</v>
      </c>
      <c r="MA6" s="81"/>
      <c r="MB6" s="586" t="s">
        <v>31</v>
      </c>
      <c r="MC6" s="587">
        <v>414.1</v>
      </c>
      <c r="MD6" s="588">
        <v>407.48</v>
      </c>
      <c r="ME6" s="589">
        <v>1.62</v>
      </c>
      <c r="MF6" s="587">
        <v>0</v>
      </c>
      <c r="MG6" s="588">
        <v>0</v>
      </c>
      <c r="MH6" s="589">
        <v>0</v>
      </c>
      <c r="MI6" s="587">
        <v>195.76</v>
      </c>
      <c r="MJ6" s="588">
        <v>190.18</v>
      </c>
      <c r="MK6" s="589">
        <v>2.93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4348</v>
      </c>
      <c r="MW6" s="577">
        <v>3959</v>
      </c>
      <c r="MX6" s="615">
        <v>9.83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350895</v>
      </c>
      <c r="C7" s="525">
        <v>322516</v>
      </c>
      <c r="D7" s="526">
        <v>8.8000000000000007</v>
      </c>
      <c r="E7" s="319"/>
      <c r="F7" s="319"/>
      <c r="G7" s="554" t="s">
        <v>44</v>
      </c>
      <c r="H7" s="528">
        <v>0</v>
      </c>
      <c r="I7" s="529">
        <v>0</v>
      </c>
      <c r="J7" s="530">
        <v>0</v>
      </c>
      <c r="K7" s="528">
        <v>0</v>
      </c>
      <c r="L7" s="531">
        <v>3</v>
      </c>
      <c r="M7" s="532">
        <v>-100</v>
      </c>
      <c r="N7" s="316"/>
      <c r="O7" s="586" t="s">
        <v>45</v>
      </c>
      <c r="P7" s="587">
        <v>284.8</v>
      </c>
      <c r="Q7" s="588">
        <v>274.14</v>
      </c>
      <c r="R7" s="589">
        <v>3.89</v>
      </c>
      <c r="S7" s="587">
        <v>275.14999999999998</v>
      </c>
      <c r="T7" s="588">
        <v>263.70999999999998</v>
      </c>
      <c r="U7" s="589">
        <v>4.34</v>
      </c>
      <c r="V7" s="587">
        <v>280.60000000000002</v>
      </c>
      <c r="W7" s="588">
        <v>269.37</v>
      </c>
      <c r="X7" s="589">
        <v>4.17</v>
      </c>
      <c r="Y7" s="316"/>
      <c r="Z7" s="316"/>
      <c r="AA7" s="316" t="s">
        <v>46</v>
      </c>
      <c r="AB7" s="7">
        <v>37</v>
      </c>
      <c r="AC7" s="7">
        <v>37</v>
      </c>
      <c r="AD7" s="7">
        <v>37</v>
      </c>
      <c r="AE7" s="591">
        <v>37</v>
      </c>
      <c r="AF7" s="316"/>
      <c r="AG7" s="559" t="s">
        <v>201</v>
      </c>
      <c r="AH7" s="624">
        <v>69.52</v>
      </c>
      <c r="AI7" s="625">
        <v>67.05</v>
      </c>
      <c r="AJ7" s="626">
        <v>2.4700000000000002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351176</v>
      </c>
      <c r="CG7" s="525">
        <v>316955</v>
      </c>
      <c r="CH7" s="526">
        <v>10.8</v>
      </c>
      <c r="CI7" s="319"/>
      <c r="CJ7" s="319"/>
      <c r="CK7" s="554" t="s">
        <v>44</v>
      </c>
      <c r="CL7" s="528">
        <v>28</v>
      </c>
      <c r="CM7" s="529">
        <v>32</v>
      </c>
      <c r="CN7" s="530">
        <v>34</v>
      </c>
      <c r="CO7" s="528">
        <v>94</v>
      </c>
      <c r="CP7" s="531">
        <v>96</v>
      </c>
      <c r="CQ7" s="532">
        <v>-2.08</v>
      </c>
      <c r="CR7" s="316"/>
      <c r="CS7" s="586" t="s">
        <v>45</v>
      </c>
      <c r="CT7" s="587">
        <v>255.74</v>
      </c>
      <c r="CU7" s="588">
        <v>242.78</v>
      </c>
      <c r="CV7" s="589">
        <v>5.34</v>
      </c>
      <c r="CW7" s="587">
        <v>199.01</v>
      </c>
      <c r="CX7" s="588">
        <v>186.14</v>
      </c>
      <c r="CY7" s="589">
        <v>6.91</v>
      </c>
      <c r="CZ7" s="587">
        <v>231.42</v>
      </c>
      <c r="DA7" s="588">
        <v>217.6</v>
      </c>
      <c r="DB7" s="589">
        <v>6.35</v>
      </c>
      <c r="DC7" s="316"/>
      <c r="DD7" s="316"/>
      <c r="DE7" s="316" t="s">
        <v>46</v>
      </c>
      <c r="DF7" s="7">
        <v>37</v>
      </c>
      <c r="DG7" s="7">
        <v>37</v>
      </c>
      <c r="DH7" s="7">
        <v>37</v>
      </c>
      <c r="DI7" s="591">
        <v>37</v>
      </c>
      <c r="DJ7" s="316"/>
      <c r="DK7" s="559" t="s">
        <v>201</v>
      </c>
      <c r="DL7" s="624">
        <v>71.63</v>
      </c>
      <c r="DM7" s="625">
        <v>69.55</v>
      </c>
      <c r="DN7" s="626">
        <v>2.08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363771</v>
      </c>
      <c r="FK7" s="525">
        <v>338690</v>
      </c>
      <c r="FL7" s="526">
        <v>7.41</v>
      </c>
      <c r="FM7" s="319"/>
      <c r="FN7" s="319"/>
      <c r="FO7" s="554" t="s">
        <v>44</v>
      </c>
      <c r="FP7" s="528">
        <v>32</v>
      </c>
      <c r="FQ7" s="529">
        <v>24</v>
      </c>
      <c r="FR7" s="530">
        <v>43</v>
      </c>
      <c r="FS7" s="528">
        <v>99</v>
      </c>
      <c r="FT7" s="531">
        <v>120</v>
      </c>
      <c r="FU7" s="532">
        <v>-17.5</v>
      </c>
      <c r="FV7" s="316"/>
      <c r="FW7" s="586" t="s">
        <v>45</v>
      </c>
      <c r="FX7" s="587">
        <v>368.64</v>
      </c>
      <c r="FY7" s="588">
        <v>352.38</v>
      </c>
      <c r="FZ7" s="589">
        <v>4.6100000000000003</v>
      </c>
      <c r="GA7" s="587">
        <v>347.5</v>
      </c>
      <c r="GB7" s="588">
        <v>326.11</v>
      </c>
      <c r="GC7" s="589">
        <v>6.56</v>
      </c>
      <c r="GD7" s="587">
        <v>355.78</v>
      </c>
      <c r="GE7" s="588">
        <v>336.63</v>
      </c>
      <c r="GF7" s="589">
        <v>5.69</v>
      </c>
      <c r="GG7" s="316"/>
      <c r="GH7" s="316"/>
      <c r="GI7" s="316" t="s">
        <v>46</v>
      </c>
      <c r="GJ7" s="7">
        <v>37</v>
      </c>
      <c r="GK7" s="7">
        <v>37</v>
      </c>
      <c r="GL7" s="7">
        <v>37</v>
      </c>
      <c r="GM7" s="591">
        <v>37</v>
      </c>
      <c r="GN7" s="316"/>
      <c r="GO7" s="559" t="s">
        <v>47</v>
      </c>
      <c r="GP7" s="624">
        <v>73.42</v>
      </c>
      <c r="GQ7" s="625">
        <v>72.150000000000006</v>
      </c>
      <c r="GR7" s="626">
        <v>1.27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347638</v>
      </c>
      <c r="IO7" s="525">
        <v>328283</v>
      </c>
      <c r="IP7" s="526">
        <v>5.9</v>
      </c>
      <c r="IQ7" s="319"/>
      <c r="IR7" s="319"/>
      <c r="IS7" s="554" t="s">
        <v>44</v>
      </c>
      <c r="IT7" s="528">
        <v>15</v>
      </c>
      <c r="IU7" s="529">
        <v>17</v>
      </c>
      <c r="IV7" s="530">
        <v>24</v>
      </c>
      <c r="IW7" s="528">
        <v>56</v>
      </c>
      <c r="IX7" s="531">
        <v>62</v>
      </c>
      <c r="IY7" s="532">
        <v>-9.68</v>
      </c>
      <c r="IZ7" s="316"/>
      <c r="JA7" s="586" t="s">
        <v>45</v>
      </c>
      <c r="JB7" s="587">
        <v>564.09</v>
      </c>
      <c r="JC7" s="588">
        <v>539.72</v>
      </c>
      <c r="JD7" s="589">
        <v>4.5199999999999996</v>
      </c>
      <c r="JE7" s="587">
        <v>313.38</v>
      </c>
      <c r="JF7" s="588">
        <v>305.69</v>
      </c>
      <c r="JG7" s="589">
        <v>2.52</v>
      </c>
      <c r="JH7" s="587">
        <v>418.91</v>
      </c>
      <c r="JI7" s="588">
        <v>405.49</v>
      </c>
      <c r="JJ7" s="589">
        <v>3.31</v>
      </c>
      <c r="JK7" s="316"/>
      <c r="JL7" s="316"/>
      <c r="JM7" s="316" t="s">
        <v>46</v>
      </c>
      <c r="JN7" s="7">
        <v>37</v>
      </c>
      <c r="JO7" s="7">
        <v>37</v>
      </c>
      <c r="JP7" s="7">
        <v>37</v>
      </c>
      <c r="JQ7" s="591">
        <v>37</v>
      </c>
      <c r="JR7" s="316"/>
      <c r="JS7" s="559" t="s">
        <v>201</v>
      </c>
      <c r="JT7" s="624">
        <v>67.78</v>
      </c>
      <c r="JU7" s="625">
        <v>65.959999999999994</v>
      </c>
      <c r="JV7" s="626">
        <v>1.82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1413480</v>
      </c>
      <c r="LS7" s="525">
        <v>1306444</v>
      </c>
      <c r="LT7" s="543">
        <v>8.19</v>
      </c>
      <c r="LU7" s="319"/>
      <c r="LV7" s="319"/>
      <c r="LW7" s="554" t="s">
        <v>44</v>
      </c>
      <c r="LX7" s="11">
        <v>249</v>
      </c>
      <c r="LY7" s="544">
        <v>281</v>
      </c>
      <c r="LZ7" s="545">
        <v>-11.39</v>
      </c>
      <c r="MA7" s="81"/>
      <c r="MB7" s="586" t="s">
        <v>45</v>
      </c>
      <c r="MC7" s="587">
        <v>364.31</v>
      </c>
      <c r="MD7" s="588">
        <v>353.5</v>
      </c>
      <c r="ME7" s="589">
        <v>3.06</v>
      </c>
      <c r="MF7" s="587">
        <v>300.27999999999997</v>
      </c>
      <c r="MG7" s="588">
        <v>285.62</v>
      </c>
      <c r="MH7" s="589">
        <v>5.13</v>
      </c>
      <c r="MI7" s="587">
        <v>330.55</v>
      </c>
      <c r="MJ7" s="588">
        <v>317.3</v>
      </c>
      <c r="MK7" s="589">
        <v>4.18</v>
      </c>
      <c r="ML7" s="102"/>
      <c r="MM7" s="102"/>
      <c r="MN7" s="102" t="s">
        <v>46</v>
      </c>
      <c r="MO7" s="613">
        <v>37</v>
      </c>
      <c r="MP7" s="613">
        <v>37</v>
      </c>
      <c r="MQ7" s="613">
        <v>37</v>
      </c>
      <c r="MR7" s="613">
        <v>37</v>
      </c>
      <c r="MS7" s="613">
        <v>37</v>
      </c>
      <c r="MT7" s="218"/>
      <c r="MU7" s="575" t="s">
        <v>201</v>
      </c>
      <c r="MV7" s="642">
        <v>70.59</v>
      </c>
      <c r="MW7" s="643">
        <v>68.680000000000007</v>
      </c>
      <c r="MX7" s="615">
        <v>1.91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343097</v>
      </c>
      <c r="C8" s="552">
        <v>315040</v>
      </c>
      <c r="D8" s="553">
        <v>8.91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249.6</v>
      </c>
      <c r="Q8" s="588">
        <v>243.26</v>
      </c>
      <c r="R8" s="589">
        <v>2.61</v>
      </c>
      <c r="S8" s="587">
        <v>323.95999999999998</v>
      </c>
      <c r="T8" s="588">
        <v>306.73</v>
      </c>
      <c r="U8" s="589">
        <v>5.62</v>
      </c>
      <c r="V8" s="587">
        <v>281.95</v>
      </c>
      <c r="W8" s="588">
        <v>272.26</v>
      </c>
      <c r="X8" s="589">
        <v>3.56</v>
      </c>
      <c r="Y8" s="316"/>
      <c r="Z8" s="316"/>
      <c r="AA8" s="316" t="s">
        <v>52</v>
      </c>
      <c r="AB8" s="7">
        <v>38</v>
      </c>
      <c r="AC8" s="7">
        <v>38</v>
      </c>
      <c r="AD8" s="7">
        <v>38</v>
      </c>
      <c r="AE8" s="591">
        <v>38</v>
      </c>
      <c r="AF8" s="316"/>
      <c r="AG8" s="559" t="s">
        <v>53</v>
      </c>
      <c r="AH8" s="560">
        <v>332201</v>
      </c>
      <c r="AI8" s="561">
        <v>300898</v>
      </c>
      <c r="AJ8" s="562">
        <v>10.4</v>
      </c>
      <c r="AK8" s="7"/>
      <c r="AL8" s="627" t="s">
        <v>54</v>
      </c>
      <c r="AM8" s="652">
        <v>3141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3141</v>
      </c>
      <c r="AV8" s="632">
        <v>6282</v>
      </c>
      <c r="AW8" s="633">
        <v>9423</v>
      </c>
      <c r="AX8" s="634"/>
      <c r="AY8" s="316"/>
      <c r="AZ8" s="627" t="s">
        <v>54</v>
      </c>
      <c r="BA8" s="652">
        <v>663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663</v>
      </c>
      <c r="BJ8" s="632">
        <v>1591</v>
      </c>
      <c r="BK8" s="633">
        <v>2254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337927</v>
      </c>
      <c r="CG8" s="552">
        <v>304244</v>
      </c>
      <c r="CH8" s="553">
        <v>11.07</v>
      </c>
      <c r="CI8" s="319"/>
      <c r="CJ8" s="319"/>
      <c r="CK8" s="554" t="s">
        <v>50</v>
      </c>
      <c r="CL8" s="528">
        <v>0</v>
      </c>
      <c r="CM8" s="529">
        <v>0</v>
      </c>
      <c r="CN8" s="530">
        <v>0</v>
      </c>
      <c r="CO8" s="528">
        <v>0</v>
      </c>
      <c r="CP8" s="531">
        <v>0</v>
      </c>
      <c r="CQ8" s="532">
        <v>0</v>
      </c>
      <c r="CR8" s="316"/>
      <c r="CS8" s="586" t="s">
        <v>51</v>
      </c>
      <c r="CT8" s="587">
        <v>276.8</v>
      </c>
      <c r="CU8" s="588">
        <v>265.26</v>
      </c>
      <c r="CV8" s="589">
        <v>4.3499999999999996</v>
      </c>
      <c r="CW8" s="587">
        <v>220.97</v>
      </c>
      <c r="CX8" s="588">
        <v>211.38</v>
      </c>
      <c r="CY8" s="589">
        <v>4.54</v>
      </c>
      <c r="CZ8" s="587">
        <v>252.87</v>
      </c>
      <c r="DA8" s="588">
        <v>241.31</v>
      </c>
      <c r="DB8" s="589">
        <v>4.79</v>
      </c>
      <c r="DC8" s="316"/>
      <c r="DD8" s="316"/>
      <c r="DE8" s="316" t="s">
        <v>52</v>
      </c>
      <c r="DF8" s="7">
        <v>38</v>
      </c>
      <c r="DG8" s="7">
        <v>38</v>
      </c>
      <c r="DH8" s="7">
        <v>38</v>
      </c>
      <c r="DI8" s="591">
        <v>38</v>
      </c>
      <c r="DJ8" s="316"/>
      <c r="DK8" s="559" t="s">
        <v>53</v>
      </c>
      <c r="DL8" s="560">
        <v>333862</v>
      </c>
      <c r="DM8" s="561">
        <v>299174</v>
      </c>
      <c r="DN8" s="562">
        <v>11.59</v>
      </c>
      <c r="DO8" s="7"/>
      <c r="DP8" s="627" t="s">
        <v>54</v>
      </c>
      <c r="DQ8" s="652">
        <v>2417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2417</v>
      </c>
      <c r="DZ8" s="632">
        <v>19336</v>
      </c>
      <c r="EA8" s="633">
        <v>21753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355313</v>
      </c>
      <c r="FK8" s="552">
        <v>330638</v>
      </c>
      <c r="FL8" s="553">
        <v>7.46</v>
      </c>
      <c r="FM8" s="319"/>
      <c r="FN8" s="319"/>
      <c r="FO8" s="554" t="s">
        <v>50</v>
      </c>
      <c r="FP8" s="528">
        <v>6</v>
      </c>
      <c r="FQ8" s="529">
        <v>0</v>
      </c>
      <c r="FR8" s="530">
        <v>0</v>
      </c>
      <c r="FS8" s="528">
        <v>6</v>
      </c>
      <c r="FT8" s="531">
        <v>5</v>
      </c>
      <c r="FU8" s="532">
        <v>20</v>
      </c>
      <c r="FV8" s="316"/>
      <c r="FW8" s="586" t="s">
        <v>51</v>
      </c>
      <c r="FX8" s="587">
        <v>272.77</v>
      </c>
      <c r="FY8" s="588">
        <v>262.45</v>
      </c>
      <c r="FZ8" s="589">
        <v>3.93</v>
      </c>
      <c r="GA8" s="587">
        <v>187.16</v>
      </c>
      <c r="GB8" s="588">
        <v>178.5</v>
      </c>
      <c r="GC8" s="589">
        <v>4.8499999999999996</v>
      </c>
      <c r="GD8" s="587">
        <v>220.7</v>
      </c>
      <c r="GE8" s="588">
        <v>212.13</v>
      </c>
      <c r="GF8" s="589">
        <v>4.04</v>
      </c>
      <c r="GG8" s="316"/>
      <c r="GH8" s="316"/>
      <c r="GI8" s="316" t="s">
        <v>52</v>
      </c>
      <c r="GJ8" s="7">
        <v>38</v>
      </c>
      <c r="GK8" s="7">
        <v>38</v>
      </c>
      <c r="GL8" s="7">
        <v>38</v>
      </c>
      <c r="GM8" s="591">
        <v>38</v>
      </c>
      <c r="GN8" s="316"/>
      <c r="GO8" s="559" t="s">
        <v>53</v>
      </c>
      <c r="GP8" s="560">
        <v>339164</v>
      </c>
      <c r="GQ8" s="561">
        <v>312995</v>
      </c>
      <c r="GR8" s="562">
        <v>8.36</v>
      </c>
      <c r="GS8" s="7"/>
      <c r="GT8" s="627" t="s">
        <v>54</v>
      </c>
      <c r="GU8" s="652">
        <v>2236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2236</v>
      </c>
      <c r="HD8" s="632">
        <v>12578</v>
      </c>
      <c r="HE8" s="633">
        <v>14814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732</v>
      </c>
      <c r="HS8" s="633">
        <v>732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330352</v>
      </c>
      <c r="IO8" s="552">
        <v>311847</v>
      </c>
      <c r="IP8" s="553">
        <v>5.93</v>
      </c>
      <c r="IQ8" s="319"/>
      <c r="IR8" s="319"/>
      <c r="IS8" s="554" t="s">
        <v>50</v>
      </c>
      <c r="IT8" s="528">
        <v>0</v>
      </c>
      <c r="IU8" s="529">
        <v>0</v>
      </c>
      <c r="IV8" s="530">
        <v>0</v>
      </c>
      <c r="IW8" s="528">
        <v>0</v>
      </c>
      <c r="IX8" s="531">
        <v>0</v>
      </c>
      <c r="IY8" s="532">
        <v>0</v>
      </c>
      <c r="IZ8" s="316"/>
      <c r="JA8" s="586" t="s">
        <v>51</v>
      </c>
      <c r="JB8" s="587">
        <v>274.14</v>
      </c>
      <c r="JC8" s="588">
        <v>263.95</v>
      </c>
      <c r="JD8" s="589">
        <v>3.86</v>
      </c>
      <c r="JE8" s="587">
        <v>199.26</v>
      </c>
      <c r="JF8" s="588">
        <v>192.2</v>
      </c>
      <c r="JG8" s="589">
        <v>3.67</v>
      </c>
      <c r="JH8" s="587">
        <v>230.78</v>
      </c>
      <c r="JI8" s="588">
        <v>222.8</v>
      </c>
      <c r="JJ8" s="589">
        <v>3.58</v>
      </c>
      <c r="JK8" s="316"/>
      <c r="JL8" s="316"/>
      <c r="JM8" s="316" t="s">
        <v>52</v>
      </c>
      <c r="JN8" s="7">
        <v>38</v>
      </c>
      <c r="JO8" s="7">
        <v>38</v>
      </c>
      <c r="JP8" s="7">
        <v>38</v>
      </c>
      <c r="JQ8" s="591">
        <v>38</v>
      </c>
      <c r="JR8" s="316"/>
      <c r="JS8" s="559" t="s">
        <v>53</v>
      </c>
      <c r="JT8" s="560">
        <v>333042</v>
      </c>
      <c r="JU8" s="561">
        <v>311955</v>
      </c>
      <c r="JV8" s="562">
        <v>6.76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5176</v>
      </c>
      <c r="KI8" s="633">
        <v>5176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1516</v>
      </c>
      <c r="KW8" s="633">
        <v>1516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1366689</v>
      </c>
      <c r="LS8" s="552">
        <v>1261769</v>
      </c>
      <c r="LT8" s="572">
        <v>8.32</v>
      </c>
      <c r="LU8" s="319"/>
      <c r="LV8" s="319"/>
      <c r="LW8" s="554" t="s">
        <v>50</v>
      </c>
      <c r="LX8" s="11">
        <v>6</v>
      </c>
      <c r="LY8" s="544">
        <v>5</v>
      </c>
      <c r="LZ8" s="545">
        <v>20</v>
      </c>
      <c r="MA8" s="81"/>
      <c r="MB8" s="586" t="s">
        <v>51</v>
      </c>
      <c r="MC8" s="587">
        <v>268.02999999999997</v>
      </c>
      <c r="MD8" s="588">
        <v>259.45</v>
      </c>
      <c r="ME8" s="589">
        <v>3.31</v>
      </c>
      <c r="MF8" s="587">
        <v>218.78</v>
      </c>
      <c r="MG8" s="588">
        <v>209.36</v>
      </c>
      <c r="MH8" s="589">
        <v>4.5</v>
      </c>
      <c r="MI8" s="587">
        <v>242.06</v>
      </c>
      <c r="MJ8" s="588">
        <v>232.74</v>
      </c>
      <c r="MK8" s="589">
        <v>4</v>
      </c>
      <c r="ML8" s="102"/>
      <c r="MM8" s="102"/>
      <c r="MN8" s="102" t="s">
        <v>52</v>
      </c>
      <c r="MO8" s="613">
        <v>38</v>
      </c>
      <c r="MP8" s="613">
        <v>38</v>
      </c>
      <c r="MQ8" s="613">
        <v>38</v>
      </c>
      <c r="MR8" s="613">
        <v>38</v>
      </c>
      <c r="MS8" s="613">
        <v>38</v>
      </c>
      <c r="MT8" s="218"/>
      <c r="MU8" s="575" t="s">
        <v>53</v>
      </c>
      <c r="MV8" s="576">
        <v>1338269</v>
      </c>
      <c r="MW8" s="577">
        <v>1225022</v>
      </c>
      <c r="MX8" s="615">
        <v>9.24</v>
      </c>
      <c r="MY8" s="389"/>
      <c r="MZ8" s="644" t="s">
        <v>54</v>
      </c>
      <c r="NA8" s="660">
        <v>7794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7794</v>
      </c>
      <c r="NJ8" s="664">
        <v>43372</v>
      </c>
      <c r="NK8" s="665">
        <v>51166</v>
      </c>
      <c r="NL8" s="406"/>
      <c r="NM8" s="406"/>
      <c r="NN8" s="651" t="s">
        <v>54</v>
      </c>
      <c r="NO8" s="660">
        <v>663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663</v>
      </c>
      <c r="NX8" s="664">
        <v>3839</v>
      </c>
      <c r="NY8" s="665">
        <v>4502</v>
      </c>
    </row>
    <row r="9" spans="1:390" ht="23.25" customHeight="1" x14ac:dyDescent="0.25">
      <c r="A9" s="582" t="s">
        <v>29</v>
      </c>
      <c r="B9" s="583">
        <v>7798</v>
      </c>
      <c r="C9" s="584">
        <v>7476</v>
      </c>
      <c r="D9" s="585">
        <v>4.3099999999999996</v>
      </c>
      <c r="E9" s="319"/>
      <c r="F9" s="319"/>
      <c r="G9" s="554" t="s">
        <v>55</v>
      </c>
      <c r="H9" s="528">
        <v>64</v>
      </c>
      <c r="I9" s="529">
        <v>87</v>
      </c>
      <c r="J9" s="530">
        <v>98</v>
      </c>
      <c r="K9" s="528">
        <v>249</v>
      </c>
      <c r="L9" s="531">
        <v>266</v>
      </c>
      <c r="M9" s="532">
        <v>-6.39</v>
      </c>
      <c r="N9" s="316"/>
      <c r="O9" s="586" t="s">
        <v>56</v>
      </c>
      <c r="P9" s="587">
        <v>106.13</v>
      </c>
      <c r="Q9" s="588">
        <v>104.29</v>
      </c>
      <c r="R9" s="589">
        <v>1.76</v>
      </c>
      <c r="S9" s="587">
        <v>95.25</v>
      </c>
      <c r="T9" s="588">
        <v>92.51</v>
      </c>
      <c r="U9" s="589">
        <v>2.96</v>
      </c>
      <c r="V9" s="587">
        <v>101.4</v>
      </c>
      <c r="W9" s="588">
        <v>98.91</v>
      </c>
      <c r="X9" s="589">
        <v>2.52</v>
      </c>
      <c r="Y9" s="316"/>
      <c r="Z9" s="316"/>
      <c r="AA9" s="316" t="s">
        <v>57</v>
      </c>
      <c r="AB9" s="7">
        <v>1</v>
      </c>
      <c r="AC9" s="7">
        <v>1</v>
      </c>
      <c r="AD9" s="7">
        <v>1</v>
      </c>
      <c r="AE9" s="591">
        <v>1</v>
      </c>
      <c r="AF9" s="316"/>
      <c r="AG9" s="559" t="s">
        <v>202</v>
      </c>
      <c r="AH9" s="666">
        <v>1.59</v>
      </c>
      <c r="AI9" s="625">
        <v>1.54</v>
      </c>
      <c r="AJ9" s="626">
        <v>0.05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13249</v>
      </c>
      <c r="CG9" s="584">
        <v>12711</v>
      </c>
      <c r="CH9" s="585">
        <v>4.2300000000000004</v>
      </c>
      <c r="CI9" s="319"/>
      <c r="CJ9" s="319"/>
      <c r="CK9" s="554" t="s">
        <v>55</v>
      </c>
      <c r="CL9" s="528">
        <v>85</v>
      </c>
      <c r="CM9" s="529">
        <v>59</v>
      </c>
      <c r="CN9" s="530">
        <v>92</v>
      </c>
      <c r="CO9" s="528">
        <v>236</v>
      </c>
      <c r="CP9" s="531">
        <v>228</v>
      </c>
      <c r="CQ9" s="532">
        <v>3.51</v>
      </c>
      <c r="CR9" s="316"/>
      <c r="CS9" s="586" t="s">
        <v>56</v>
      </c>
      <c r="CT9" s="587">
        <v>118.98</v>
      </c>
      <c r="CU9" s="588">
        <v>116.4</v>
      </c>
      <c r="CV9" s="589">
        <v>2.2200000000000002</v>
      </c>
      <c r="CW9" s="587">
        <v>102.39</v>
      </c>
      <c r="CX9" s="588">
        <v>98.72</v>
      </c>
      <c r="CY9" s="589">
        <v>3.72</v>
      </c>
      <c r="CZ9" s="587">
        <v>111.87</v>
      </c>
      <c r="DA9" s="588">
        <v>108.54</v>
      </c>
      <c r="DB9" s="589">
        <v>3.07</v>
      </c>
      <c r="DC9" s="316"/>
      <c r="DD9" s="316"/>
      <c r="DE9" s="316" t="s">
        <v>57</v>
      </c>
      <c r="DF9" s="7">
        <v>1</v>
      </c>
      <c r="DG9" s="7">
        <v>1</v>
      </c>
      <c r="DH9" s="7">
        <v>1</v>
      </c>
      <c r="DI9" s="591">
        <v>1</v>
      </c>
      <c r="DJ9" s="316"/>
      <c r="DK9" s="559" t="s">
        <v>202</v>
      </c>
      <c r="DL9" s="666">
        <v>1.63</v>
      </c>
      <c r="DM9" s="625">
        <v>1.61</v>
      </c>
      <c r="DN9" s="626">
        <v>0.02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8458</v>
      </c>
      <c r="FK9" s="584">
        <v>8052</v>
      </c>
      <c r="FL9" s="585">
        <v>5.04</v>
      </c>
      <c r="FM9" s="319"/>
      <c r="FN9" s="319"/>
      <c r="FO9" s="554" t="s">
        <v>55</v>
      </c>
      <c r="FP9" s="528">
        <v>142</v>
      </c>
      <c r="FQ9" s="529">
        <v>52</v>
      </c>
      <c r="FR9" s="530">
        <v>155</v>
      </c>
      <c r="FS9" s="528">
        <v>349</v>
      </c>
      <c r="FT9" s="531">
        <v>294</v>
      </c>
      <c r="FU9" s="532">
        <v>18.71</v>
      </c>
      <c r="FV9" s="316"/>
      <c r="FW9" s="586" t="s">
        <v>56</v>
      </c>
      <c r="FX9" s="587">
        <v>161.59</v>
      </c>
      <c r="FY9" s="588">
        <v>154.59</v>
      </c>
      <c r="FZ9" s="589">
        <v>4.53</v>
      </c>
      <c r="GA9" s="587">
        <v>136</v>
      </c>
      <c r="GB9" s="588">
        <v>128.62</v>
      </c>
      <c r="GC9" s="589">
        <v>5.74</v>
      </c>
      <c r="GD9" s="587">
        <v>146.02000000000001</v>
      </c>
      <c r="GE9" s="588">
        <v>139.02000000000001</v>
      </c>
      <c r="GF9" s="589">
        <v>5.04</v>
      </c>
      <c r="GG9" s="316"/>
      <c r="GH9" s="316"/>
      <c r="GI9" s="316" t="s">
        <v>57</v>
      </c>
      <c r="GJ9" s="7">
        <v>1</v>
      </c>
      <c r="GK9" s="7">
        <v>1</v>
      </c>
      <c r="GL9" s="7">
        <v>1</v>
      </c>
      <c r="GM9" s="591">
        <v>1</v>
      </c>
      <c r="GN9" s="316"/>
      <c r="GO9" s="559" t="s">
        <v>58</v>
      </c>
      <c r="GP9" s="666">
        <v>1.63</v>
      </c>
      <c r="GQ9" s="625">
        <v>1.58</v>
      </c>
      <c r="GR9" s="626">
        <v>0.05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17286</v>
      </c>
      <c r="IO9" s="584">
        <v>16436</v>
      </c>
      <c r="IP9" s="585">
        <v>5.17</v>
      </c>
      <c r="IQ9" s="319"/>
      <c r="IR9" s="319"/>
      <c r="IS9" s="554" t="s">
        <v>55</v>
      </c>
      <c r="IT9" s="528">
        <v>123</v>
      </c>
      <c r="IU9" s="529">
        <v>105</v>
      </c>
      <c r="IV9" s="530">
        <v>97</v>
      </c>
      <c r="IW9" s="528">
        <v>325</v>
      </c>
      <c r="IX9" s="531">
        <v>243</v>
      </c>
      <c r="IY9" s="532">
        <v>33.74</v>
      </c>
      <c r="IZ9" s="316"/>
      <c r="JA9" s="586" t="s">
        <v>56</v>
      </c>
      <c r="JB9" s="587">
        <v>136.75</v>
      </c>
      <c r="JC9" s="588">
        <v>133.55000000000001</v>
      </c>
      <c r="JD9" s="589">
        <v>2.4</v>
      </c>
      <c r="JE9" s="587">
        <v>117.46</v>
      </c>
      <c r="JF9" s="588">
        <v>115.51</v>
      </c>
      <c r="JG9" s="589">
        <v>1.69</v>
      </c>
      <c r="JH9" s="587">
        <v>125.58</v>
      </c>
      <c r="JI9" s="588">
        <v>123.2</v>
      </c>
      <c r="JJ9" s="589">
        <v>1.93</v>
      </c>
      <c r="JK9" s="316"/>
      <c r="JL9" s="316"/>
      <c r="JM9" s="316" t="s">
        <v>57</v>
      </c>
      <c r="JN9" s="7">
        <v>1</v>
      </c>
      <c r="JO9" s="7">
        <v>1</v>
      </c>
      <c r="JP9" s="7">
        <v>1</v>
      </c>
      <c r="JQ9" s="591">
        <v>1</v>
      </c>
      <c r="JR9" s="316"/>
      <c r="JS9" s="559" t="s">
        <v>202</v>
      </c>
      <c r="JT9" s="666">
        <v>1.6</v>
      </c>
      <c r="JU9" s="625">
        <v>1.56</v>
      </c>
      <c r="JV9" s="626">
        <v>0.04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46791</v>
      </c>
      <c r="LS9" s="584">
        <v>44675</v>
      </c>
      <c r="LT9" s="612">
        <v>4.74</v>
      </c>
      <c r="LU9" s="319"/>
      <c r="LV9" s="319"/>
      <c r="LW9" s="554" t="s">
        <v>55</v>
      </c>
      <c r="LX9" s="11">
        <v>1159</v>
      </c>
      <c r="LY9" s="544">
        <v>1031</v>
      </c>
      <c r="LZ9" s="545">
        <v>12.42</v>
      </c>
      <c r="MA9" s="81"/>
      <c r="MB9" s="586" t="s">
        <v>56</v>
      </c>
      <c r="MC9" s="587">
        <v>131.38</v>
      </c>
      <c r="MD9" s="588">
        <v>128.88</v>
      </c>
      <c r="ME9" s="589">
        <v>1.94</v>
      </c>
      <c r="MF9" s="587">
        <v>118.24</v>
      </c>
      <c r="MG9" s="588">
        <v>113.7</v>
      </c>
      <c r="MH9" s="589">
        <v>3.99</v>
      </c>
      <c r="MI9" s="587">
        <v>124.45</v>
      </c>
      <c r="MJ9" s="588">
        <v>120.78</v>
      </c>
      <c r="MK9" s="589">
        <v>3.04</v>
      </c>
      <c r="ML9" s="102"/>
      <c r="MM9" s="102"/>
      <c r="MN9" s="102" t="s">
        <v>57</v>
      </c>
      <c r="MO9" s="613">
        <v>1</v>
      </c>
      <c r="MP9" s="613">
        <v>1</v>
      </c>
      <c r="MQ9" s="613">
        <v>1</v>
      </c>
      <c r="MR9" s="613">
        <v>1</v>
      </c>
      <c r="MS9" s="613">
        <v>1</v>
      </c>
      <c r="MT9" s="218"/>
      <c r="MU9" s="575" t="s">
        <v>202</v>
      </c>
      <c r="MV9" s="667">
        <v>1.61</v>
      </c>
      <c r="MW9" s="643">
        <v>1.57</v>
      </c>
      <c r="MX9" s="615">
        <v>0.04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467008</v>
      </c>
      <c r="C10" s="525">
        <v>448225</v>
      </c>
      <c r="D10" s="526">
        <v>4.1900000000000004</v>
      </c>
      <c r="E10" s="319"/>
      <c r="F10" s="319"/>
      <c r="G10" s="554" t="s">
        <v>61</v>
      </c>
      <c r="H10" s="528">
        <v>0</v>
      </c>
      <c r="I10" s="529">
        <v>0</v>
      </c>
      <c r="J10" s="530">
        <v>0</v>
      </c>
      <c r="K10" s="528">
        <v>0</v>
      </c>
      <c r="L10" s="531">
        <v>0</v>
      </c>
      <c r="M10" s="532">
        <v>0</v>
      </c>
      <c r="N10" s="316"/>
      <c r="O10" s="586" t="s">
        <v>62</v>
      </c>
      <c r="P10" s="587">
        <v>64.58</v>
      </c>
      <c r="Q10" s="588">
        <v>63.65</v>
      </c>
      <c r="R10" s="589">
        <v>1.46</v>
      </c>
      <c r="S10" s="587">
        <v>43.56</v>
      </c>
      <c r="T10" s="588">
        <v>42.07</v>
      </c>
      <c r="U10" s="589">
        <v>3.54</v>
      </c>
      <c r="V10" s="587">
        <v>55.44</v>
      </c>
      <c r="W10" s="588">
        <v>53.78</v>
      </c>
      <c r="X10" s="589">
        <v>3.09</v>
      </c>
      <c r="Y10" s="316"/>
      <c r="Z10" s="316"/>
      <c r="AA10" s="316" t="s">
        <v>63</v>
      </c>
      <c r="AB10" s="7">
        <v>5</v>
      </c>
      <c r="AC10" s="7">
        <v>5</v>
      </c>
      <c r="AD10" s="7">
        <v>5</v>
      </c>
      <c r="AE10" s="591">
        <v>5</v>
      </c>
      <c r="AF10" s="316"/>
      <c r="AG10" s="669" t="s">
        <v>203</v>
      </c>
      <c r="AH10" s="670">
        <v>1.95</v>
      </c>
      <c r="AI10" s="671">
        <v>1.94</v>
      </c>
      <c r="AJ10" s="672">
        <v>0.01</v>
      </c>
      <c r="AK10" s="16"/>
      <c r="AL10" s="627" t="s">
        <v>65</v>
      </c>
      <c r="AM10" s="652">
        <v>62848</v>
      </c>
      <c r="AN10" s="653">
        <v>0</v>
      </c>
      <c r="AO10" s="653">
        <v>18533</v>
      </c>
      <c r="AP10" s="654">
        <v>0</v>
      </c>
      <c r="AQ10" s="653"/>
      <c r="AR10" s="653"/>
      <c r="AS10" s="653"/>
      <c r="AT10" s="653"/>
      <c r="AU10" s="655">
        <v>81381</v>
      </c>
      <c r="AV10" s="632">
        <v>78248</v>
      </c>
      <c r="AW10" s="633">
        <v>159629</v>
      </c>
      <c r="AX10" s="634"/>
      <c r="AY10" s="316"/>
      <c r="AZ10" s="627" t="s">
        <v>65</v>
      </c>
      <c r="BA10" s="652">
        <v>3315</v>
      </c>
      <c r="BB10" s="653">
        <v>0</v>
      </c>
      <c r="BC10" s="656">
        <v>765</v>
      </c>
      <c r="BD10" s="654">
        <v>0</v>
      </c>
      <c r="BE10" s="653"/>
      <c r="BF10" s="653"/>
      <c r="BG10" s="653"/>
      <c r="BH10" s="653"/>
      <c r="BI10" s="632">
        <v>4080</v>
      </c>
      <c r="BJ10" s="632">
        <v>2516</v>
      </c>
      <c r="BK10" s="633">
        <v>6596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475891</v>
      </c>
      <c r="CG10" s="525">
        <v>452881</v>
      </c>
      <c r="CH10" s="526">
        <v>5.08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110.07</v>
      </c>
      <c r="CU10" s="588">
        <v>107.33</v>
      </c>
      <c r="CV10" s="589">
        <v>2.5499999999999998</v>
      </c>
      <c r="CW10" s="587">
        <v>80.38</v>
      </c>
      <c r="CX10" s="588">
        <v>78.12</v>
      </c>
      <c r="CY10" s="589">
        <v>2.89</v>
      </c>
      <c r="CZ10" s="587">
        <v>97.34</v>
      </c>
      <c r="DA10" s="588">
        <v>94.35</v>
      </c>
      <c r="DB10" s="589">
        <v>3.17</v>
      </c>
      <c r="DC10" s="316"/>
      <c r="DD10" s="316"/>
      <c r="DE10" s="316" t="s">
        <v>63</v>
      </c>
      <c r="DF10" s="7">
        <v>5</v>
      </c>
      <c r="DG10" s="7">
        <v>5</v>
      </c>
      <c r="DH10" s="7">
        <v>5</v>
      </c>
      <c r="DI10" s="591">
        <v>5</v>
      </c>
      <c r="DJ10" s="316"/>
      <c r="DK10" s="669" t="s">
        <v>203</v>
      </c>
      <c r="DL10" s="670">
        <v>1.91</v>
      </c>
      <c r="DM10" s="671">
        <v>1.91</v>
      </c>
      <c r="DN10" s="672">
        <v>0</v>
      </c>
      <c r="DO10" s="16"/>
      <c r="DP10" s="627" t="s">
        <v>65</v>
      </c>
      <c r="DQ10" s="652">
        <v>48358</v>
      </c>
      <c r="DR10" s="653">
        <v>0</v>
      </c>
      <c r="DS10" s="653">
        <v>9547</v>
      </c>
      <c r="DT10" s="654">
        <v>0</v>
      </c>
      <c r="DU10" s="652"/>
      <c r="DV10" s="653"/>
      <c r="DW10" s="653"/>
      <c r="DX10" s="653"/>
      <c r="DY10" s="632">
        <v>57905</v>
      </c>
      <c r="DZ10" s="632">
        <v>93540</v>
      </c>
      <c r="EA10" s="633">
        <v>151445</v>
      </c>
      <c r="EB10" s="634"/>
      <c r="EC10" s="316"/>
      <c r="ED10" s="627" t="s">
        <v>65</v>
      </c>
      <c r="EE10" s="652">
        <v>4582</v>
      </c>
      <c r="EF10" s="653">
        <v>0</v>
      </c>
      <c r="EG10" s="656">
        <v>237</v>
      </c>
      <c r="EH10" s="654">
        <v>0</v>
      </c>
      <c r="EI10" s="652"/>
      <c r="EJ10" s="653"/>
      <c r="EK10" s="653"/>
      <c r="EL10" s="653"/>
      <c r="EM10" s="632">
        <v>4819</v>
      </c>
      <c r="EN10" s="632">
        <v>185</v>
      </c>
      <c r="EO10" s="633">
        <v>5004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1044400</v>
      </c>
      <c r="FK10" s="525">
        <v>980880</v>
      </c>
      <c r="FL10" s="526">
        <v>6.48</v>
      </c>
      <c r="FM10" s="319"/>
      <c r="FN10" s="319"/>
      <c r="FO10" s="554" t="s">
        <v>61</v>
      </c>
      <c r="FP10" s="528">
        <v>0</v>
      </c>
      <c r="FQ10" s="529">
        <v>0</v>
      </c>
      <c r="FR10" s="530">
        <v>0</v>
      </c>
      <c r="FS10" s="528">
        <v>0</v>
      </c>
      <c r="FT10" s="531">
        <v>0</v>
      </c>
      <c r="FU10" s="532">
        <v>0</v>
      </c>
      <c r="FV10" s="316"/>
      <c r="FW10" s="586" t="s">
        <v>62</v>
      </c>
      <c r="FX10" s="587">
        <v>157.30000000000001</v>
      </c>
      <c r="FY10" s="588">
        <v>153.22999999999999</v>
      </c>
      <c r="FZ10" s="589">
        <v>2.66</v>
      </c>
      <c r="GA10" s="587">
        <v>74.739999999999995</v>
      </c>
      <c r="GB10" s="588">
        <v>71.95</v>
      </c>
      <c r="GC10" s="589">
        <v>3.88</v>
      </c>
      <c r="GD10" s="587">
        <v>107.09</v>
      </c>
      <c r="GE10" s="588">
        <v>104.5</v>
      </c>
      <c r="GF10" s="589">
        <v>2.48</v>
      </c>
      <c r="GG10" s="316"/>
      <c r="GH10" s="316"/>
      <c r="GI10" s="316" t="s">
        <v>63</v>
      </c>
      <c r="GJ10" s="7">
        <v>5</v>
      </c>
      <c r="GK10" s="7">
        <v>5</v>
      </c>
      <c r="GL10" s="7">
        <v>5</v>
      </c>
      <c r="GM10" s="591">
        <v>5</v>
      </c>
      <c r="GN10" s="316"/>
      <c r="GO10" s="669" t="s">
        <v>64</v>
      </c>
      <c r="GP10" s="670">
        <v>1.88</v>
      </c>
      <c r="GQ10" s="671">
        <v>1.87</v>
      </c>
      <c r="GR10" s="672">
        <v>0.01</v>
      </c>
      <c r="GS10" s="16"/>
      <c r="GT10" s="627" t="s">
        <v>65</v>
      </c>
      <c r="GU10" s="652">
        <v>69909</v>
      </c>
      <c r="GV10" s="653">
        <v>0</v>
      </c>
      <c r="GW10" s="653">
        <v>21727</v>
      </c>
      <c r="GX10" s="654">
        <v>0</v>
      </c>
      <c r="GY10" s="653"/>
      <c r="GZ10" s="653"/>
      <c r="HA10" s="653"/>
      <c r="HB10" s="653"/>
      <c r="HC10" s="632">
        <v>91636</v>
      </c>
      <c r="HD10" s="632">
        <v>126879</v>
      </c>
      <c r="HE10" s="633">
        <v>218515</v>
      </c>
      <c r="HF10" s="634"/>
      <c r="HG10" s="316"/>
      <c r="HH10" s="627" t="s">
        <v>65</v>
      </c>
      <c r="HI10" s="652">
        <v>2195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2195</v>
      </c>
      <c r="HR10" s="632">
        <v>1280</v>
      </c>
      <c r="HS10" s="633">
        <v>3475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776507</v>
      </c>
      <c r="IO10" s="525">
        <v>732723</v>
      </c>
      <c r="IP10" s="526">
        <v>5.98</v>
      </c>
      <c r="IQ10" s="319"/>
      <c r="IR10" s="319"/>
      <c r="IS10" s="554" t="s">
        <v>61</v>
      </c>
      <c r="IT10" s="528">
        <v>0</v>
      </c>
      <c r="IU10" s="529">
        <v>0</v>
      </c>
      <c r="IV10" s="530">
        <v>0</v>
      </c>
      <c r="IW10" s="528">
        <v>0</v>
      </c>
      <c r="IX10" s="531">
        <v>0</v>
      </c>
      <c r="IY10" s="532">
        <v>0</v>
      </c>
      <c r="IZ10" s="316"/>
      <c r="JA10" s="586" t="s">
        <v>62</v>
      </c>
      <c r="JB10" s="587">
        <v>90.29</v>
      </c>
      <c r="JC10" s="588">
        <v>87.86</v>
      </c>
      <c r="JD10" s="589">
        <v>2.77</v>
      </c>
      <c r="JE10" s="587">
        <v>89.17</v>
      </c>
      <c r="JF10" s="588">
        <v>87.95</v>
      </c>
      <c r="JG10" s="589">
        <v>1.39</v>
      </c>
      <c r="JH10" s="587">
        <v>89.64</v>
      </c>
      <c r="JI10" s="588">
        <v>87.91</v>
      </c>
      <c r="JJ10" s="589">
        <v>1.97</v>
      </c>
      <c r="JK10" s="316"/>
      <c r="JL10" s="316"/>
      <c r="JM10" s="316" t="s">
        <v>63</v>
      </c>
      <c r="JN10" s="7">
        <v>5</v>
      </c>
      <c r="JO10" s="7">
        <v>5</v>
      </c>
      <c r="JP10" s="7">
        <v>5</v>
      </c>
      <c r="JQ10" s="591">
        <v>5</v>
      </c>
      <c r="JR10" s="316"/>
      <c r="JS10" s="669" t="s">
        <v>203</v>
      </c>
      <c r="JT10" s="670">
        <v>1.96</v>
      </c>
      <c r="JU10" s="671">
        <v>2.0099999999999998</v>
      </c>
      <c r="JV10" s="672">
        <v>-0.05</v>
      </c>
      <c r="JW10" s="16"/>
      <c r="JX10" s="627" t="s">
        <v>65</v>
      </c>
      <c r="JY10" s="652">
        <v>51762</v>
      </c>
      <c r="JZ10" s="653">
        <v>0</v>
      </c>
      <c r="KA10" s="653">
        <v>28492</v>
      </c>
      <c r="KB10" s="657">
        <v>0</v>
      </c>
      <c r="KC10" s="658"/>
      <c r="KD10" s="658"/>
      <c r="KE10" s="658"/>
      <c r="KF10" s="658"/>
      <c r="KG10" s="659">
        <v>80254</v>
      </c>
      <c r="KH10" s="632">
        <v>12783</v>
      </c>
      <c r="KI10" s="633">
        <v>93037</v>
      </c>
      <c r="KJ10" s="634"/>
      <c r="KK10" s="316"/>
      <c r="KL10" s="627" t="s">
        <v>65</v>
      </c>
      <c r="KM10" s="652">
        <v>8267</v>
      </c>
      <c r="KN10" s="653">
        <v>0</v>
      </c>
      <c r="KO10" s="656">
        <v>898</v>
      </c>
      <c r="KP10" s="657">
        <v>0</v>
      </c>
      <c r="KQ10" s="658"/>
      <c r="KR10" s="658"/>
      <c r="KS10" s="658"/>
      <c r="KT10" s="658"/>
      <c r="KU10" s="659">
        <v>9165</v>
      </c>
      <c r="KV10" s="632">
        <v>3634</v>
      </c>
      <c r="KW10" s="633">
        <v>12799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2763806</v>
      </c>
      <c r="LS10" s="525">
        <v>2614709</v>
      </c>
      <c r="LT10" s="543">
        <v>5.7</v>
      </c>
      <c r="LU10" s="319"/>
      <c r="LV10" s="319"/>
      <c r="LW10" s="554" t="s">
        <v>61</v>
      </c>
      <c r="LX10" s="11">
        <v>0</v>
      </c>
      <c r="LY10" s="544">
        <v>0</v>
      </c>
      <c r="LZ10" s="545">
        <v>0</v>
      </c>
      <c r="MA10" s="81"/>
      <c r="MB10" s="586" t="s">
        <v>62</v>
      </c>
      <c r="MC10" s="587">
        <v>107.3</v>
      </c>
      <c r="MD10" s="588">
        <v>106.02</v>
      </c>
      <c r="ME10" s="589">
        <v>1.21</v>
      </c>
      <c r="MF10" s="587">
        <v>74.760000000000005</v>
      </c>
      <c r="MG10" s="588">
        <v>72.64</v>
      </c>
      <c r="MH10" s="589">
        <v>2.92</v>
      </c>
      <c r="MI10" s="587">
        <v>90.14</v>
      </c>
      <c r="MJ10" s="588">
        <v>88.22</v>
      </c>
      <c r="MK10" s="589">
        <v>2.1800000000000002</v>
      </c>
      <c r="ML10" s="102"/>
      <c r="MM10" s="102"/>
      <c r="MN10" s="102" t="s">
        <v>63</v>
      </c>
      <c r="MO10" s="613">
        <v>5</v>
      </c>
      <c r="MP10" s="613">
        <v>5</v>
      </c>
      <c r="MQ10" s="613">
        <v>5</v>
      </c>
      <c r="MR10" s="613">
        <v>5</v>
      </c>
      <c r="MS10" s="613">
        <v>5</v>
      </c>
      <c r="MT10" s="218"/>
      <c r="MU10" s="673" t="s">
        <v>203</v>
      </c>
      <c r="MV10" s="674">
        <v>1.93</v>
      </c>
      <c r="MW10" s="675">
        <v>1.94</v>
      </c>
      <c r="MX10" s="676">
        <v>-0.01</v>
      </c>
      <c r="MY10" s="393"/>
      <c r="MZ10" s="644" t="s">
        <v>65</v>
      </c>
      <c r="NA10" s="660">
        <v>232877</v>
      </c>
      <c r="NB10" s="661">
        <v>0</v>
      </c>
      <c r="NC10" s="661">
        <v>78299</v>
      </c>
      <c r="ND10" s="662">
        <v>0</v>
      </c>
      <c r="NE10" s="661"/>
      <c r="NF10" s="661"/>
      <c r="NG10" s="661"/>
      <c r="NH10" s="661"/>
      <c r="NI10" s="663">
        <v>311176</v>
      </c>
      <c r="NJ10" s="664">
        <v>311450</v>
      </c>
      <c r="NK10" s="665">
        <v>622626</v>
      </c>
      <c r="NL10" s="406"/>
      <c r="NM10" s="406"/>
      <c r="NN10" s="651" t="s">
        <v>65</v>
      </c>
      <c r="NO10" s="660">
        <v>18359</v>
      </c>
      <c r="NP10" s="661">
        <v>0</v>
      </c>
      <c r="NQ10" s="661">
        <v>1900</v>
      </c>
      <c r="NR10" s="662">
        <v>0</v>
      </c>
      <c r="NS10" s="661"/>
      <c r="NT10" s="661"/>
      <c r="NU10" s="661"/>
      <c r="NV10" s="661"/>
      <c r="NW10" s="663">
        <v>20259</v>
      </c>
      <c r="NX10" s="664">
        <v>7615</v>
      </c>
      <c r="NY10" s="665">
        <v>27874</v>
      </c>
    </row>
    <row r="11" spans="1:390" ht="23.25" customHeight="1" thickTop="1" thickBot="1" x14ac:dyDescent="0.3">
      <c r="A11" s="551" t="s">
        <v>49</v>
      </c>
      <c r="B11" s="11">
        <v>437517</v>
      </c>
      <c r="C11" s="552">
        <v>420218</v>
      </c>
      <c r="D11" s="553">
        <v>4.12</v>
      </c>
      <c r="E11" s="319"/>
      <c r="F11" s="319"/>
      <c r="G11" s="554" t="s">
        <v>66</v>
      </c>
      <c r="H11" s="528">
        <v>5</v>
      </c>
      <c r="I11" s="529">
        <v>12</v>
      </c>
      <c r="J11" s="530">
        <v>7</v>
      </c>
      <c r="K11" s="528">
        <v>24</v>
      </c>
      <c r="L11" s="531">
        <v>39</v>
      </c>
      <c r="M11" s="532">
        <v>-38.46</v>
      </c>
      <c r="N11" s="316"/>
      <c r="O11" s="586" t="s">
        <v>67</v>
      </c>
      <c r="P11" s="587">
        <v>106.8</v>
      </c>
      <c r="Q11" s="588">
        <v>103.96</v>
      </c>
      <c r="R11" s="589">
        <v>2.73</v>
      </c>
      <c r="S11" s="587">
        <v>89.75</v>
      </c>
      <c r="T11" s="588">
        <v>86.78</v>
      </c>
      <c r="U11" s="589">
        <v>3.42</v>
      </c>
      <c r="V11" s="587">
        <v>99.38</v>
      </c>
      <c r="W11" s="588">
        <v>96.11</v>
      </c>
      <c r="X11" s="589">
        <v>3.4</v>
      </c>
      <c r="Y11" s="316"/>
      <c r="Z11" s="316"/>
      <c r="AA11" s="316" t="s">
        <v>68</v>
      </c>
      <c r="AB11" s="7">
        <v>3</v>
      </c>
      <c r="AC11" s="7">
        <v>3</v>
      </c>
      <c r="AD11" s="7">
        <v>3</v>
      </c>
      <c r="AE11" s="591">
        <v>3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463413</v>
      </c>
      <c r="CG11" s="552">
        <v>441016</v>
      </c>
      <c r="CH11" s="553">
        <v>5.08</v>
      </c>
      <c r="CI11" s="319"/>
      <c r="CJ11" s="319"/>
      <c r="CK11" s="554" t="s">
        <v>66</v>
      </c>
      <c r="CL11" s="528">
        <v>31</v>
      </c>
      <c r="CM11" s="529">
        <v>43</v>
      </c>
      <c r="CN11" s="530">
        <v>36</v>
      </c>
      <c r="CO11" s="528">
        <v>110</v>
      </c>
      <c r="CP11" s="531">
        <v>117</v>
      </c>
      <c r="CQ11" s="532">
        <v>-5.98</v>
      </c>
      <c r="CR11" s="316"/>
      <c r="CS11" s="586" t="s">
        <v>67</v>
      </c>
      <c r="CT11" s="587">
        <v>108.58</v>
      </c>
      <c r="CU11" s="588">
        <v>105.54</v>
      </c>
      <c r="CV11" s="589">
        <v>2.88</v>
      </c>
      <c r="CW11" s="587">
        <v>89</v>
      </c>
      <c r="CX11" s="588">
        <v>85.92</v>
      </c>
      <c r="CY11" s="589">
        <v>3.58</v>
      </c>
      <c r="CZ11" s="587">
        <v>100.19</v>
      </c>
      <c r="DA11" s="588">
        <v>96.82</v>
      </c>
      <c r="DB11" s="589">
        <v>3.48</v>
      </c>
      <c r="DC11" s="316"/>
      <c r="DD11" s="316"/>
      <c r="DE11" s="316" t="s">
        <v>68</v>
      </c>
      <c r="DF11" s="7">
        <v>3</v>
      </c>
      <c r="DG11" s="7">
        <v>3</v>
      </c>
      <c r="DH11" s="7">
        <v>3</v>
      </c>
      <c r="DI11" s="591">
        <v>3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1014141</v>
      </c>
      <c r="FK11" s="552">
        <v>951662</v>
      </c>
      <c r="FL11" s="553">
        <v>6.57</v>
      </c>
      <c r="FM11" s="319"/>
      <c r="FN11" s="319"/>
      <c r="FO11" s="554" t="s">
        <v>66</v>
      </c>
      <c r="FP11" s="528">
        <v>37</v>
      </c>
      <c r="FQ11" s="529">
        <v>59</v>
      </c>
      <c r="FR11" s="530">
        <v>34</v>
      </c>
      <c r="FS11" s="528">
        <v>130</v>
      </c>
      <c r="FT11" s="531">
        <v>127</v>
      </c>
      <c r="FU11" s="532">
        <v>2.36</v>
      </c>
      <c r="FV11" s="316"/>
      <c r="FW11" s="586" t="s">
        <v>67</v>
      </c>
      <c r="FX11" s="587">
        <v>108.28</v>
      </c>
      <c r="FY11" s="588">
        <v>103.63</v>
      </c>
      <c r="FZ11" s="589">
        <v>4.49</v>
      </c>
      <c r="GA11" s="587">
        <v>84.46</v>
      </c>
      <c r="GB11" s="588">
        <v>81.84</v>
      </c>
      <c r="GC11" s="589">
        <v>3.2</v>
      </c>
      <c r="GD11" s="587">
        <v>93.79</v>
      </c>
      <c r="GE11" s="588">
        <v>90.57</v>
      </c>
      <c r="GF11" s="589">
        <v>3.56</v>
      </c>
      <c r="GG11" s="316"/>
      <c r="GH11" s="316"/>
      <c r="GI11" s="316" t="s">
        <v>68</v>
      </c>
      <c r="GJ11" s="7">
        <v>3</v>
      </c>
      <c r="GK11" s="7">
        <v>3</v>
      </c>
      <c r="GL11" s="7">
        <v>3</v>
      </c>
      <c r="GM11" s="591">
        <v>3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767766</v>
      </c>
      <c r="IO11" s="552">
        <v>724443</v>
      </c>
      <c r="IP11" s="553">
        <v>5.98</v>
      </c>
      <c r="IQ11" s="319"/>
      <c r="IR11" s="319"/>
      <c r="IS11" s="554" t="s">
        <v>66</v>
      </c>
      <c r="IT11" s="528">
        <v>31</v>
      </c>
      <c r="IU11" s="529">
        <v>20</v>
      </c>
      <c r="IV11" s="530">
        <v>26</v>
      </c>
      <c r="IW11" s="528">
        <v>77</v>
      </c>
      <c r="IX11" s="531">
        <v>74</v>
      </c>
      <c r="IY11" s="532">
        <v>4.05</v>
      </c>
      <c r="IZ11" s="316"/>
      <c r="JA11" s="586" t="s">
        <v>67</v>
      </c>
      <c r="JB11" s="587">
        <v>188.11</v>
      </c>
      <c r="JC11" s="588">
        <v>180.95</v>
      </c>
      <c r="JD11" s="589">
        <v>3.96</v>
      </c>
      <c r="JE11" s="587">
        <v>106.39</v>
      </c>
      <c r="JF11" s="588">
        <v>102.56</v>
      </c>
      <c r="JG11" s="589">
        <v>3.73</v>
      </c>
      <c r="JH11" s="587">
        <v>140.79</v>
      </c>
      <c r="JI11" s="588">
        <v>135.97999999999999</v>
      </c>
      <c r="JJ11" s="589">
        <v>3.54</v>
      </c>
      <c r="JK11" s="316"/>
      <c r="JL11" s="316"/>
      <c r="JM11" s="316" t="s">
        <v>68</v>
      </c>
      <c r="JN11" s="7">
        <v>3</v>
      </c>
      <c r="JO11" s="7">
        <v>3</v>
      </c>
      <c r="JP11" s="7">
        <v>3</v>
      </c>
      <c r="JQ11" s="591">
        <v>3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2682837</v>
      </c>
      <c r="LS11" s="552">
        <v>2537339</v>
      </c>
      <c r="LT11" s="572">
        <v>5.73</v>
      </c>
      <c r="LU11" s="319"/>
      <c r="LV11" s="319"/>
      <c r="LW11" s="554" t="s">
        <v>66</v>
      </c>
      <c r="LX11" s="11">
        <v>341</v>
      </c>
      <c r="LY11" s="544">
        <v>357</v>
      </c>
      <c r="LZ11" s="545">
        <v>-4.4800000000000004</v>
      </c>
      <c r="MA11" s="81"/>
      <c r="MB11" s="586" t="s">
        <v>67</v>
      </c>
      <c r="MC11" s="587">
        <v>126.3</v>
      </c>
      <c r="MD11" s="588">
        <v>123.06</v>
      </c>
      <c r="ME11" s="589">
        <v>2.63</v>
      </c>
      <c r="MF11" s="587">
        <v>92.38</v>
      </c>
      <c r="MG11" s="588">
        <v>89.28</v>
      </c>
      <c r="MH11" s="589">
        <v>3.47</v>
      </c>
      <c r="MI11" s="587">
        <v>108.41</v>
      </c>
      <c r="MJ11" s="588">
        <v>105.05</v>
      </c>
      <c r="MK11" s="589">
        <v>3.2</v>
      </c>
      <c r="ML11" s="102"/>
      <c r="MM11" s="102"/>
      <c r="MN11" s="102" t="s">
        <v>68</v>
      </c>
      <c r="MO11" s="613">
        <v>3</v>
      </c>
      <c r="MP11" s="613">
        <v>3</v>
      </c>
      <c r="MQ11" s="613">
        <v>3</v>
      </c>
      <c r="MR11" s="613">
        <v>3</v>
      </c>
      <c r="MS11" s="613">
        <v>3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29491</v>
      </c>
      <c r="C12" s="694">
        <v>28007</v>
      </c>
      <c r="D12" s="695">
        <v>5.3</v>
      </c>
      <c r="E12" s="319"/>
      <c r="F12" s="319"/>
      <c r="G12" s="554" t="s">
        <v>71</v>
      </c>
      <c r="H12" s="528">
        <v>78</v>
      </c>
      <c r="I12" s="529">
        <v>86</v>
      </c>
      <c r="J12" s="530">
        <v>62</v>
      </c>
      <c r="K12" s="528">
        <v>226</v>
      </c>
      <c r="L12" s="531">
        <v>270</v>
      </c>
      <c r="M12" s="532">
        <v>-16.3</v>
      </c>
      <c r="N12" s="316"/>
      <c r="O12" s="696" t="s">
        <v>72</v>
      </c>
      <c r="P12" s="587">
        <v>77.180000000000007</v>
      </c>
      <c r="Q12" s="588">
        <v>74.42</v>
      </c>
      <c r="R12" s="589">
        <v>3.71</v>
      </c>
      <c r="S12" s="587">
        <v>75.87</v>
      </c>
      <c r="T12" s="588">
        <v>70.42</v>
      </c>
      <c r="U12" s="589">
        <v>7.74</v>
      </c>
      <c r="V12" s="587">
        <v>76.61</v>
      </c>
      <c r="W12" s="588">
        <v>72.59</v>
      </c>
      <c r="X12" s="589">
        <v>5.54</v>
      </c>
      <c r="Y12" s="316"/>
      <c r="Z12" s="316"/>
      <c r="AA12" s="316" t="s">
        <v>73</v>
      </c>
      <c r="AB12" s="7">
        <v>16</v>
      </c>
      <c r="AC12" s="7">
        <v>16</v>
      </c>
      <c r="AD12" s="7">
        <v>16</v>
      </c>
      <c r="AE12" s="591">
        <v>16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65989</v>
      </c>
      <c r="AN12" s="699">
        <v>0</v>
      </c>
      <c r="AO12" s="699">
        <v>18533</v>
      </c>
      <c r="AP12" s="700">
        <v>0</v>
      </c>
      <c r="AQ12" s="699"/>
      <c r="AR12" s="699"/>
      <c r="AS12" s="699"/>
      <c r="AT12" s="699"/>
      <c r="AU12" s="700">
        <v>84522</v>
      </c>
      <c r="AV12" s="699">
        <v>84530</v>
      </c>
      <c r="AW12" s="701">
        <v>169052</v>
      </c>
      <c r="AX12" s="702"/>
      <c r="AY12" s="12"/>
      <c r="AZ12" s="697" t="s">
        <v>42</v>
      </c>
      <c r="BA12" s="698">
        <v>3978</v>
      </c>
      <c r="BB12" s="699">
        <v>0</v>
      </c>
      <c r="BC12" s="699">
        <v>765</v>
      </c>
      <c r="BD12" s="700">
        <v>0</v>
      </c>
      <c r="BE12" s="699"/>
      <c r="BF12" s="699"/>
      <c r="BG12" s="699"/>
      <c r="BH12" s="699"/>
      <c r="BI12" s="703">
        <v>4743</v>
      </c>
      <c r="BJ12" s="699">
        <v>4107</v>
      </c>
      <c r="BK12" s="701">
        <v>8850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12478</v>
      </c>
      <c r="CG12" s="694">
        <v>11865</v>
      </c>
      <c r="CH12" s="695">
        <v>5.17</v>
      </c>
      <c r="CI12" s="319"/>
      <c r="CJ12" s="319"/>
      <c r="CK12" s="554" t="s">
        <v>71</v>
      </c>
      <c r="CL12" s="528">
        <v>80</v>
      </c>
      <c r="CM12" s="529">
        <v>96</v>
      </c>
      <c r="CN12" s="530">
        <v>113</v>
      </c>
      <c r="CO12" s="528">
        <v>289</v>
      </c>
      <c r="CP12" s="531">
        <v>280</v>
      </c>
      <c r="CQ12" s="532">
        <v>3.21</v>
      </c>
      <c r="CR12" s="316"/>
      <c r="CS12" s="696" t="s">
        <v>72</v>
      </c>
      <c r="CT12" s="587">
        <v>49.31</v>
      </c>
      <c r="CU12" s="588">
        <v>47.33</v>
      </c>
      <c r="CV12" s="589">
        <v>4.18</v>
      </c>
      <c r="CW12" s="587">
        <v>43.07</v>
      </c>
      <c r="CX12" s="588">
        <v>40.93</v>
      </c>
      <c r="CY12" s="589">
        <v>5.23</v>
      </c>
      <c r="CZ12" s="587">
        <v>46.64</v>
      </c>
      <c r="DA12" s="588">
        <v>44.48</v>
      </c>
      <c r="DB12" s="589">
        <v>4.8600000000000003</v>
      </c>
      <c r="DC12" s="316"/>
      <c r="DD12" s="316"/>
      <c r="DE12" s="316" t="s">
        <v>73</v>
      </c>
      <c r="DF12" s="7">
        <v>16</v>
      </c>
      <c r="DG12" s="7">
        <v>16</v>
      </c>
      <c r="DH12" s="7">
        <v>16</v>
      </c>
      <c r="DI12" s="591">
        <v>16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50775</v>
      </c>
      <c r="DR12" s="699">
        <v>0</v>
      </c>
      <c r="DS12" s="699">
        <v>9547</v>
      </c>
      <c r="DT12" s="700">
        <v>0</v>
      </c>
      <c r="DU12" s="699"/>
      <c r="DV12" s="699"/>
      <c r="DW12" s="699"/>
      <c r="DX12" s="699"/>
      <c r="DY12" s="703">
        <v>60322</v>
      </c>
      <c r="DZ12" s="699">
        <v>112876</v>
      </c>
      <c r="EA12" s="701">
        <v>173198</v>
      </c>
      <c r="EB12" s="702"/>
      <c r="EC12" s="12"/>
      <c r="ED12" s="697" t="s">
        <v>42</v>
      </c>
      <c r="EE12" s="698">
        <v>4582</v>
      </c>
      <c r="EF12" s="699">
        <v>0</v>
      </c>
      <c r="EG12" s="699">
        <v>237</v>
      </c>
      <c r="EH12" s="700">
        <v>0</v>
      </c>
      <c r="EI12" s="699"/>
      <c r="EJ12" s="699"/>
      <c r="EK12" s="699"/>
      <c r="EL12" s="699"/>
      <c r="EM12" s="703">
        <v>4819</v>
      </c>
      <c r="EN12" s="699">
        <v>185</v>
      </c>
      <c r="EO12" s="701">
        <v>5004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30259</v>
      </c>
      <c r="FK12" s="694">
        <v>29218</v>
      </c>
      <c r="FL12" s="695">
        <v>3.56</v>
      </c>
      <c r="FM12" s="319"/>
      <c r="FN12" s="319"/>
      <c r="FO12" s="554" t="s">
        <v>71</v>
      </c>
      <c r="FP12" s="528">
        <v>124</v>
      </c>
      <c r="FQ12" s="529">
        <v>86</v>
      </c>
      <c r="FR12" s="530">
        <v>72</v>
      </c>
      <c r="FS12" s="528">
        <v>282</v>
      </c>
      <c r="FT12" s="531">
        <v>272</v>
      </c>
      <c r="FU12" s="532">
        <v>3.68</v>
      </c>
      <c r="FV12" s="316"/>
      <c r="FW12" s="696" t="s">
        <v>72</v>
      </c>
      <c r="FX12" s="587">
        <v>77.069999999999993</v>
      </c>
      <c r="FY12" s="588">
        <v>74.819999999999993</v>
      </c>
      <c r="FZ12" s="589">
        <v>3.01</v>
      </c>
      <c r="GA12" s="587">
        <v>52.67</v>
      </c>
      <c r="GB12" s="588">
        <v>51.02</v>
      </c>
      <c r="GC12" s="589">
        <v>3.23</v>
      </c>
      <c r="GD12" s="587">
        <v>62.23</v>
      </c>
      <c r="GE12" s="588">
        <v>60.56</v>
      </c>
      <c r="GF12" s="589">
        <v>2.76</v>
      </c>
      <c r="GG12" s="316"/>
      <c r="GH12" s="316"/>
      <c r="GI12" s="316" t="s">
        <v>73</v>
      </c>
      <c r="GJ12" s="7">
        <v>16</v>
      </c>
      <c r="GK12" s="7">
        <v>16</v>
      </c>
      <c r="GL12" s="7">
        <v>16</v>
      </c>
      <c r="GM12" s="591">
        <v>16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72145</v>
      </c>
      <c r="GV12" s="699">
        <v>0</v>
      </c>
      <c r="GW12" s="699">
        <v>21727</v>
      </c>
      <c r="GX12" s="700">
        <v>0</v>
      </c>
      <c r="GY12" s="699"/>
      <c r="GZ12" s="699"/>
      <c r="HA12" s="699"/>
      <c r="HB12" s="699"/>
      <c r="HC12" s="703">
        <v>93872</v>
      </c>
      <c r="HD12" s="699">
        <v>139457</v>
      </c>
      <c r="HE12" s="701">
        <v>233329</v>
      </c>
      <c r="HF12" s="702"/>
      <c r="HG12" s="12"/>
      <c r="HH12" s="697" t="s">
        <v>42</v>
      </c>
      <c r="HI12" s="698">
        <v>2195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2195</v>
      </c>
      <c r="HR12" s="699">
        <v>2012</v>
      </c>
      <c r="HS12" s="701">
        <v>4207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8741</v>
      </c>
      <c r="IO12" s="694">
        <v>8280</v>
      </c>
      <c r="IP12" s="695">
        <v>5.57</v>
      </c>
      <c r="IQ12" s="319"/>
      <c r="IR12" s="319"/>
      <c r="IS12" s="554" t="s">
        <v>71</v>
      </c>
      <c r="IT12" s="528">
        <v>147</v>
      </c>
      <c r="IU12" s="529">
        <v>86</v>
      </c>
      <c r="IV12" s="530">
        <v>135</v>
      </c>
      <c r="IW12" s="528">
        <v>368</v>
      </c>
      <c r="IX12" s="531">
        <v>351</v>
      </c>
      <c r="IY12" s="532">
        <v>4.84</v>
      </c>
      <c r="IZ12" s="316"/>
      <c r="JA12" s="696" t="s">
        <v>72</v>
      </c>
      <c r="JB12" s="587">
        <v>66.430000000000007</v>
      </c>
      <c r="JC12" s="588">
        <v>65.23</v>
      </c>
      <c r="JD12" s="589">
        <v>1.84</v>
      </c>
      <c r="JE12" s="587">
        <v>50.13</v>
      </c>
      <c r="JF12" s="588">
        <v>48.82</v>
      </c>
      <c r="JG12" s="589">
        <v>2.68</v>
      </c>
      <c r="JH12" s="587">
        <v>56.99</v>
      </c>
      <c r="JI12" s="588">
        <v>55.82</v>
      </c>
      <c r="JJ12" s="589">
        <v>2.1</v>
      </c>
      <c r="JK12" s="316"/>
      <c r="JL12" s="316"/>
      <c r="JM12" s="316" t="s">
        <v>73</v>
      </c>
      <c r="JN12" s="7">
        <v>16</v>
      </c>
      <c r="JO12" s="7">
        <v>16</v>
      </c>
      <c r="JP12" s="7">
        <v>16</v>
      </c>
      <c r="JQ12" s="591">
        <v>16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51762</v>
      </c>
      <c r="JZ12" s="699">
        <v>0</v>
      </c>
      <c r="KA12" s="699">
        <v>28492</v>
      </c>
      <c r="KB12" s="705">
        <v>0</v>
      </c>
      <c r="KC12" s="706"/>
      <c r="KD12" s="706"/>
      <c r="KE12" s="706"/>
      <c r="KF12" s="706"/>
      <c r="KG12" s="707">
        <v>80254</v>
      </c>
      <c r="KH12" s="699">
        <v>17959</v>
      </c>
      <c r="KI12" s="701">
        <v>98213</v>
      </c>
      <c r="KJ12" s="702"/>
      <c r="KK12" s="12"/>
      <c r="KL12" s="697" t="s">
        <v>42</v>
      </c>
      <c r="KM12" s="698">
        <v>8267</v>
      </c>
      <c r="KN12" s="699">
        <v>0</v>
      </c>
      <c r="KO12" s="699">
        <v>898</v>
      </c>
      <c r="KP12" s="705">
        <v>0</v>
      </c>
      <c r="KQ12" s="706"/>
      <c r="KR12" s="706"/>
      <c r="KS12" s="706"/>
      <c r="KT12" s="706"/>
      <c r="KU12" s="707">
        <v>9165</v>
      </c>
      <c r="KV12" s="699">
        <v>5150</v>
      </c>
      <c r="KW12" s="701">
        <v>14315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80969</v>
      </c>
      <c r="LS12" s="694">
        <v>77370</v>
      </c>
      <c r="LT12" s="708">
        <v>4.6500000000000004</v>
      </c>
      <c r="LU12" s="319"/>
      <c r="LV12" s="319"/>
      <c r="LW12" s="554" t="s">
        <v>71</v>
      </c>
      <c r="LX12" s="11">
        <v>1165</v>
      </c>
      <c r="LY12" s="544">
        <v>1173</v>
      </c>
      <c r="LZ12" s="545">
        <v>-0.68</v>
      </c>
      <c r="MA12" s="81"/>
      <c r="MB12" s="696" t="s">
        <v>72</v>
      </c>
      <c r="MC12" s="587">
        <v>67.319999999999993</v>
      </c>
      <c r="MD12" s="588">
        <v>65.650000000000006</v>
      </c>
      <c r="ME12" s="589">
        <v>2.54</v>
      </c>
      <c r="MF12" s="587">
        <v>54.07</v>
      </c>
      <c r="MG12" s="588">
        <v>51.85</v>
      </c>
      <c r="MH12" s="589">
        <v>4.28</v>
      </c>
      <c r="MI12" s="587">
        <v>60.33</v>
      </c>
      <c r="MJ12" s="588">
        <v>58.29</v>
      </c>
      <c r="MK12" s="589">
        <v>3.5</v>
      </c>
      <c r="ML12" s="102"/>
      <c r="MM12" s="102"/>
      <c r="MN12" s="102" t="s">
        <v>73</v>
      </c>
      <c r="MO12" s="613">
        <v>16</v>
      </c>
      <c r="MP12" s="613">
        <v>16</v>
      </c>
      <c r="MQ12" s="613">
        <v>16</v>
      </c>
      <c r="MR12" s="613">
        <v>16</v>
      </c>
      <c r="MS12" s="613">
        <v>16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240671</v>
      </c>
      <c r="NB12" s="711">
        <v>0</v>
      </c>
      <c r="NC12" s="711">
        <v>78299</v>
      </c>
      <c r="ND12" s="712">
        <v>0</v>
      </c>
      <c r="NE12" s="711"/>
      <c r="NF12" s="711"/>
      <c r="NG12" s="711"/>
      <c r="NH12" s="711"/>
      <c r="NI12" s="713">
        <v>318970</v>
      </c>
      <c r="NJ12" s="710">
        <v>354822</v>
      </c>
      <c r="NK12" s="713">
        <v>673792</v>
      </c>
      <c r="NL12" s="406"/>
      <c r="NM12" s="406"/>
      <c r="NN12" s="710" t="s">
        <v>42</v>
      </c>
      <c r="NO12" s="710">
        <v>19022</v>
      </c>
      <c r="NP12" s="711">
        <v>0</v>
      </c>
      <c r="NQ12" s="711">
        <v>1900</v>
      </c>
      <c r="NR12" s="712">
        <v>0</v>
      </c>
      <c r="NS12" s="711"/>
      <c r="NT12" s="711"/>
      <c r="NU12" s="711"/>
      <c r="NV12" s="711"/>
      <c r="NW12" s="713">
        <v>20922</v>
      </c>
      <c r="NX12" s="710">
        <v>11454</v>
      </c>
      <c r="NY12" s="713">
        <v>32376</v>
      </c>
    </row>
    <row r="13" spans="1:390" ht="23.25" customHeight="1" thickTop="1" thickBot="1" x14ac:dyDescent="0.3">
      <c r="A13" s="668" t="s">
        <v>74</v>
      </c>
      <c r="B13" s="714">
        <v>1.66</v>
      </c>
      <c r="C13" s="715">
        <v>1.59</v>
      </c>
      <c r="D13" s="526">
        <v>7.0000000000000007E-2</v>
      </c>
      <c r="E13" s="319"/>
      <c r="F13" s="319"/>
      <c r="G13" s="554" t="s">
        <v>75</v>
      </c>
      <c r="H13" s="528">
        <v>0</v>
      </c>
      <c r="I13" s="529">
        <v>10</v>
      </c>
      <c r="J13" s="530">
        <v>0</v>
      </c>
      <c r="K13" s="528">
        <v>10</v>
      </c>
      <c r="L13" s="531">
        <v>15</v>
      </c>
      <c r="M13" s="532">
        <v>-33.33</v>
      </c>
      <c r="N13" s="316"/>
      <c r="O13" s="716" t="s">
        <v>76</v>
      </c>
      <c r="P13" s="717">
        <v>1194.5000000000002</v>
      </c>
      <c r="Q13" s="718">
        <v>1161.3899999999999</v>
      </c>
      <c r="R13" s="719">
        <v>2.85</v>
      </c>
      <c r="S13" s="720">
        <v>903.53999999999985</v>
      </c>
      <c r="T13" s="718">
        <v>862.22</v>
      </c>
      <c r="U13" s="719">
        <v>4.79</v>
      </c>
      <c r="V13" s="720">
        <v>1067.95</v>
      </c>
      <c r="W13" s="718">
        <v>1024.6499999999999</v>
      </c>
      <c r="X13" s="719">
        <v>4.2300000000000004</v>
      </c>
      <c r="Y13" s="316"/>
      <c r="Z13" s="316"/>
      <c r="AA13" s="316" t="s">
        <v>77</v>
      </c>
      <c r="AB13" s="7">
        <v>13</v>
      </c>
      <c r="AC13" s="7">
        <v>13</v>
      </c>
      <c r="AD13" s="7">
        <v>13</v>
      </c>
      <c r="AE13" s="591">
        <v>13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1.81</v>
      </c>
      <c r="CG13" s="715">
        <v>1.79</v>
      </c>
      <c r="CH13" s="526">
        <v>0.02</v>
      </c>
      <c r="CI13" s="319"/>
      <c r="CJ13" s="319"/>
      <c r="CK13" s="554" t="s">
        <v>75</v>
      </c>
      <c r="CL13" s="528">
        <v>6</v>
      </c>
      <c r="CM13" s="529">
        <v>0</v>
      </c>
      <c r="CN13" s="530">
        <v>4</v>
      </c>
      <c r="CO13" s="528">
        <v>10</v>
      </c>
      <c r="CP13" s="531">
        <v>8</v>
      </c>
      <c r="CQ13" s="532">
        <v>25</v>
      </c>
      <c r="CR13" s="316"/>
      <c r="CS13" s="716" t="s">
        <v>76</v>
      </c>
      <c r="CT13" s="717">
        <v>1258.6099999999999</v>
      </c>
      <c r="CU13" s="718">
        <v>1214.8599999999999</v>
      </c>
      <c r="CV13" s="719">
        <v>3.6</v>
      </c>
      <c r="CW13" s="720">
        <v>734.82</v>
      </c>
      <c r="CX13" s="718">
        <v>701.20999999999992</v>
      </c>
      <c r="CY13" s="719">
        <v>4.79</v>
      </c>
      <c r="CZ13" s="720">
        <v>1034.0800000000002</v>
      </c>
      <c r="DA13" s="718">
        <v>986.5</v>
      </c>
      <c r="DB13" s="719">
        <v>4.82</v>
      </c>
      <c r="DC13" s="316"/>
      <c r="DD13" s="316"/>
      <c r="DE13" s="316" t="s">
        <v>77</v>
      </c>
      <c r="DF13" s="7">
        <v>13</v>
      </c>
      <c r="DG13" s="7">
        <v>13</v>
      </c>
      <c r="DH13" s="7">
        <v>13</v>
      </c>
      <c r="DI13" s="591">
        <v>13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1.84</v>
      </c>
      <c r="FK13" s="715">
        <v>1.92</v>
      </c>
      <c r="FL13" s="526">
        <v>-0.08</v>
      </c>
      <c r="FM13" s="319"/>
      <c r="FN13" s="319"/>
      <c r="FO13" s="554" t="s">
        <v>75</v>
      </c>
      <c r="FP13" s="528">
        <v>0</v>
      </c>
      <c r="FQ13" s="529">
        <v>10</v>
      </c>
      <c r="FR13" s="530">
        <v>8</v>
      </c>
      <c r="FS13" s="528">
        <v>18</v>
      </c>
      <c r="FT13" s="531">
        <v>16</v>
      </c>
      <c r="FU13" s="532">
        <v>12.5</v>
      </c>
      <c r="FV13" s="316"/>
      <c r="FW13" s="716" t="s">
        <v>76</v>
      </c>
      <c r="FX13" s="717">
        <v>1522.62</v>
      </c>
      <c r="FY13" s="718">
        <v>1465.1899999999998</v>
      </c>
      <c r="FZ13" s="719">
        <v>3.92</v>
      </c>
      <c r="GA13" s="720">
        <v>882.53</v>
      </c>
      <c r="GB13" s="718">
        <v>838.04000000000008</v>
      </c>
      <c r="GC13" s="719">
        <v>5.31</v>
      </c>
      <c r="GD13" s="720">
        <v>1133.31</v>
      </c>
      <c r="GE13" s="718">
        <v>1089.24</v>
      </c>
      <c r="GF13" s="719">
        <v>4.05</v>
      </c>
      <c r="GG13" s="316"/>
      <c r="GH13" s="316"/>
      <c r="GI13" s="316" t="s">
        <v>77</v>
      </c>
      <c r="GJ13" s="7">
        <v>13</v>
      </c>
      <c r="GK13" s="7">
        <v>13</v>
      </c>
      <c r="GL13" s="7">
        <v>13</v>
      </c>
      <c r="GM13" s="591">
        <v>13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1.71</v>
      </c>
      <c r="IO13" s="715">
        <v>1.75</v>
      </c>
      <c r="IP13" s="526">
        <v>-0.04</v>
      </c>
      <c r="IQ13" s="319"/>
      <c r="IR13" s="319"/>
      <c r="IS13" s="554" t="s">
        <v>75</v>
      </c>
      <c r="IT13" s="528">
        <v>10</v>
      </c>
      <c r="IU13" s="529">
        <v>27</v>
      </c>
      <c r="IV13" s="530">
        <v>13</v>
      </c>
      <c r="IW13" s="528">
        <v>50</v>
      </c>
      <c r="IX13" s="531">
        <v>49</v>
      </c>
      <c r="IY13" s="532">
        <v>2.04</v>
      </c>
      <c r="IZ13" s="316"/>
      <c r="JA13" s="716" t="s">
        <v>76</v>
      </c>
      <c r="JB13" s="717">
        <v>1975.2900000000002</v>
      </c>
      <c r="JC13" s="718">
        <v>1908.42</v>
      </c>
      <c r="JD13" s="719">
        <v>3.5</v>
      </c>
      <c r="JE13" s="720">
        <v>875.79</v>
      </c>
      <c r="JF13" s="718">
        <v>852.73000000000013</v>
      </c>
      <c r="JG13" s="719">
        <v>2.7</v>
      </c>
      <c r="JH13" s="720">
        <v>1338.59</v>
      </c>
      <c r="JI13" s="718">
        <v>1302.9000000000001</v>
      </c>
      <c r="JJ13" s="719">
        <v>2.74</v>
      </c>
      <c r="JK13" s="316"/>
      <c r="JL13" s="316"/>
      <c r="JM13" s="316" t="s">
        <v>77</v>
      </c>
      <c r="JN13" s="7">
        <v>13</v>
      </c>
      <c r="JO13" s="7">
        <v>13</v>
      </c>
      <c r="JP13" s="7">
        <v>13</v>
      </c>
      <c r="JQ13" s="591">
        <v>13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1.76</v>
      </c>
      <c r="LS13" s="715">
        <v>1.76</v>
      </c>
      <c r="LT13" s="543">
        <v>0</v>
      </c>
      <c r="LU13" s="319"/>
      <c r="LV13" s="319"/>
      <c r="LW13" s="554" t="s">
        <v>75</v>
      </c>
      <c r="LX13" s="11">
        <v>88</v>
      </c>
      <c r="LY13" s="544">
        <v>88</v>
      </c>
      <c r="LZ13" s="545">
        <v>0</v>
      </c>
      <c r="MA13" s="81"/>
      <c r="MB13" s="724" t="s">
        <v>76</v>
      </c>
      <c r="MC13" s="717">
        <v>1478.74</v>
      </c>
      <c r="MD13" s="725">
        <v>1444.04</v>
      </c>
      <c r="ME13" s="726">
        <v>2.4</v>
      </c>
      <c r="MF13" s="717">
        <v>858.51</v>
      </c>
      <c r="MG13" s="725">
        <v>822.45</v>
      </c>
      <c r="MH13" s="726">
        <v>4.38</v>
      </c>
      <c r="MI13" s="717">
        <v>1151.6999999999998</v>
      </c>
      <c r="MJ13" s="725">
        <v>1112.56</v>
      </c>
      <c r="MK13" s="726">
        <v>3.52</v>
      </c>
      <c r="ML13" s="102"/>
      <c r="MM13" s="102"/>
      <c r="MN13" s="102" t="s">
        <v>77</v>
      </c>
      <c r="MO13" s="613">
        <v>13</v>
      </c>
      <c r="MP13" s="613">
        <v>13</v>
      </c>
      <c r="MQ13" s="613">
        <v>13</v>
      </c>
      <c r="MR13" s="613">
        <v>13</v>
      </c>
      <c r="MS13" s="613">
        <v>13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1.66</v>
      </c>
      <c r="C14" s="729">
        <v>1.58</v>
      </c>
      <c r="D14" s="553">
        <v>0.08</v>
      </c>
      <c r="E14" s="319"/>
      <c r="F14" s="319"/>
      <c r="G14" s="554" t="s">
        <v>78</v>
      </c>
      <c r="H14" s="528">
        <v>167</v>
      </c>
      <c r="I14" s="529">
        <v>198</v>
      </c>
      <c r="J14" s="530">
        <v>174</v>
      </c>
      <c r="K14" s="528">
        <v>539</v>
      </c>
      <c r="L14" s="531">
        <v>398</v>
      </c>
      <c r="M14" s="532">
        <v>35.43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4348</v>
      </c>
      <c r="AC14" s="730">
        <v>4348</v>
      </c>
      <c r="AD14" s="730">
        <v>4348</v>
      </c>
      <c r="AE14" s="730">
        <v>4348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1.83</v>
      </c>
      <c r="CG14" s="729">
        <v>1.81</v>
      </c>
      <c r="CH14" s="553">
        <v>0.02</v>
      </c>
      <c r="CI14" s="319"/>
      <c r="CJ14" s="319"/>
      <c r="CK14" s="554" t="s">
        <v>78</v>
      </c>
      <c r="CL14" s="528">
        <v>380</v>
      </c>
      <c r="CM14" s="529">
        <v>347</v>
      </c>
      <c r="CN14" s="530">
        <v>256</v>
      </c>
      <c r="CO14" s="528">
        <v>983</v>
      </c>
      <c r="CP14" s="531">
        <v>850</v>
      </c>
      <c r="CQ14" s="532">
        <v>15.65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4348</v>
      </c>
      <c r="DG14" s="730">
        <v>4348</v>
      </c>
      <c r="DH14" s="730">
        <v>4348</v>
      </c>
      <c r="DI14" s="730">
        <v>4348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1.84</v>
      </c>
      <c r="FK14" s="729">
        <v>1.92</v>
      </c>
      <c r="FL14" s="553">
        <v>-0.08</v>
      </c>
      <c r="FM14" s="319"/>
      <c r="FN14" s="319"/>
      <c r="FO14" s="554" t="s">
        <v>78</v>
      </c>
      <c r="FP14" s="528">
        <v>198</v>
      </c>
      <c r="FQ14" s="529">
        <v>214</v>
      </c>
      <c r="FR14" s="530">
        <v>159</v>
      </c>
      <c r="FS14" s="528">
        <v>571</v>
      </c>
      <c r="FT14" s="531">
        <v>608</v>
      </c>
      <c r="FU14" s="532">
        <v>-6.09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4348</v>
      </c>
      <c r="GK14" s="730">
        <v>4348</v>
      </c>
      <c r="GL14" s="730">
        <v>4348</v>
      </c>
      <c r="GM14" s="730">
        <v>4348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1.69</v>
      </c>
      <c r="IO14" s="729">
        <v>1.73</v>
      </c>
      <c r="IP14" s="553">
        <v>-0.04</v>
      </c>
      <c r="IQ14" s="319"/>
      <c r="IR14" s="319"/>
      <c r="IS14" s="554" t="s">
        <v>78</v>
      </c>
      <c r="IT14" s="528">
        <v>542</v>
      </c>
      <c r="IU14" s="529">
        <v>452</v>
      </c>
      <c r="IV14" s="530">
        <v>657</v>
      </c>
      <c r="IW14" s="528">
        <v>1651</v>
      </c>
      <c r="IX14" s="531">
        <v>1686</v>
      </c>
      <c r="IY14" s="532">
        <v>-2.08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4348</v>
      </c>
      <c r="JO14" s="730">
        <v>4348</v>
      </c>
      <c r="JP14" s="730">
        <v>4348</v>
      </c>
      <c r="JQ14" s="730">
        <v>4348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1.76</v>
      </c>
      <c r="LS14" s="729">
        <v>1.76</v>
      </c>
      <c r="LT14" s="572">
        <v>0</v>
      </c>
      <c r="LU14" s="319"/>
      <c r="LV14" s="319"/>
      <c r="LW14" s="554" t="s">
        <v>78</v>
      </c>
      <c r="LX14" s="11">
        <v>3744</v>
      </c>
      <c r="LY14" s="544">
        <v>3542</v>
      </c>
      <c r="LZ14" s="545">
        <v>5.7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4348</v>
      </c>
      <c r="MP14" s="574">
        <v>4348</v>
      </c>
      <c r="MQ14" s="574">
        <v>4348</v>
      </c>
      <c r="MR14" s="574">
        <v>4348</v>
      </c>
      <c r="MS14" s="574">
        <v>4348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1.88</v>
      </c>
      <c r="C15" s="738">
        <v>1.83</v>
      </c>
      <c r="D15" s="695">
        <v>0.05</v>
      </c>
      <c r="E15" s="319"/>
      <c r="F15" s="319"/>
      <c r="G15" s="554" t="s">
        <v>81</v>
      </c>
      <c r="H15" s="528">
        <v>52</v>
      </c>
      <c r="I15" s="529">
        <v>79</v>
      </c>
      <c r="J15" s="530">
        <v>56</v>
      </c>
      <c r="K15" s="528">
        <v>187</v>
      </c>
      <c r="L15" s="531">
        <v>172</v>
      </c>
      <c r="M15" s="532">
        <v>8.7200000000000006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1.42</v>
      </c>
      <c r="CG15" s="738">
        <v>1.35</v>
      </c>
      <c r="CH15" s="695">
        <v>7.0000000000000007E-2</v>
      </c>
      <c r="CI15" s="319"/>
      <c r="CJ15" s="319"/>
      <c r="CK15" s="554" t="s">
        <v>81</v>
      </c>
      <c r="CL15" s="528">
        <v>127</v>
      </c>
      <c r="CM15" s="529">
        <v>112</v>
      </c>
      <c r="CN15" s="530">
        <v>109</v>
      </c>
      <c r="CO15" s="528">
        <v>348</v>
      </c>
      <c r="CP15" s="531">
        <v>310</v>
      </c>
      <c r="CQ15" s="532">
        <v>12.26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1.94</v>
      </c>
      <c r="FK15" s="738">
        <v>2.06</v>
      </c>
      <c r="FL15" s="695">
        <v>-0.12</v>
      </c>
      <c r="FM15" s="319"/>
      <c r="FN15" s="319"/>
      <c r="FO15" s="554" t="s">
        <v>81</v>
      </c>
      <c r="FP15" s="528">
        <v>82</v>
      </c>
      <c r="FQ15" s="529">
        <v>67</v>
      </c>
      <c r="FR15" s="530">
        <v>53</v>
      </c>
      <c r="FS15" s="528">
        <v>202</v>
      </c>
      <c r="FT15" s="531">
        <v>177</v>
      </c>
      <c r="FU15" s="532">
        <v>14.12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2.04</v>
      </c>
      <c r="IO15" s="738">
        <v>2.13</v>
      </c>
      <c r="IP15" s="695">
        <v>-0.09</v>
      </c>
      <c r="IQ15" s="319"/>
      <c r="IR15" s="319"/>
      <c r="IS15" s="554" t="s">
        <v>81</v>
      </c>
      <c r="IT15" s="528">
        <v>274</v>
      </c>
      <c r="IU15" s="529">
        <v>219</v>
      </c>
      <c r="IV15" s="530">
        <v>296</v>
      </c>
      <c r="IW15" s="528">
        <v>789</v>
      </c>
      <c r="IX15" s="531">
        <v>744</v>
      </c>
      <c r="IY15" s="532">
        <v>6.05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1.82</v>
      </c>
      <c r="LS15" s="738">
        <v>1.85</v>
      </c>
      <c r="LT15" s="708">
        <v>-0.03</v>
      </c>
      <c r="LU15" s="319"/>
      <c r="LV15" s="319"/>
      <c r="LW15" s="554" t="s">
        <v>81</v>
      </c>
      <c r="LX15" s="11">
        <v>1526</v>
      </c>
      <c r="LY15" s="544">
        <v>1403</v>
      </c>
      <c r="LZ15" s="545">
        <v>8.77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120</v>
      </c>
      <c r="I16" s="529">
        <v>94</v>
      </c>
      <c r="J16" s="530">
        <v>132</v>
      </c>
      <c r="K16" s="528">
        <v>346</v>
      </c>
      <c r="L16" s="531">
        <v>324</v>
      </c>
      <c r="M16" s="532">
        <v>6.79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1358</v>
      </c>
      <c r="AC16" s="591">
        <v>1358</v>
      </c>
      <c r="AD16" s="591">
        <v>1358</v>
      </c>
      <c r="AE16" s="591">
        <v>1358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232</v>
      </c>
      <c r="CM16" s="529">
        <v>165</v>
      </c>
      <c r="CN16" s="530">
        <v>158</v>
      </c>
      <c r="CO16" s="528">
        <v>555</v>
      </c>
      <c r="CP16" s="531">
        <v>537</v>
      </c>
      <c r="CQ16" s="532">
        <v>3.35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1358</v>
      </c>
      <c r="DG16" s="591">
        <v>1358</v>
      </c>
      <c r="DH16" s="591">
        <v>1358</v>
      </c>
      <c r="DI16" s="591">
        <v>1358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184</v>
      </c>
      <c r="FQ16" s="529">
        <v>193</v>
      </c>
      <c r="FR16" s="530">
        <v>189</v>
      </c>
      <c r="FS16" s="528">
        <v>566</v>
      </c>
      <c r="FT16" s="531">
        <v>483</v>
      </c>
      <c r="FU16" s="532">
        <v>17.18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1358</v>
      </c>
      <c r="GK16" s="591">
        <v>1358</v>
      </c>
      <c r="GL16" s="591">
        <v>1358</v>
      </c>
      <c r="GM16" s="591">
        <v>1358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365</v>
      </c>
      <c r="IU16" s="529">
        <v>438</v>
      </c>
      <c r="IV16" s="530">
        <v>473</v>
      </c>
      <c r="IW16" s="528">
        <v>1276</v>
      </c>
      <c r="IX16" s="531">
        <v>1173</v>
      </c>
      <c r="IY16" s="532">
        <v>8.7799999999999994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1358</v>
      </c>
      <c r="JO16" s="591">
        <v>1358</v>
      </c>
      <c r="JP16" s="591">
        <v>1358</v>
      </c>
      <c r="JQ16" s="591">
        <v>1358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2743</v>
      </c>
      <c r="LY16" s="544">
        <v>2517</v>
      </c>
      <c r="LZ16" s="545">
        <v>8.98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1358</v>
      </c>
      <c r="MP16" s="613">
        <v>1358</v>
      </c>
      <c r="MQ16" s="613">
        <v>1358</v>
      </c>
      <c r="MR16" s="613">
        <v>1358</v>
      </c>
      <c r="MS16" s="613">
        <v>1358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1072.27</v>
      </c>
      <c r="C17" s="763">
        <v>1028.0700000000002</v>
      </c>
      <c r="D17" s="526">
        <v>4.3</v>
      </c>
      <c r="E17" s="30"/>
      <c r="F17" s="30"/>
      <c r="G17" s="554" t="s">
        <v>87</v>
      </c>
      <c r="H17" s="528">
        <v>113</v>
      </c>
      <c r="I17" s="529">
        <v>128</v>
      </c>
      <c r="J17" s="530">
        <v>73</v>
      </c>
      <c r="K17" s="528">
        <v>314</v>
      </c>
      <c r="L17" s="531">
        <v>231</v>
      </c>
      <c r="M17" s="532">
        <v>35.93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2990</v>
      </c>
      <c r="AC17" s="591">
        <v>2990</v>
      </c>
      <c r="AD17" s="591">
        <v>2990</v>
      </c>
      <c r="AE17" s="591">
        <v>2990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1043.44</v>
      </c>
      <c r="CG17" s="763">
        <v>994.79000000000008</v>
      </c>
      <c r="CH17" s="526">
        <v>4.8899999999999997</v>
      </c>
      <c r="CI17" s="30"/>
      <c r="CJ17" s="30"/>
      <c r="CK17" s="554" t="s">
        <v>87</v>
      </c>
      <c r="CL17" s="528">
        <v>113</v>
      </c>
      <c r="CM17" s="529">
        <v>146</v>
      </c>
      <c r="CN17" s="530">
        <v>125</v>
      </c>
      <c r="CO17" s="528">
        <v>384</v>
      </c>
      <c r="CP17" s="531">
        <v>395</v>
      </c>
      <c r="CQ17" s="532">
        <v>-2.78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2990</v>
      </c>
      <c r="DG17" s="591">
        <v>2990</v>
      </c>
      <c r="DH17" s="591">
        <v>2990</v>
      </c>
      <c r="DI17" s="591">
        <v>2990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1148.82</v>
      </c>
      <c r="FK17" s="763">
        <v>1104.33</v>
      </c>
      <c r="FL17" s="526">
        <v>4.03</v>
      </c>
      <c r="FM17" s="30"/>
      <c r="FN17" s="30"/>
      <c r="FO17" s="554" t="s">
        <v>87</v>
      </c>
      <c r="FP17" s="528">
        <v>216</v>
      </c>
      <c r="FQ17" s="529">
        <v>135</v>
      </c>
      <c r="FR17" s="530">
        <v>76</v>
      </c>
      <c r="FS17" s="528">
        <v>427</v>
      </c>
      <c r="FT17" s="531">
        <v>396</v>
      </c>
      <c r="FU17" s="532">
        <v>7.83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2990</v>
      </c>
      <c r="GK17" s="591">
        <v>2990</v>
      </c>
      <c r="GL17" s="591">
        <v>2990</v>
      </c>
      <c r="GM17" s="591">
        <v>2990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1369.96</v>
      </c>
      <c r="IO17" s="763">
        <v>1334.6100000000001</v>
      </c>
      <c r="IP17" s="526">
        <v>2.65</v>
      </c>
      <c r="IQ17" s="30"/>
      <c r="IR17" s="30"/>
      <c r="IS17" s="554" t="s">
        <v>87</v>
      </c>
      <c r="IT17" s="528">
        <v>413</v>
      </c>
      <c r="IU17" s="529">
        <v>357</v>
      </c>
      <c r="IV17" s="530">
        <v>482</v>
      </c>
      <c r="IW17" s="528">
        <v>1252</v>
      </c>
      <c r="IX17" s="531">
        <v>1146</v>
      </c>
      <c r="IY17" s="532">
        <v>9.25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2990</v>
      </c>
      <c r="JO17" s="591">
        <v>2990</v>
      </c>
      <c r="JP17" s="591">
        <v>2990</v>
      </c>
      <c r="JQ17" s="591">
        <v>2990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1167.8100000000002</v>
      </c>
      <c r="LS17" s="763">
        <v>1128.29</v>
      </c>
      <c r="LT17" s="543">
        <v>3.5</v>
      </c>
      <c r="LU17" s="319"/>
      <c r="LV17" s="319"/>
      <c r="LW17" s="554" t="s">
        <v>87</v>
      </c>
      <c r="LX17" s="11">
        <v>2377</v>
      </c>
      <c r="LY17" s="544">
        <v>2168</v>
      </c>
      <c r="LZ17" s="545">
        <v>9.64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2990</v>
      </c>
      <c r="MP17" s="613">
        <v>2990</v>
      </c>
      <c r="MQ17" s="613">
        <v>2990</v>
      </c>
      <c r="MR17" s="613">
        <v>2990</v>
      </c>
      <c r="MS17" s="613">
        <v>2990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1067.95</v>
      </c>
      <c r="C18" s="766">
        <v>1024.6499999999999</v>
      </c>
      <c r="D18" s="553">
        <v>4.2300000000000004</v>
      </c>
      <c r="E18" s="30"/>
      <c r="F18" s="30"/>
      <c r="G18" s="554" t="s">
        <v>88</v>
      </c>
      <c r="H18" s="528">
        <v>67</v>
      </c>
      <c r="I18" s="529">
        <v>102</v>
      </c>
      <c r="J18" s="530">
        <v>94</v>
      </c>
      <c r="K18" s="528">
        <v>263</v>
      </c>
      <c r="L18" s="531">
        <v>182</v>
      </c>
      <c r="M18" s="532">
        <v>44.51</v>
      </c>
      <c r="N18" s="316"/>
      <c r="O18" s="586" t="s">
        <v>31</v>
      </c>
      <c r="P18" s="587">
        <v>399.5</v>
      </c>
      <c r="Q18" s="588">
        <v>381.73</v>
      </c>
      <c r="R18" s="589">
        <v>4.66</v>
      </c>
      <c r="S18" s="587">
        <v>0</v>
      </c>
      <c r="T18" s="588">
        <v>0</v>
      </c>
      <c r="U18" s="589">
        <v>0</v>
      </c>
      <c r="V18" s="587">
        <v>132.49</v>
      </c>
      <c r="W18" s="588">
        <v>125.41</v>
      </c>
      <c r="X18" s="589">
        <v>5.65</v>
      </c>
      <c r="Y18" s="316"/>
      <c r="Z18" s="316"/>
      <c r="AA18" s="316" t="s">
        <v>57</v>
      </c>
      <c r="AB18" s="591">
        <v>185</v>
      </c>
      <c r="AC18" s="591">
        <v>185</v>
      </c>
      <c r="AD18" s="591">
        <v>185</v>
      </c>
      <c r="AE18" s="591">
        <v>185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24941</v>
      </c>
      <c r="AN18" s="653">
        <v>0</v>
      </c>
      <c r="AO18" s="653">
        <v>4292</v>
      </c>
      <c r="AP18" s="767">
        <v>973</v>
      </c>
      <c r="AQ18" s="653"/>
      <c r="AR18" s="653"/>
      <c r="AS18" s="653"/>
      <c r="AT18" s="653"/>
      <c r="AU18" s="632">
        <v>30206</v>
      </c>
      <c r="AV18" s="632">
        <v>16782</v>
      </c>
      <c r="AW18" s="633">
        <v>46988</v>
      </c>
      <c r="AX18" s="634"/>
      <c r="AY18" s="316"/>
      <c r="AZ18" s="627" t="s">
        <v>54</v>
      </c>
      <c r="BA18" s="652">
        <v>79</v>
      </c>
      <c r="BB18" s="653">
        <v>0</v>
      </c>
      <c r="BC18" s="656">
        <v>63</v>
      </c>
      <c r="BD18" s="654">
        <v>0</v>
      </c>
      <c r="BE18" s="653"/>
      <c r="BF18" s="653"/>
      <c r="BG18" s="653"/>
      <c r="BH18" s="653"/>
      <c r="BI18" s="632">
        <v>142</v>
      </c>
      <c r="BJ18" s="632">
        <v>540</v>
      </c>
      <c r="BK18" s="633">
        <v>682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1034.0800000000002</v>
      </c>
      <c r="CG18" s="766">
        <v>986.5</v>
      </c>
      <c r="CH18" s="553">
        <v>4.82</v>
      </c>
      <c r="CI18" s="30"/>
      <c r="CJ18" s="30"/>
      <c r="CK18" s="554" t="s">
        <v>88</v>
      </c>
      <c r="CL18" s="528">
        <v>169</v>
      </c>
      <c r="CM18" s="529">
        <v>132</v>
      </c>
      <c r="CN18" s="530">
        <v>138</v>
      </c>
      <c r="CO18" s="528">
        <v>439</v>
      </c>
      <c r="CP18" s="531">
        <v>422</v>
      </c>
      <c r="CQ18" s="532">
        <v>4.03</v>
      </c>
      <c r="CR18" s="316"/>
      <c r="CS18" s="586" t="s">
        <v>31</v>
      </c>
      <c r="CT18" s="587">
        <v>416.94</v>
      </c>
      <c r="CU18" s="588">
        <v>391.99</v>
      </c>
      <c r="CV18" s="589">
        <v>6.36</v>
      </c>
      <c r="CW18" s="587">
        <v>0</v>
      </c>
      <c r="CX18" s="588">
        <v>0</v>
      </c>
      <c r="CY18" s="589">
        <v>0</v>
      </c>
      <c r="CZ18" s="587">
        <v>250.93</v>
      </c>
      <c r="DA18" s="588">
        <v>231.82</v>
      </c>
      <c r="DB18" s="589">
        <v>8.24</v>
      </c>
      <c r="DC18" s="316"/>
      <c r="DD18" s="316"/>
      <c r="DE18" s="316" t="s">
        <v>57</v>
      </c>
      <c r="DF18" s="591">
        <v>185</v>
      </c>
      <c r="DG18" s="591">
        <v>185</v>
      </c>
      <c r="DH18" s="591">
        <v>185</v>
      </c>
      <c r="DI18" s="591">
        <v>185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11146</v>
      </c>
      <c r="DR18" s="653">
        <v>0</v>
      </c>
      <c r="DS18" s="653">
        <v>1272</v>
      </c>
      <c r="DT18" s="654">
        <v>770</v>
      </c>
      <c r="DU18" s="652"/>
      <c r="DV18" s="653"/>
      <c r="DW18" s="653"/>
      <c r="DX18" s="653"/>
      <c r="DY18" s="632">
        <v>13188</v>
      </c>
      <c r="DZ18" s="632">
        <v>29014</v>
      </c>
      <c r="EA18" s="633">
        <v>42202</v>
      </c>
      <c r="EB18" s="634"/>
      <c r="EC18" s="316"/>
      <c r="ED18" s="627" t="s">
        <v>54</v>
      </c>
      <c r="EE18" s="652">
        <v>109</v>
      </c>
      <c r="EF18" s="653">
        <v>0</v>
      </c>
      <c r="EG18" s="656">
        <v>74</v>
      </c>
      <c r="EH18" s="654">
        <v>0</v>
      </c>
      <c r="EI18" s="652"/>
      <c r="EJ18" s="653"/>
      <c r="EK18" s="653"/>
      <c r="EL18" s="653"/>
      <c r="EM18" s="632">
        <v>183</v>
      </c>
      <c r="EN18" s="632">
        <v>1029</v>
      </c>
      <c r="EO18" s="633">
        <v>1212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1133.31</v>
      </c>
      <c r="FK18" s="766">
        <v>1089.24</v>
      </c>
      <c r="FL18" s="553">
        <v>4.05</v>
      </c>
      <c r="FM18" s="30"/>
      <c r="FN18" s="30"/>
      <c r="FO18" s="554" t="s">
        <v>88</v>
      </c>
      <c r="FP18" s="528">
        <v>139</v>
      </c>
      <c r="FQ18" s="529">
        <v>91</v>
      </c>
      <c r="FR18" s="530">
        <v>64</v>
      </c>
      <c r="FS18" s="528">
        <v>294</v>
      </c>
      <c r="FT18" s="531">
        <v>274</v>
      </c>
      <c r="FU18" s="532">
        <v>7.3</v>
      </c>
      <c r="FV18" s="316"/>
      <c r="FW18" s="586" t="s">
        <v>31</v>
      </c>
      <c r="FX18" s="587">
        <v>429.34</v>
      </c>
      <c r="FY18" s="588">
        <v>411.73</v>
      </c>
      <c r="FZ18" s="589">
        <v>4.28</v>
      </c>
      <c r="GA18" s="587">
        <v>0</v>
      </c>
      <c r="GB18" s="588">
        <v>0</v>
      </c>
      <c r="GC18" s="589">
        <v>0</v>
      </c>
      <c r="GD18" s="587">
        <v>150.81</v>
      </c>
      <c r="GE18" s="588">
        <v>148.94</v>
      </c>
      <c r="GF18" s="589">
        <v>1.26</v>
      </c>
      <c r="GG18" s="316"/>
      <c r="GH18" s="316"/>
      <c r="GI18" s="316" t="s">
        <v>57</v>
      </c>
      <c r="GJ18" s="591">
        <v>185</v>
      </c>
      <c r="GK18" s="591">
        <v>185</v>
      </c>
      <c r="GL18" s="591">
        <v>185</v>
      </c>
      <c r="GM18" s="591">
        <v>185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5897</v>
      </c>
      <c r="GV18" s="653">
        <v>0</v>
      </c>
      <c r="GW18" s="653">
        <v>3439</v>
      </c>
      <c r="GX18" s="654">
        <v>4338</v>
      </c>
      <c r="GY18" s="653"/>
      <c r="GZ18" s="653"/>
      <c r="HA18" s="653"/>
      <c r="HB18" s="653"/>
      <c r="HC18" s="632">
        <v>13674</v>
      </c>
      <c r="HD18" s="632">
        <v>21869</v>
      </c>
      <c r="HE18" s="633">
        <v>35543</v>
      </c>
      <c r="HF18" s="634"/>
      <c r="HG18" s="316"/>
      <c r="HH18" s="627" t="s">
        <v>54</v>
      </c>
      <c r="HI18" s="652">
        <v>123</v>
      </c>
      <c r="HJ18" s="653">
        <v>0</v>
      </c>
      <c r="HK18" s="656">
        <v>92</v>
      </c>
      <c r="HL18" s="654">
        <v>0</v>
      </c>
      <c r="HM18" s="653"/>
      <c r="HN18" s="653"/>
      <c r="HO18" s="653"/>
      <c r="HP18" s="653"/>
      <c r="HQ18" s="632">
        <v>215</v>
      </c>
      <c r="HR18" s="632">
        <v>1648</v>
      </c>
      <c r="HS18" s="633">
        <v>1863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1338.59</v>
      </c>
      <c r="IO18" s="766">
        <v>1302.9000000000001</v>
      </c>
      <c r="IP18" s="553">
        <v>2.74</v>
      </c>
      <c r="IQ18" s="30"/>
      <c r="IR18" s="30"/>
      <c r="IS18" s="554" t="s">
        <v>88</v>
      </c>
      <c r="IT18" s="528">
        <v>252</v>
      </c>
      <c r="IU18" s="529">
        <v>296</v>
      </c>
      <c r="IV18" s="530">
        <v>367</v>
      </c>
      <c r="IW18" s="528">
        <v>915</v>
      </c>
      <c r="IX18" s="531">
        <v>883</v>
      </c>
      <c r="IY18" s="532">
        <v>3.62</v>
      </c>
      <c r="IZ18" s="316"/>
      <c r="JA18" s="586" t="s">
        <v>31</v>
      </c>
      <c r="JB18" s="587">
        <v>772.31</v>
      </c>
      <c r="JC18" s="588">
        <v>757.78</v>
      </c>
      <c r="JD18" s="589">
        <v>1.92</v>
      </c>
      <c r="JE18" s="587">
        <v>0</v>
      </c>
      <c r="JF18" s="588">
        <v>0</v>
      </c>
      <c r="JG18" s="589">
        <v>0</v>
      </c>
      <c r="JH18" s="587">
        <v>618.87</v>
      </c>
      <c r="JI18" s="588">
        <v>612.95000000000005</v>
      </c>
      <c r="JJ18" s="589">
        <v>0.97</v>
      </c>
      <c r="JK18" s="316"/>
      <c r="JL18" s="316"/>
      <c r="JM18" s="316" t="s">
        <v>57</v>
      </c>
      <c r="JN18" s="591">
        <v>185</v>
      </c>
      <c r="JO18" s="591">
        <v>185</v>
      </c>
      <c r="JP18" s="591">
        <v>185</v>
      </c>
      <c r="JQ18" s="591">
        <v>185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4858</v>
      </c>
      <c r="JZ18" s="653">
        <v>0</v>
      </c>
      <c r="KA18" s="653">
        <v>2906</v>
      </c>
      <c r="KB18" s="657">
        <v>1062</v>
      </c>
      <c r="KC18" s="658"/>
      <c r="KD18" s="658"/>
      <c r="KE18" s="658"/>
      <c r="KF18" s="658"/>
      <c r="KG18" s="659">
        <v>8826</v>
      </c>
      <c r="KH18" s="632">
        <v>20903</v>
      </c>
      <c r="KI18" s="633">
        <v>29729</v>
      </c>
      <c r="KJ18" s="634"/>
      <c r="KK18" s="316"/>
      <c r="KL18" s="627" t="s">
        <v>54</v>
      </c>
      <c r="KM18" s="652">
        <v>420</v>
      </c>
      <c r="KN18" s="653">
        <v>0</v>
      </c>
      <c r="KO18" s="656">
        <v>174</v>
      </c>
      <c r="KP18" s="657">
        <v>0</v>
      </c>
      <c r="KQ18" s="658"/>
      <c r="KR18" s="658"/>
      <c r="KS18" s="658"/>
      <c r="KT18" s="658"/>
      <c r="KU18" s="659">
        <v>594</v>
      </c>
      <c r="KV18" s="632">
        <v>203</v>
      </c>
      <c r="KW18" s="633">
        <v>797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1151.6999999999998</v>
      </c>
      <c r="LS18" s="766">
        <v>1112.56</v>
      </c>
      <c r="LT18" s="572">
        <v>3.52</v>
      </c>
      <c r="LU18" s="319"/>
      <c r="LV18" s="319"/>
      <c r="LW18" s="554" t="s">
        <v>88</v>
      </c>
      <c r="LX18" s="11">
        <v>1911</v>
      </c>
      <c r="LY18" s="544">
        <v>1761</v>
      </c>
      <c r="LZ18" s="545">
        <v>8.52</v>
      </c>
      <c r="MA18" s="81"/>
      <c r="MB18" s="586" t="s">
        <v>31</v>
      </c>
      <c r="MC18" s="587">
        <v>563.29</v>
      </c>
      <c r="MD18" s="588">
        <v>548.22</v>
      </c>
      <c r="ME18" s="589">
        <v>2.75</v>
      </c>
      <c r="MF18" s="587">
        <v>0</v>
      </c>
      <c r="MG18" s="588">
        <v>0</v>
      </c>
      <c r="MH18" s="589">
        <v>0</v>
      </c>
      <c r="MI18" s="587">
        <v>288.75</v>
      </c>
      <c r="MJ18" s="588">
        <v>283.14999999999998</v>
      </c>
      <c r="MK18" s="589">
        <v>1.98</v>
      </c>
      <c r="ML18" s="102"/>
      <c r="MM18" s="102"/>
      <c r="MN18" s="102" t="s">
        <v>57</v>
      </c>
      <c r="MO18" s="613">
        <v>185</v>
      </c>
      <c r="MP18" s="613">
        <v>185</v>
      </c>
      <c r="MQ18" s="613">
        <v>185</v>
      </c>
      <c r="MR18" s="613">
        <v>185</v>
      </c>
      <c r="MS18" s="613">
        <v>185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46842</v>
      </c>
      <c r="NB18" s="661">
        <v>0</v>
      </c>
      <c r="NC18" s="661">
        <v>11909</v>
      </c>
      <c r="ND18" s="662">
        <v>7143</v>
      </c>
      <c r="NE18" s="661"/>
      <c r="NF18" s="661"/>
      <c r="NG18" s="661"/>
      <c r="NH18" s="661"/>
      <c r="NI18" s="663">
        <v>65894</v>
      </c>
      <c r="NJ18" s="664">
        <v>88568</v>
      </c>
      <c r="NK18" s="665">
        <v>154462</v>
      </c>
      <c r="NL18" s="406"/>
      <c r="NM18" s="406"/>
      <c r="NN18" s="651" t="s">
        <v>54</v>
      </c>
      <c r="NO18" s="660">
        <v>731</v>
      </c>
      <c r="NP18" s="661">
        <v>0</v>
      </c>
      <c r="NQ18" s="661">
        <v>403</v>
      </c>
      <c r="NR18" s="662">
        <v>0</v>
      </c>
      <c r="NS18" s="661"/>
      <c r="NT18" s="661"/>
      <c r="NU18" s="661"/>
      <c r="NV18" s="661"/>
      <c r="NW18" s="663">
        <v>1134</v>
      </c>
      <c r="NX18" s="664">
        <v>3420</v>
      </c>
      <c r="NY18" s="665">
        <v>4554</v>
      </c>
    </row>
    <row r="19" spans="1:389" ht="23.25" customHeight="1" x14ac:dyDescent="0.25">
      <c r="A19" s="582" t="s">
        <v>29</v>
      </c>
      <c r="B19" s="768">
        <v>1170.9000000000001</v>
      </c>
      <c r="C19" s="769">
        <v>1103.3900000000001</v>
      </c>
      <c r="D19" s="585">
        <v>6.12</v>
      </c>
      <c r="E19" s="30"/>
      <c r="F19" s="30"/>
      <c r="G19" s="554" t="s">
        <v>89</v>
      </c>
      <c r="H19" s="528">
        <v>72</v>
      </c>
      <c r="I19" s="529">
        <v>125</v>
      </c>
      <c r="J19" s="530">
        <v>78</v>
      </c>
      <c r="K19" s="528">
        <v>275</v>
      </c>
      <c r="L19" s="531">
        <v>237</v>
      </c>
      <c r="M19" s="532">
        <v>16.03</v>
      </c>
      <c r="N19" s="316"/>
      <c r="O19" s="586" t="s">
        <v>45</v>
      </c>
      <c r="P19" s="587">
        <v>309.14</v>
      </c>
      <c r="Q19" s="588">
        <v>290.14999999999998</v>
      </c>
      <c r="R19" s="589">
        <v>6.54</v>
      </c>
      <c r="S19" s="587">
        <v>271.33</v>
      </c>
      <c r="T19" s="588">
        <v>254.13</v>
      </c>
      <c r="U19" s="589">
        <v>6.77</v>
      </c>
      <c r="V19" s="587">
        <v>283.87</v>
      </c>
      <c r="W19" s="588">
        <v>265.95999999999998</v>
      </c>
      <c r="X19" s="589">
        <v>6.73</v>
      </c>
      <c r="Y19" s="316"/>
      <c r="Z19" s="316"/>
      <c r="AA19" s="316" t="s">
        <v>63</v>
      </c>
      <c r="AB19" s="591">
        <v>305</v>
      </c>
      <c r="AC19" s="591">
        <v>305</v>
      </c>
      <c r="AD19" s="591">
        <v>305</v>
      </c>
      <c r="AE19" s="591">
        <v>305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41574</v>
      </c>
      <c r="AN19" s="653">
        <v>0</v>
      </c>
      <c r="AO19" s="653">
        <v>34351</v>
      </c>
      <c r="AP19" s="767">
        <v>5246</v>
      </c>
      <c r="AQ19" s="653"/>
      <c r="AR19" s="653"/>
      <c r="AS19" s="653"/>
      <c r="AT19" s="653"/>
      <c r="AU19" s="632">
        <v>81171</v>
      </c>
      <c r="AV19" s="632">
        <v>70424</v>
      </c>
      <c r="AW19" s="633">
        <v>151595</v>
      </c>
      <c r="AX19" s="634"/>
      <c r="AY19" s="316"/>
      <c r="AZ19" s="627" t="s">
        <v>59</v>
      </c>
      <c r="BA19" s="652">
        <v>275</v>
      </c>
      <c r="BB19" s="653">
        <v>0</v>
      </c>
      <c r="BC19" s="656">
        <v>126</v>
      </c>
      <c r="BD19" s="654">
        <v>437</v>
      </c>
      <c r="BE19" s="653"/>
      <c r="BF19" s="653"/>
      <c r="BG19" s="653"/>
      <c r="BH19" s="653"/>
      <c r="BI19" s="632">
        <v>838</v>
      </c>
      <c r="BJ19" s="632">
        <v>6475</v>
      </c>
      <c r="BK19" s="633">
        <v>7313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1366.69</v>
      </c>
      <c r="CG19" s="769">
        <v>1278.17</v>
      </c>
      <c r="CH19" s="585">
        <v>6.93</v>
      </c>
      <c r="CI19" s="30"/>
      <c r="CJ19" s="30"/>
      <c r="CK19" s="554" t="s">
        <v>89</v>
      </c>
      <c r="CL19" s="528">
        <v>138</v>
      </c>
      <c r="CM19" s="529">
        <v>84</v>
      </c>
      <c r="CN19" s="530">
        <v>82</v>
      </c>
      <c r="CO19" s="528">
        <v>304</v>
      </c>
      <c r="CP19" s="531">
        <v>261</v>
      </c>
      <c r="CQ19" s="532">
        <v>16.48</v>
      </c>
      <c r="CR19" s="316"/>
      <c r="CS19" s="586" t="s">
        <v>45</v>
      </c>
      <c r="CT19" s="587">
        <v>325.25</v>
      </c>
      <c r="CU19" s="588">
        <v>297.63</v>
      </c>
      <c r="CV19" s="589">
        <v>9.2799999999999994</v>
      </c>
      <c r="CW19" s="587">
        <v>238.11</v>
      </c>
      <c r="CX19" s="588">
        <v>219.55</v>
      </c>
      <c r="CY19" s="589">
        <v>8.4499999999999993</v>
      </c>
      <c r="CZ19" s="587">
        <v>290.56</v>
      </c>
      <c r="DA19" s="588">
        <v>265.72000000000003</v>
      </c>
      <c r="DB19" s="589">
        <v>9.35</v>
      </c>
      <c r="DC19" s="316"/>
      <c r="DD19" s="316"/>
      <c r="DE19" s="316" t="s">
        <v>63</v>
      </c>
      <c r="DF19" s="591">
        <v>305</v>
      </c>
      <c r="DG19" s="591">
        <v>305</v>
      </c>
      <c r="DH19" s="591">
        <v>305</v>
      </c>
      <c r="DI19" s="591">
        <v>305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36811</v>
      </c>
      <c r="DR19" s="653">
        <v>0</v>
      </c>
      <c r="DS19" s="653">
        <v>13329</v>
      </c>
      <c r="DT19" s="654">
        <v>3384</v>
      </c>
      <c r="DU19" s="652"/>
      <c r="DV19" s="653"/>
      <c r="DW19" s="653"/>
      <c r="DX19" s="653"/>
      <c r="DY19" s="632">
        <v>53524</v>
      </c>
      <c r="DZ19" s="632">
        <v>94855</v>
      </c>
      <c r="EA19" s="633">
        <v>148379</v>
      </c>
      <c r="EB19" s="634"/>
      <c r="EC19" s="316"/>
      <c r="ED19" s="627" t="s">
        <v>59</v>
      </c>
      <c r="EE19" s="652">
        <v>673</v>
      </c>
      <c r="EF19" s="653">
        <v>0</v>
      </c>
      <c r="EG19" s="656">
        <v>149</v>
      </c>
      <c r="EH19" s="654">
        <v>937</v>
      </c>
      <c r="EI19" s="652"/>
      <c r="EJ19" s="653"/>
      <c r="EK19" s="653"/>
      <c r="EL19" s="653"/>
      <c r="EM19" s="632">
        <v>1759</v>
      </c>
      <c r="EN19" s="632">
        <v>4012</v>
      </c>
      <c r="EO19" s="633">
        <v>5771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1703.7100000000003</v>
      </c>
      <c r="FK19" s="769">
        <v>1627.59</v>
      </c>
      <c r="FL19" s="585">
        <v>4.68</v>
      </c>
      <c r="FM19" s="30"/>
      <c r="FN19" s="30"/>
      <c r="FO19" s="554" t="s">
        <v>89</v>
      </c>
      <c r="FP19" s="528">
        <v>115</v>
      </c>
      <c r="FQ19" s="529">
        <v>79</v>
      </c>
      <c r="FR19" s="530">
        <v>60</v>
      </c>
      <c r="FS19" s="528">
        <v>254</v>
      </c>
      <c r="FT19" s="531">
        <v>212</v>
      </c>
      <c r="FU19" s="532">
        <v>19.809999999999999</v>
      </c>
      <c r="FV19" s="316"/>
      <c r="FW19" s="586" t="s">
        <v>45</v>
      </c>
      <c r="FX19" s="587">
        <v>483.73</v>
      </c>
      <c r="FY19" s="588">
        <v>448.81</v>
      </c>
      <c r="FZ19" s="589">
        <v>7.78</v>
      </c>
      <c r="GA19" s="587">
        <v>362.94</v>
      </c>
      <c r="GB19" s="588">
        <v>349.6</v>
      </c>
      <c r="GC19" s="589">
        <v>3.82</v>
      </c>
      <c r="GD19" s="587">
        <v>405.37</v>
      </c>
      <c r="GE19" s="588">
        <v>385.49</v>
      </c>
      <c r="GF19" s="589">
        <v>5.16</v>
      </c>
      <c r="GG19" s="316"/>
      <c r="GH19" s="316"/>
      <c r="GI19" s="316" t="s">
        <v>63</v>
      </c>
      <c r="GJ19" s="591">
        <v>305</v>
      </c>
      <c r="GK19" s="591">
        <v>305</v>
      </c>
      <c r="GL19" s="591">
        <v>305</v>
      </c>
      <c r="GM19" s="591">
        <v>305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45404</v>
      </c>
      <c r="GV19" s="653">
        <v>0</v>
      </c>
      <c r="GW19" s="653">
        <v>18528</v>
      </c>
      <c r="GX19" s="654">
        <v>9424</v>
      </c>
      <c r="GY19" s="653"/>
      <c r="GZ19" s="653"/>
      <c r="HA19" s="653"/>
      <c r="HB19" s="653"/>
      <c r="HC19" s="632">
        <v>73356</v>
      </c>
      <c r="HD19" s="632">
        <v>129341</v>
      </c>
      <c r="HE19" s="633">
        <v>202697</v>
      </c>
      <c r="HF19" s="634"/>
      <c r="HG19" s="316"/>
      <c r="HH19" s="627" t="s">
        <v>59</v>
      </c>
      <c r="HI19" s="652">
        <v>981</v>
      </c>
      <c r="HJ19" s="653">
        <v>0</v>
      </c>
      <c r="HK19" s="656">
        <v>184</v>
      </c>
      <c r="HL19" s="654">
        <v>194</v>
      </c>
      <c r="HM19" s="653"/>
      <c r="HN19" s="653"/>
      <c r="HO19" s="653"/>
      <c r="HP19" s="653"/>
      <c r="HQ19" s="632">
        <v>1359</v>
      </c>
      <c r="HR19" s="632">
        <v>9286</v>
      </c>
      <c r="HS19" s="633">
        <v>10645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2315.7600000000002</v>
      </c>
      <c r="IO19" s="769">
        <v>2258.9</v>
      </c>
      <c r="IP19" s="585">
        <v>2.52</v>
      </c>
      <c r="IQ19" s="30"/>
      <c r="IR19" s="30"/>
      <c r="IS19" s="554" t="s">
        <v>89</v>
      </c>
      <c r="IT19" s="528">
        <v>260</v>
      </c>
      <c r="IU19" s="529">
        <v>485</v>
      </c>
      <c r="IV19" s="530">
        <v>412</v>
      </c>
      <c r="IW19" s="528">
        <v>1157</v>
      </c>
      <c r="IX19" s="531">
        <v>1131</v>
      </c>
      <c r="IY19" s="532">
        <v>2.2999999999999998</v>
      </c>
      <c r="IZ19" s="316"/>
      <c r="JA19" s="586" t="s">
        <v>45</v>
      </c>
      <c r="JB19" s="587">
        <v>697.28</v>
      </c>
      <c r="JC19" s="588">
        <v>673.31</v>
      </c>
      <c r="JD19" s="589">
        <v>3.56</v>
      </c>
      <c r="JE19" s="587">
        <v>320.18</v>
      </c>
      <c r="JF19" s="588">
        <v>308.02999999999997</v>
      </c>
      <c r="JG19" s="589">
        <v>3.94</v>
      </c>
      <c r="JH19" s="587">
        <v>622.36</v>
      </c>
      <c r="JI19" s="588">
        <v>603.49</v>
      </c>
      <c r="JJ19" s="589">
        <v>3.13</v>
      </c>
      <c r="JK19" s="316"/>
      <c r="JL19" s="316"/>
      <c r="JM19" s="316" t="s">
        <v>63</v>
      </c>
      <c r="JN19" s="591">
        <v>305</v>
      </c>
      <c r="JO19" s="591">
        <v>305</v>
      </c>
      <c r="JP19" s="591">
        <v>305</v>
      </c>
      <c r="JQ19" s="591">
        <v>305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58296</v>
      </c>
      <c r="JZ19" s="653">
        <v>0</v>
      </c>
      <c r="KA19" s="653">
        <v>20972</v>
      </c>
      <c r="KB19" s="657">
        <v>5359</v>
      </c>
      <c r="KC19" s="658"/>
      <c r="KD19" s="658"/>
      <c r="KE19" s="658"/>
      <c r="KF19" s="658"/>
      <c r="KG19" s="659">
        <v>84627</v>
      </c>
      <c r="KH19" s="632">
        <v>228721</v>
      </c>
      <c r="KI19" s="633">
        <v>313348</v>
      </c>
      <c r="KJ19" s="634"/>
      <c r="KK19" s="316"/>
      <c r="KL19" s="627" t="s">
        <v>59</v>
      </c>
      <c r="KM19" s="652">
        <v>1292</v>
      </c>
      <c r="KN19" s="653">
        <v>0</v>
      </c>
      <c r="KO19" s="656">
        <v>465</v>
      </c>
      <c r="KP19" s="657">
        <v>82</v>
      </c>
      <c r="KQ19" s="658"/>
      <c r="KR19" s="658"/>
      <c r="KS19" s="658"/>
      <c r="KT19" s="658"/>
      <c r="KU19" s="659">
        <v>1839</v>
      </c>
      <c r="KV19" s="632">
        <v>297</v>
      </c>
      <c r="KW19" s="633">
        <v>2136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1660.45</v>
      </c>
      <c r="LS19" s="769">
        <v>1596.0499999999997</v>
      </c>
      <c r="LT19" s="612">
        <v>4.03</v>
      </c>
      <c r="LU19" s="319"/>
      <c r="LV19" s="319"/>
      <c r="LW19" s="554" t="s">
        <v>89</v>
      </c>
      <c r="LX19" s="11">
        <v>1990</v>
      </c>
      <c r="LY19" s="544">
        <v>1841</v>
      </c>
      <c r="LZ19" s="545">
        <v>8.09</v>
      </c>
      <c r="MA19" s="81"/>
      <c r="MB19" s="586" t="s">
        <v>45</v>
      </c>
      <c r="MC19" s="587">
        <v>507.05</v>
      </c>
      <c r="MD19" s="588">
        <v>485.06</v>
      </c>
      <c r="ME19" s="589">
        <v>4.53</v>
      </c>
      <c r="MF19" s="587">
        <v>305.67</v>
      </c>
      <c r="MG19" s="588">
        <v>290.55</v>
      </c>
      <c r="MH19" s="589">
        <v>5.2</v>
      </c>
      <c r="MI19" s="587">
        <v>408.9</v>
      </c>
      <c r="MJ19" s="588">
        <v>391.02</v>
      </c>
      <c r="MK19" s="589">
        <v>4.57</v>
      </c>
      <c r="ML19" s="102"/>
      <c r="MM19" s="102"/>
      <c r="MN19" s="102" t="s">
        <v>63</v>
      </c>
      <c r="MO19" s="613">
        <v>305</v>
      </c>
      <c r="MP19" s="613">
        <v>305</v>
      </c>
      <c r="MQ19" s="613">
        <v>305</v>
      </c>
      <c r="MR19" s="613">
        <v>305</v>
      </c>
      <c r="MS19" s="613">
        <v>305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182085</v>
      </c>
      <c r="NB19" s="661">
        <v>0</v>
      </c>
      <c r="NC19" s="661">
        <v>87180</v>
      </c>
      <c r="ND19" s="662">
        <v>23413</v>
      </c>
      <c r="NE19" s="661"/>
      <c r="NF19" s="661"/>
      <c r="NG19" s="661"/>
      <c r="NH19" s="661"/>
      <c r="NI19" s="663">
        <v>292678</v>
      </c>
      <c r="NJ19" s="664">
        <v>523341</v>
      </c>
      <c r="NK19" s="665">
        <v>816019</v>
      </c>
      <c r="NL19" s="406"/>
      <c r="NM19" s="406"/>
      <c r="NN19" s="651" t="s">
        <v>59</v>
      </c>
      <c r="NO19" s="660">
        <v>3221</v>
      </c>
      <c r="NP19" s="661">
        <v>0</v>
      </c>
      <c r="NQ19" s="661">
        <v>924</v>
      </c>
      <c r="NR19" s="662">
        <v>1650</v>
      </c>
      <c r="NS19" s="661"/>
      <c r="NT19" s="661"/>
      <c r="NU19" s="661"/>
      <c r="NV19" s="661"/>
      <c r="NW19" s="663">
        <v>5795</v>
      </c>
      <c r="NX19" s="664">
        <v>20070</v>
      </c>
      <c r="NY19" s="665">
        <v>25865</v>
      </c>
    </row>
    <row r="20" spans="1:389" ht="23.25" customHeight="1" x14ac:dyDescent="0.25">
      <c r="A20" s="771" t="s">
        <v>90</v>
      </c>
      <c r="B20" s="29">
        <v>1201.5300000000002</v>
      </c>
      <c r="C20" s="763">
        <v>1167.6799999999998</v>
      </c>
      <c r="D20" s="526">
        <v>2.9</v>
      </c>
      <c r="E20" s="30"/>
      <c r="F20" s="30"/>
      <c r="G20" s="554" t="s">
        <v>91</v>
      </c>
      <c r="H20" s="528">
        <v>46</v>
      </c>
      <c r="I20" s="529">
        <v>57</v>
      </c>
      <c r="J20" s="530">
        <v>49</v>
      </c>
      <c r="K20" s="528">
        <v>152</v>
      </c>
      <c r="L20" s="531">
        <v>137</v>
      </c>
      <c r="M20" s="532">
        <v>10.95</v>
      </c>
      <c r="N20" s="316"/>
      <c r="O20" s="586" t="s">
        <v>51</v>
      </c>
      <c r="P20" s="587">
        <v>234.55</v>
      </c>
      <c r="Q20" s="588">
        <v>217.34</v>
      </c>
      <c r="R20" s="589">
        <v>7.92</v>
      </c>
      <c r="S20" s="587">
        <v>341.26</v>
      </c>
      <c r="T20" s="588">
        <v>314.17</v>
      </c>
      <c r="U20" s="589">
        <v>8.6199999999999992</v>
      </c>
      <c r="V20" s="587">
        <v>305.87</v>
      </c>
      <c r="W20" s="588">
        <v>282.36</v>
      </c>
      <c r="X20" s="589">
        <v>8.33</v>
      </c>
      <c r="Y20" s="316"/>
      <c r="Z20" s="316"/>
      <c r="AA20" s="316" t="s">
        <v>68</v>
      </c>
      <c r="AB20" s="591">
        <v>303</v>
      </c>
      <c r="AC20" s="591">
        <v>303</v>
      </c>
      <c r="AD20" s="591">
        <v>303</v>
      </c>
      <c r="AE20" s="591">
        <v>303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89369</v>
      </c>
      <c r="AN20" s="653">
        <v>0</v>
      </c>
      <c r="AO20" s="653">
        <v>46510</v>
      </c>
      <c r="AP20" s="767">
        <v>11319</v>
      </c>
      <c r="AQ20" s="653"/>
      <c r="AR20" s="653"/>
      <c r="AS20" s="653"/>
      <c r="AT20" s="653"/>
      <c r="AU20" s="632">
        <v>147198</v>
      </c>
      <c r="AV20" s="632">
        <v>265781</v>
      </c>
      <c r="AW20" s="633">
        <v>412979</v>
      </c>
      <c r="AX20" s="634"/>
      <c r="AY20" s="316"/>
      <c r="AZ20" s="627" t="s">
        <v>65</v>
      </c>
      <c r="BA20" s="652">
        <v>1029</v>
      </c>
      <c r="BB20" s="653">
        <v>0</v>
      </c>
      <c r="BC20" s="656">
        <v>327</v>
      </c>
      <c r="BD20" s="654">
        <v>719</v>
      </c>
      <c r="BE20" s="653"/>
      <c r="BF20" s="653"/>
      <c r="BG20" s="653"/>
      <c r="BH20" s="653"/>
      <c r="BI20" s="632">
        <v>2075</v>
      </c>
      <c r="BJ20" s="632">
        <v>18369</v>
      </c>
      <c r="BK20" s="633">
        <v>20444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1270.5999999999999</v>
      </c>
      <c r="CG20" s="763">
        <v>1225.3499999999999</v>
      </c>
      <c r="CH20" s="526">
        <v>3.69</v>
      </c>
      <c r="CI20" s="30"/>
      <c r="CJ20" s="30"/>
      <c r="CK20" s="554" t="s">
        <v>91</v>
      </c>
      <c r="CL20" s="528">
        <v>67</v>
      </c>
      <c r="CM20" s="529">
        <v>123</v>
      </c>
      <c r="CN20" s="530">
        <v>43</v>
      </c>
      <c r="CO20" s="528">
        <v>233</v>
      </c>
      <c r="CP20" s="531">
        <v>195</v>
      </c>
      <c r="CQ20" s="532">
        <v>19.489999999999998</v>
      </c>
      <c r="CR20" s="316"/>
      <c r="CS20" s="586" t="s">
        <v>51</v>
      </c>
      <c r="CT20" s="587">
        <v>381.95</v>
      </c>
      <c r="CU20" s="588">
        <v>354.68</v>
      </c>
      <c r="CV20" s="589">
        <v>7.69</v>
      </c>
      <c r="CW20" s="587">
        <v>336.96</v>
      </c>
      <c r="CX20" s="588">
        <v>318.39</v>
      </c>
      <c r="CY20" s="589">
        <v>5.83</v>
      </c>
      <c r="CZ20" s="587">
        <v>364.04</v>
      </c>
      <c r="DA20" s="588">
        <v>339.85</v>
      </c>
      <c r="DB20" s="589">
        <v>7.12</v>
      </c>
      <c r="DC20" s="316"/>
      <c r="DD20" s="316"/>
      <c r="DE20" s="316" t="s">
        <v>68</v>
      </c>
      <c r="DF20" s="591">
        <v>303</v>
      </c>
      <c r="DG20" s="591">
        <v>303</v>
      </c>
      <c r="DH20" s="591">
        <v>303</v>
      </c>
      <c r="DI20" s="591">
        <v>303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119898</v>
      </c>
      <c r="DR20" s="653">
        <v>0</v>
      </c>
      <c r="DS20" s="653">
        <v>82475</v>
      </c>
      <c r="DT20" s="654">
        <v>8520</v>
      </c>
      <c r="DU20" s="652"/>
      <c r="DV20" s="653"/>
      <c r="DW20" s="653"/>
      <c r="DX20" s="653"/>
      <c r="DY20" s="632">
        <v>210893</v>
      </c>
      <c r="DZ20" s="632">
        <v>226668</v>
      </c>
      <c r="EA20" s="633">
        <v>437561</v>
      </c>
      <c r="EB20" s="634"/>
      <c r="EC20" s="316"/>
      <c r="ED20" s="627" t="s">
        <v>65</v>
      </c>
      <c r="EE20" s="652">
        <v>2384</v>
      </c>
      <c r="EF20" s="653">
        <v>0</v>
      </c>
      <c r="EG20" s="656">
        <v>401</v>
      </c>
      <c r="EH20" s="654">
        <v>3703</v>
      </c>
      <c r="EI20" s="652"/>
      <c r="EJ20" s="653"/>
      <c r="EK20" s="653"/>
      <c r="EL20" s="653"/>
      <c r="EM20" s="632">
        <v>6488</v>
      </c>
      <c r="EN20" s="632">
        <v>7252</v>
      </c>
      <c r="EO20" s="633">
        <v>13740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1534.3999999999999</v>
      </c>
      <c r="FK20" s="763">
        <v>1476.0500000000002</v>
      </c>
      <c r="FL20" s="526">
        <v>3.95</v>
      </c>
      <c r="FM20" s="30"/>
      <c r="FN20" s="30"/>
      <c r="FO20" s="554" t="s">
        <v>91</v>
      </c>
      <c r="FP20" s="528">
        <v>83</v>
      </c>
      <c r="FQ20" s="529">
        <v>76</v>
      </c>
      <c r="FR20" s="530">
        <v>31</v>
      </c>
      <c r="FS20" s="528">
        <v>190</v>
      </c>
      <c r="FT20" s="531">
        <v>163</v>
      </c>
      <c r="FU20" s="532">
        <v>16.559999999999999</v>
      </c>
      <c r="FV20" s="316"/>
      <c r="FW20" s="586" t="s">
        <v>51</v>
      </c>
      <c r="FX20" s="587">
        <v>303.44</v>
      </c>
      <c r="FY20" s="588">
        <v>279.48</v>
      </c>
      <c r="FZ20" s="589">
        <v>8.57</v>
      </c>
      <c r="GA20" s="587">
        <v>467.18</v>
      </c>
      <c r="GB20" s="588">
        <v>444.18</v>
      </c>
      <c r="GC20" s="589">
        <v>5.18</v>
      </c>
      <c r="GD20" s="587">
        <v>409.66</v>
      </c>
      <c r="GE20" s="588">
        <v>384.6</v>
      </c>
      <c r="GF20" s="589">
        <v>6.52</v>
      </c>
      <c r="GG20" s="316"/>
      <c r="GH20" s="316"/>
      <c r="GI20" s="316" t="s">
        <v>68</v>
      </c>
      <c r="GJ20" s="591">
        <v>303</v>
      </c>
      <c r="GK20" s="591">
        <v>303</v>
      </c>
      <c r="GL20" s="591">
        <v>303</v>
      </c>
      <c r="GM20" s="591">
        <v>303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97613</v>
      </c>
      <c r="GV20" s="653">
        <v>0</v>
      </c>
      <c r="GW20" s="653">
        <v>66895</v>
      </c>
      <c r="GX20" s="654">
        <v>9903</v>
      </c>
      <c r="GY20" s="653"/>
      <c r="GZ20" s="653"/>
      <c r="HA20" s="653"/>
      <c r="HB20" s="653"/>
      <c r="HC20" s="632">
        <v>174411</v>
      </c>
      <c r="HD20" s="632">
        <v>723474</v>
      </c>
      <c r="HE20" s="633">
        <v>897885</v>
      </c>
      <c r="HF20" s="634"/>
      <c r="HG20" s="316"/>
      <c r="HH20" s="627" t="s">
        <v>65</v>
      </c>
      <c r="HI20" s="652">
        <v>3434</v>
      </c>
      <c r="HJ20" s="653">
        <v>0</v>
      </c>
      <c r="HK20" s="656">
        <v>507</v>
      </c>
      <c r="HL20" s="654">
        <v>748</v>
      </c>
      <c r="HM20" s="653"/>
      <c r="HN20" s="653"/>
      <c r="HO20" s="653"/>
      <c r="HP20" s="653"/>
      <c r="HQ20" s="632">
        <v>4689</v>
      </c>
      <c r="HR20" s="632">
        <v>17313</v>
      </c>
      <c r="HS20" s="633">
        <v>22002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2012.18</v>
      </c>
      <c r="IO20" s="763">
        <v>1945.9299999999998</v>
      </c>
      <c r="IP20" s="526">
        <v>3.4</v>
      </c>
      <c r="IQ20" s="30"/>
      <c r="IR20" s="30"/>
      <c r="IS20" s="554" t="s">
        <v>91</v>
      </c>
      <c r="IT20" s="528">
        <v>154</v>
      </c>
      <c r="IU20" s="529">
        <v>278</v>
      </c>
      <c r="IV20" s="530">
        <v>239</v>
      </c>
      <c r="IW20" s="528">
        <v>671</v>
      </c>
      <c r="IX20" s="531">
        <v>664</v>
      </c>
      <c r="IY20" s="532">
        <v>1.05</v>
      </c>
      <c r="IZ20" s="316"/>
      <c r="JA20" s="586" t="s">
        <v>51</v>
      </c>
      <c r="JB20" s="587">
        <v>342.56</v>
      </c>
      <c r="JC20" s="588">
        <v>328.29</v>
      </c>
      <c r="JD20" s="589">
        <v>4.3499999999999996</v>
      </c>
      <c r="JE20" s="587">
        <v>321.89</v>
      </c>
      <c r="JF20" s="588">
        <v>307.26</v>
      </c>
      <c r="JG20" s="589">
        <v>4.76</v>
      </c>
      <c r="JH20" s="587">
        <v>338.45</v>
      </c>
      <c r="JI20" s="588">
        <v>324.27</v>
      </c>
      <c r="JJ20" s="589">
        <v>4.37</v>
      </c>
      <c r="JK20" s="316"/>
      <c r="JL20" s="316"/>
      <c r="JM20" s="316" t="s">
        <v>68</v>
      </c>
      <c r="JN20" s="591">
        <v>303</v>
      </c>
      <c r="JO20" s="591">
        <v>303</v>
      </c>
      <c r="JP20" s="591">
        <v>303</v>
      </c>
      <c r="JQ20" s="591">
        <v>303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97175</v>
      </c>
      <c r="JZ20" s="653">
        <v>0</v>
      </c>
      <c r="KA20" s="653">
        <v>51614</v>
      </c>
      <c r="KB20" s="657">
        <v>7856</v>
      </c>
      <c r="KC20" s="658"/>
      <c r="KD20" s="658"/>
      <c r="KE20" s="658"/>
      <c r="KF20" s="658"/>
      <c r="KG20" s="659">
        <v>156645</v>
      </c>
      <c r="KH20" s="632">
        <v>500183</v>
      </c>
      <c r="KI20" s="633">
        <v>656828</v>
      </c>
      <c r="KJ20" s="634"/>
      <c r="KK20" s="316"/>
      <c r="KL20" s="627" t="s">
        <v>65</v>
      </c>
      <c r="KM20" s="652">
        <v>4197</v>
      </c>
      <c r="KN20" s="653">
        <v>0</v>
      </c>
      <c r="KO20" s="656">
        <v>1254</v>
      </c>
      <c r="KP20" s="657">
        <v>237</v>
      </c>
      <c r="KQ20" s="658"/>
      <c r="KR20" s="658"/>
      <c r="KS20" s="658"/>
      <c r="KT20" s="658"/>
      <c r="KU20" s="659">
        <v>5688</v>
      </c>
      <c r="KV20" s="632">
        <v>3091</v>
      </c>
      <c r="KW20" s="633">
        <v>8779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1499.3700000000001</v>
      </c>
      <c r="LS20" s="763">
        <v>1464.1299999999997</v>
      </c>
      <c r="LT20" s="543">
        <v>2.41</v>
      </c>
      <c r="LU20" s="319"/>
      <c r="LV20" s="319"/>
      <c r="LW20" s="554" t="s">
        <v>91</v>
      </c>
      <c r="LX20" s="11">
        <v>1246</v>
      </c>
      <c r="LY20" s="544">
        <v>1159</v>
      </c>
      <c r="LZ20" s="545">
        <v>7.51</v>
      </c>
      <c r="MA20" s="81"/>
      <c r="MB20" s="586" t="s">
        <v>51</v>
      </c>
      <c r="MC20" s="587">
        <v>325.14999999999998</v>
      </c>
      <c r="MD20" s="588">
        <v>304.77999999999997</v>
      </c>
      <c r="ME20" s="589">
        <v>6.68</v>
      </c>
      <c r="MF20" s="587">
        <v>385.46</v>
      </c>
      <c r="MG20" s="588">
        <v>363.19</v>
      </c>
      <c r="MH20" s="589">
        <v>6.13</v>
      </c>
      <c r="MI20" s="587">
        <v>354.54</v>
      </c>
      <c r="MJ20" s="588">
        <v>333.02</v>
      </c>
      <c r="MK20" s="589">
        <v>6.46</v>
      </c>
      <c r="ML20" s="102"/>
      <c r="MM20" s="102"/>
      <c r="MN20" s="102" t="s">
        <v>68</v>
      </c>
      <c r="MO20" s="613">
        <v>303</v>
      </c>
      <c r="MP20" s="613">
        <v>303</v>
      </c>
      <c r="MQ20" s="613">
        <v>303</v>
      </c>
      <c r="MR20" s="613">
        <v>303</v>
      </c>
      <c r="MS20" s="613">
        <v>303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404055</v>
      </c>
      <c r="NB20" s="661">
        <v>0</v>
      </c>
      <c r="NC20" s="661">
        <v>247494</v>
      </c>
      <c r="ND20" s="662">
        <v>37598</v>
      </c>
      <c r="NE20" s="661"/>
      <c r="NF20" s="661"/>
      <c r="NG20" s="661"/>
      <c r="NH20" s="661"/>
      <c r="NI20" s="663">
        <v>689147</v>
      </c>
      <c r="NJ20" s="664">
        <v>1716106</v>
      </c>
      <c r="NK20" s="665">
        <v>2405253</v>
      </c>
      <c r="NL20" s="406"/>
      <c r="NM20" s="406"/>
      <c r="NN20" s="651" t="s">
        <v>65</v>
      </c>
      <c r="NO20" s="660">
        <v>11044</v>
      </c>
      <c r="NP20" s="661">
        <v>0</v>
      </c>
      <c r="NQ20" s="661">
        <v>2489</v>
      </c>
      <c r="NR20" s="662">
        <v>5407</v>
      </c>
      <c r="NS20" s="661"/>
      <c r="NT20" s="661"/>
      <c r="NU20" s="661"/>
      <c r="NV20" s="661"/>
      <c r="NW20" s="663">
        <v>18940</v>
      </c>
      <c r="NX20" s="664">
        <v>46025</v>
      </c>
      <c r="NY20" s="665">
        <v>64965</v>
      </c>
    </row>
    <row r="21" spans="1:389" ht="23.25" customHeight="1" thickBot="1" x14ac:dyDescent="0.3">
      <c r="A21" s="551" t="s">
        <v>49</v>
      </c>
      <c r="B21" s="31">
        <v>1194.5000000000002</v>
      </c>
      <c r="C21" s="766">
        <v>1161.3899999999999</v>
      </c>
      <c r="D21" s="553">
        <v>2.85</v>
      </c>
      <c r="E21" s="30"/>
      <c r="F21" s="30"/>
      <c r="G21" s="554" t="s">
        <v>92</v>
      </c>
      <c r="H21" s="528">
        <v>32</v>
      </c>
      <c r="I21" s="529">
        <v>54</v>
      </c>
      <c r="J21" s="530">
        <v>27</v>
      </c>
      <c r="K21" s="528">
        <v>113</v>
      </c>
      <c r="L21" s="531">
        <v>172</v>
      </c>
      <c r="M21" s="532">
        <v>-34.299999999999997</v>
      </c>
      <c r="N21" s="316"/>
      <c r="O21" s="586" t="s">
        <v>56</v>
      </c>
      <c r="P21" s="587">
        <v>167.4</v>
      </c>
      <c r="Q21" s="588">
        <v>159.63999999999999</v>
      </c>
      <c r="R21" s="589">
        <v>4.8600000000000003</v>
      </c>
      <c r="S21" s="587">
        <v>92.02</v>
      </c>
      <c r="T21" s="588">
        <v>88.5</v>
      </c>
      <c r="U21" s="589">
        <v>3.98</v>
      </c>
      <c r="V21" s="587">
        <v>117.02</v>
      </c>
      <c r="W21" s="588">
        <v>111.87</v>
      </c>
      <c r="X21" s="589">
        <v>4.5999999999999996</v>
      </c>
      <c r="Y21" s="316"/>
      <c r="Z21" s="316"/>
      <c r="AA21" s="316" t="s">
        <v>73</v>
      </c>
      <c r="AB21" s="591">
        <v>1443</v>
      </c>
      <c r="AC21" s="591">
        <v>1443</v>
      </c>
      <c r="AD21" s="591">
        <v>1443</v>
      </c>
      <c r="AE21" s="591">
        <v>1443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1258.6099999999999</v>
      </c>
      <c r="CG21" s="766">
        <v>1214.8599999999999</v>
      </c>
      <c r="CH21" s="553">
        <v>3.6</v>
      </c>
      <c r="CI21" s="30"/>
      <c r="CJ21" s="30"/>
      <c r="CK21" s="554" t="s">
        <v>92</v>
      </c>
      <c r="CL21" s="528">
        <v>92</v>
      </c>
      <c r="CM21" s="529">
        <v>67</v>
      </c>
      <c r="CN21" s="530">
        <v>59</v>
      </c>
      <c r="CO21" s="528">
        <v>218</v>
      </c>
      <c r="CP21" s="531">
        <v>226</v>
      </c>
      <c r="CQ21" s="532">
        <v>-3.54</v>
      </c>
      <c r="CR21" s="316"/>
      <c r="CS21" s="586" t="s">
        <v>56</v>
      </c>
      <c r="CT21" s="587">
        <v>174.97</v>
      </c>
      <c r="CU21" s="588">
        <v>166.52</v>
      </c>
      <c r="CV21" s="589">
        <v>5.07</v>
      </c>
      <c r="CW21" s="587">
        <v>73.77</v>
      </c>
      <c r="CX21" s="588">
        <v>70.47</v>
      </c>
      <c r="CY21" s="589">
        <v>4.68</v>
      </c>
      <c r="CZ21" s="587">
        <v>134.68</v>
      </c>
      <c r="DA21" s="588">
        <v>127.28</v>
      </c>
      <c r="DB21" s="589">
        <v>5.81</v>
      </c>
      <c r="DC21" s="316"/>
      <c r="DD21" s="316"/>
      <c r="DE21" s="316" t="s">
        <v>73</v>
      </c>
      <c r="DF21" s="591">
        <v>1443</v>
      </c>
      <c r="DG21" s="591">
        <v>1443</v>
      </c>
      <c r="DH21" s="591">
        <v>1443</v>
      </c>
      <c r="DI21" s="591">
        <v>1443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1522.62</v>
      </c>
      <c r="FK21" s="766">
        <v>1465.1899999999998</v>
      </c>
      <c r="FL21" s="553">
        <v>3.92</v>
      </c>
      <c r="FM21" s="30"/>
      <c r="FN21" s="30"/>
      <c r="FO21" s="554" t="s">
        <v>92</v>
      </c>
      <c r="FP21" s="528">
        <v>20</v>
      </c>
      <c r="FQ21" s="529">
        <v>32</v>
      </c>
      <c r="FR21" s="530">
        <v>17</v>
      </c>
      <c r="FS21" s="528">
        <v>69</v>
      </c>
      <c r="FT21" s="531">
        <v>84</v>
      </c>
      <c r="FU21" s="532">
        <v>-17.86</v>
      </c>
      <c r="FV21" s="316"/>
      <c r="FW21" s="586" t="s">
        <v>56</v>
      </c>
      <c r="FX21" s="587">
        <v>208.74</v>
      </c>
      <c r="FY21" s="588">
        <v>198.22</v>
      </c>
      <c r="FZ21" s="589">
        <v>5.31</v>
      </c>
      <c r="GA21" s="587">
        <v>181</v>
      </c>
      <c r="GB21" s="588">
        <v>174.9</v>
      </c>
      <c r="GC21" s="589">
        <v>3.49</v>
      </c>
      <c r="GD21" s="587">
        <v>190.74</v>
      </c>
      <c r="GE21" s="588">
        <v>183.34</v>
      </c>
      <c r="GF21" s="589">
        <v>4.04</v>
      </c>
      <c r="GG21" s="316"/>
      <c r="GH21" s="316"/>
      <c r="GI21" s="316" t="s">
        <v>73</v>
      </c>
      <c r="GJ21" s="591">
        <v>1443</v>
      </c>
      <c r="GK21" s="591">
        <v>1443</v>
      </c>
      <c r="GL21" s="591">
        <v>1443</v>
      </c>
      <c r="GM21" s="591">
        <v>1443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1975.2900000000002</v>
      </c>
      <c r="IO21" s="766">
        <v>1908.42</v>
      </c>
      <c r="IP21" s="553">
        <v>3.5</v>
      </c>
      <c r="IQ21" s="30"/>
      <c r="IR21" s="30"/>
      <c r="IS21" s="554" t="s">
        <v>92</v>
      </c>
      <c r="IT21" s="528">
        <v>117</v>
      </c>
      <c r="IU21" s="529">
        <v>184</v>
      </c>
      <c r="IV21" s="530">
        <v>162</v>
      </c>
      <c r="IW21" s="528">
        <v>463</v>
      </c>
      <c r="IX21" s="531">
        <v>431</v>
      </c>
      <c r="IY21" s="532">
        <v>7.42</v>
      </c>
      <c r="IZ21" s="316"/>
      <c r="JA21" s="586" t="s">
        <v>56</v>
      </c>
      <c r="JB21" s="587">
        <v>219.82</v>
      </c>
      <c r="JC21" s="588">
        <v>211.44</v>
      </c>
      <c r="JD21" s="589">
        <v>3.96</v>
      </c>
      <c r="JE21" s="587">
        <v>178.35</v>
      </c>
      <c r="JF21" s="588">
        <v>173.36</v>
      </c>
      <c r="JG21" s="589">
        <v>2.88</v>
      </c>
      <c r="JH21" s="587">
        <v>211.58</v>
      </c>
      <c r="JI21" s="588">
        <v>204.16</v>
      </c>
      <c r="JJ21" s="589">
        <v>3.63</v>
      </c>
      <c r="JK21" s="316"/>
      <c r="JL21" s="316"/>
      <c r="JM21" s="316" t="s">
        <v>73</v>
      </c>
      <c r="JN21" s="591">
        <v>1443</v>
      </c>
      <c r="JO21" s="591">
        <v>1443</v>
      </c>
      <c r="JP21" s="591">
        <v>1443</v>
      </c>
      <c r="JQ21" s="591">
        <v>1443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1478.74</v>
      </c>
      <c r="LS21" s="766">
        <v>1444.04</v>
      </c>
      <c r="LT21" s="572">
        <v>2.4</v>
      </c>
      <c r="LU21" s="319"/>
      <c r="LV21" s="319"/>
      <c r="LW21" s="554" t="s">
        <v>92</v>
      </c>
      <c r="LX21" s="11">
        <v>863</v>
      </c>
      <c r="LY21" s="544">
        <v>913</v>
      </c>
      <c r="LZ21" s="545">
        <v>-5.48</v>
      </c>
      <c r="MA21" s="81"/>
      <c r="MB21" s="586" t="s">
        <v>56</v>
      </c>
      <c r="MC21" s="587">
        <v>198.68</v>
      </c>
      <c r="MD21" s="588">
        <v>190.32</v>
      </c>
      <c r="ME21" s="589">
        <v>4.3899999999999997</v>
      </c>
      <c r="MF21" s="587">
        <v>131.78</v>
      </c>
      <c r="MG21" s="588">
        <v>127.57</v>
      </c>
      <c r="MH21" s="589">
        <v>3.3</v>
      </c>
      <c r="MI21" s="587">
        <v>166.08</v>
      </c>
      <c r="MJ21" s="588">
        <v>159.97999999999999</v>
      </c>
      <c r="MK21" s="589">
        <v>3.81</v>
      </c>
      <c r="ML21" s="102"/>
      <c r="MM21" s="102"/>
      <c r="MN21" s="102" t="s">
        <v>73</v>
      </c>
      <c r="MO21" s="613">
        <v>1443</v>
      </c>
      <c r="MP21" s="613">
        <v>1443</v>
      </c>
      <c r="MQ21" s="613">
        <v>1443</v>
      </c>
      <c r="MR21" s="613">
        <v>1443</v>
      </c>
      <c r="MS21" s="613">
        <v>1443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1474.6200000000001</v>
      </c>
      <c r="C22" s="769">
        <v>1397.42</v>
      </c>
      <c r="D22" s="585">
        <v>5.52</v>
      </c>
      <c r="E22" s="30"/>
      <c r="F22" s="30"/>
      <c r="G22" s="527" t="s">
        <v>93</v>
      </c>
      <c r="H22" s="528">
        <v>18</v>
      </c>
      <c r="I22" s="529">
        <v>25</v>
      </c>
      <c r="J22" s="530">
        <v>12</v>
      </c>
      <c r="K22" s="528">
        <v>55</v>
      </c>
      <c r="L22" s="531">
        <v>72</v>
      </c>
      <c r="M22" s="532">
        <v>-23.61</v>
      </c>
      <c r="N22" s="316"/>
      <c r="O22" s="586" t="s">
        <v>62</v>
      </c>
      <c r="P22" s="587">
        <v>120.01</v>
      </c>
      <c r="Q22" s="588">
        <v>115.7</v>
      </c>
      <c r="R22" s="589">
        <v>3.73</v>
      </c>
      <c r="S22" s="587">
        <v>102.28</v>
      </c>
      <c r="T22" s="588">
        <v>97.91</v>
      </c>
      <c r="U22" s="589">
        <v>4.46</v>
      </c>
      <c r="V22" s="587">
        <v>108.16</v>
      </c>
      <c r="W22" s="588">
        <v>103.76</v>
      </c>
      <c r="X22" s="589">
        <v>4.24</v>
      </c>
      <c r="Y22" s="316"/>
      <c r="Z22" s="316"/>
      <c r="AA22" s="316" t="s">
        <v>77</v>
      </c>
      <c r="AB22" s="591">
        <v>754</v>
      </c>
      <c r="AC22" s="591">
        <v>754</v>
      </c>
      <c r="AD22" s="591">
        <v>754</v>
      </c>
      <c r="AE22" s="591">
        <v>754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155884</v>
      </c>
      <c r="AN22" s="699">
        <v>0</v>
      </c>
      <c r="AO22" s="699">
        <v>85153</v>
      </c>
      <c r="AP22" s="773">
        <v>17538</v>
      </c>
      <c r="AQ22" s="699"/>
      <c r="AR22" s="699"/>
      <c r="AS22" s="699"/>
      <c r="AT22" s="699"/>
      <c r="AU22" s="703">
        <v>258575</v>
      </c>
      <c r="AV22" s="699">
        <v>352987</v>
      </c>
      <c r="AW22" s="701">
        <v>611562</v>
      </c>
      <c r="AX22" s="702"/>
      <c r="AY22" s="12"/>
      <c r="AZ22" s="697" t="s">
        <v>42</v>
      </c>
      <c r="BA22" s="698">
        <v>1383</v>
      </c>
      <c r="BB22" s="699">
        <v>0</v>
      </c>
      <c r="BC22" s="699">
        <v>516</v>
      </c>
      <c r="BD22" s="700">
        <v>1156</v>
      </c>
      <c r="BE22" s="699"/>
      <c r="BF22" s="699"/>
      <c r="BG22" s="699"/>
      <c r="BH22" s="699"/>
      <c r="BI22" s="703">
        <v>3055</v>
      </c>
      <c r="BJ22" s="699">
        <v>25384</v>
      </c>
      <c r="BK22" s="701">
        <v>28439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1663.5800000000002</v>
      </c>
      <c r="CG22" s="769">
        <v>1561.37</v>
      </c>
      <c r="CH22" s="585">
        <v>6.55</v>
      </c>
      <c r="CI22" s="30"/>
      <c r="CJ22" s="30"/>
      <c r="CK22" s="527" t="s">
        <v>93</v>
      </c>
      <c r="CL22" s="528">
        <v>74</v>
      </c>
      <c r="CM22" s="529">
        <v>55</v>
      </c>
      <c r="CN22" s="530">
        <v>61</v>
      </c>
      <c r="CO22" s="528">
        <v>190</v>
      </c>
      <c r="CP22" s="531">
        <v>221</v>
      </c>
      <c r="CQ22" s="532">
        <v>-14.03</v>
      </c>
      <c r="CR22" s="316"/>
      <c r="CS22" s="586" t="s">
        <v>62</v>
      </c>
      <c r="CT22" s="587">
        <v>136.69</v>
      </c>
      <c r="CU22" s="588">
        <v>132.5</v>
      </c>
      <c r="CV22" s="589">
        <v>3.16</v>
      </c>
      <c r="CW22" s="587">
        <v>109.21</v>
      </c>
      <c r="CX22" s="588">
        <v>105.52</v>
      </c>
      <c r="CY22" s="589">
        <v>3.5</v>
      </c>
      <c r="CZ22" s="587">
        <v>125.75</v>
      </c>
      <c r="DA22" s="588">
        <v>121.47</v>
      </c>
      <c r="DB22" s="589">
        <v>3.52</v>
      </c>
      <c r="DC22" s="316"/>
      <c r="DD22" s="316"/>
      <c r="DE22" s="316" t="s">
        <v>77</v>
      </c>
      <c r="DF22" s="591">
        <v>754</v>
      </c>
      <c r="DG22" s="591">
        <v>754</v>
      </c>
      <c r="DH22" s="591">
        <v>754</v>
      </c>
      <c r="DI22" s="591">
        <v>754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167855</v>
      </c>
      <c r="DR22" s="699">
        <v>0</v>
      </c>
      <c r="DS22" s="699">
        <v>97076</v>
      </c>
      <c r="DT22" s="700">
        <v>12674</v>
      </c>
      <c r="DU22" s="699"/>
      <c r="DV22" s="699"/>
      <c r="DW22" s="699"/>
      <c r="DX22" s="699"/>
      <c r="DY22" s="703">
        <v>277605</v>
      </c>
      <c r="DZ22" s="699">
        <v>350537</v>
      </c>
      <c r="EA22" s="701">
        <v>628142</v>
      </c>
      <c r="EB22" s="702"/>
      <c r="EC22" s="12"/>
      <c r="ED22" s="697" t="s">
        <v>42</v>
      </c>
      <c r="EE22" s="698">
        <v>3166</v>
      </c>
      <c r="EF22" s="699">
        <v>0</v>
      </c>
      <c r="EG22" s="699">
        <v>624</v>
      </c>
      <c r="EH22" s="700">
        <v>4640</v>
      </c>
      <c r="EI22" s="699"/>
      <c r="EJ22" s="699"/>
      <c r="EK22" s="699"/>
      <c r="EL22" s="699"/>
      <c r="EM22" s="703">
        <v>8430</v>
      </c>
      <c r="EN22" s="699">
        <v>12293</v>
      </c>
      <c r="EO22" s="701">
        <v>20723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2004.1399999999999</v>
      </c>
      <c r="FK22" s="769">
        <v>1893.2300000000002</v>
      </c>
      <c r="FL22" s="585">
        <v>5.86</v>
      </c>
      <c r="FM22" s="30"/>
      <c r="FN22" s="30"/>
      <c r="FO22" s="527" t="s">
        <v>93</v>
      </c>
      <c r="FP22" s="528">
        <v>29</v>
      </c>
      <c r="FQ22" s="529">
        <v>37</v>
      </c>
      <c r="FR22" s="530">
        <v>14</v>
      </c>
      <c r="FS22" s="528">
        <v>80</v>
      </c>
      <c r="FT22" s="531">
        <v>95</v>
      </c>
      <c r="FU22" s="532">
        <v>-15.79</v>
      </c>
      <c r="FV22" s="316"/>
      <c r="FW22" s="586" t="s">
        <v>62</v>
      </c>
      <c r="FX22" s="587">
        <v>216.79</v>
      </c>
      <c r="FY22" s="588">
        <v>209.17</v>
      </c>
      <c r="FZ22" s="589">
        <v>3.64</v>
      </c>
      <c r="GA22" s="587">
        <v>202.41</v>
      </c>
      <c r="GB22" s="588">
        <v>194.16</v>
      </c>
      <c r="GC22" s="589">
        <v>4.25</v>
      </c>
      <c r="GD22" s="587">
        <v>207.46</v>
      </c>
      <c r="GE22" s="588">
        <v>199.59</v>
      </c>
      <c r="GF22" s="589">
        <v>3.94</v>
      </c>
      <c r="GG22" s="316"/>
      <c r="GH22" s="316"/>
      <c r="GI22" s="316" t="s">
        <v>77</v>
      </c>
      <c r="GJ22" s="591">
        <v>754</v>
      </c>
      <c r="GK22" s="591">
        <v>754</v>
      </c>
      <c r="GL22" s="591">
        <v>754</v>
      </c>
      <c r="GM22" s="591">
        <v>754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148914</v>
      </c>
      <c r="GV22" s="699">
        <v>0</v>
      </c>
      <c r="GW22" s="699">
        <v>88862</v>
      </c>
      <c r="GX22" s="700">
        <v>23665</v>
      </c>
      <c r="GY22" s="699"/>
      <c r="GZ22" s="699"/>
      <c r="HA22" s="699"/>
      <c r="HB22" s="699"/>
      <c r="HC22" s="703">
        <v>261441</v>
      </c>
      <c r="HD22" s="699">
        <v>874684</v>
      </c>
      <c r="HE22" s="701">
        <v>1136125</v>
      </c>
      <c r="HF22" s="702"/>
      <c r="HG22" s="12"/>
      <c r="HH22" s="697" t="s">
        <v>42</v>
      </c>
      <c r="HI22" s="698">
        <v>4538</v>
      </c>
      <c r="HJ22" s="699">
        <v>0</v>
      </c>
      <c r="HK22" s="699">
        <v>783</v>
      </c>
      <c r="HL22" s="700">
        <v>942</v>
      </c>
      <c r="HM22" s="699"/>
      <c r="HN22" s="699"/>
      <c r="HO22" s="699"/>
      <c r="HP22" s="699"/>
      <c r="HQ22" s="703">
        <v>6263</v>
      </c>
      <c r="HR22" s="699">
        <v>28247</v>
      </c>
      <c r="HS22" s="701">
        <v>34510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2596.1299999999997</v>
      </c>
      <c r="IO22" s="769">
        <v>2522.4499999999998</v>
      </c>
      <c r="IP22" s="585">
        <v>2.92</v>
      </c>
      <c r="IQ22" s="30"/>
      <c r="IR22" s="30"/>
      <c r="IS22" s="527" t="s">
        <v>93</v>
      </c>
      <c r="IT22" s="528">
        <v>183</v>
      </c>
      <c r="IU22" s="529">
        <v>246</v>
      </c>
      <c r="IV22" s="530">
        <v>214</v>
      </c>
      <c r="IW22" s="528">
        <v>643</v>
      </c>
      <c r="IX22" s="531">
        <v>717</v>
      </c>
      <c r="IY22" s="532">
        <v>-10.32</v>
      </c>
      <c r="IZ22" s="316"/>
      <c r="JA22" s="586" t="s">
        <v>62</v>
      </c>
      <c r="JB22" s="587">
        <v>199.16</v>
      </c>
      <c r="JC22" s="588">
        <v>194.09</v>
      </c>
      <c r="JD22" s="589">
        <v>2.61</v>
      </c>
      <c r="JE22" s="587">
        <v>114.98</v>
      </c>
      <c r="JF22" s="588">
        <v>113.03</v>
      </c>
      <c r="JG22" s="589">
        <v>1.73</v>
      </c>
      <c r="JH22" s="587">
        <v>182.44</v>
      </c>
      <c r="JI22" s="588">
        <v>178.6</v>
      </c>
      <c r="JJ22" s="589">
        <v>2.15</v>
      </c>
      <c r="JK22" s="316"/>
      <c r="JL22" s="316"/>
      <c r="JM22" s="316" t="s">
        <v>77</v>
      </c>
      <c r="JN22" s="591">
        <v>754</v>
      </c>
      <c r="JO22" s="591">
        <v>754</v>
      </c>
      <c r="JP22" s="591">
        <v>754</v>
      </c>
      <c r="JQ22" s="591">
        <v>754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160329</v>
      </c>
      <c r="JZ22" s="699">
        <v>0</v>
      </c>
      <c r="KA22" s="699">
        <v>75492</v>
      </c>
      <c r="KB22" s="705">
        <v>14277</v>
      </c>
      <c r="KC22" s="706"/>
      <c r="KD22" s="706"/>
      <c r="KE22" s="706"/>
      <c r="KF22" s="706"/>
      <c r="KG22" s="707">
        <v>250098</v>
      </c>
      <c r="KH22" s="699">
        <v>749807</v>
      </c>
      <c r="KI22" s="701">
        <v>999905</v>
      </c>
      <c r="KJ22" s="702"/>
      <c r="KK22" s="12"/>
      <c r="KL22" s="697" t="s">
        <v>42</v>
      </c>
      <c r="KM22" s="698">
        <v>5909</v>
      </c>
      <c r="KN22" s="699">
        <v>0</v>
      </c>
      <c r="KO22" s="699">
        <v>1893</v>
      </c>
      <c r="KP22" s="705">
        <v>319</v>
      </c>
      <c r="KQ22" s="706"/>
      <c r="KR22" s="706"/>
      <c r="KS22" s="706"/>
      <c r="KT22" s="706"/>
      <c r="KU22" s="707">
        <v>8121</v>
      </c>
      <c r="KV22" s="699">
        <v>3591</v>
      </c>
      <c r="KW22" s="701">
        <v>11712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2082.31</v>
      </c>
      <c r="LS22" s="769">
        <v>2003.76</v>
      </c>
      <c r="LT22" s="612">
        <v>3.92</v>
      </c>
      <c r="LU22" s="319"/>
      <c r="LV22" s="319"/>
      <c r="LW22" s="527" t="s">
        <v>93</v>
      </c>
      <c r="LX22" s="11">
        <v>968</v>
      </c>
      <c r="LY22" s="544">
        <v>1105</v>
      </c>
      <c r="LZ22" s="545">
        <v>-12.4</v>
      </c>
      <c r="MA22" s="81"/>
      <c r="MB22" s="586" t="s">
        <v>62</v>
      </c>
      <c r="MC22" s="587">
        <v>175.08</v>
      </c>
      <c r="MD22" s="588">
        <v>170.72</v>
      </c>
      <c r="ME22" s="589">
        <v>2.5499999999999998</v>
      </c>
      <c r="MF22" s="587">
        <v>142.15</v>
      </c>
      <c r="MG22" s="588">
        <v>137</v>
      </c>
      <c r="MH22" s="589">
        <v>3.76</v>
      </c>
      <c r="MI22" s="587">
        <v>159.03</v>
      </c>
      <c r="MJ22" s="588">
        <v>154.41999999999999</v>
      </c>
      <c r="MK22" s="589">
        <v>2.99</v>
      </c>
      <c r="ML22" s="102"/>
      <c r="MM22" s="102"/>
      <c r="MN22" s="102" t="s">
        <v>77</v>
      </c>
      <c r="MO22" s="613">
        <v>754</v>
      </c>
      <c r="MP22" s="613">
        <v>754</v>
      </c>
      <c r="MQ22" s="613">
        <v>754</v>
      </c>
      <c r="MR22" s="613">
        <v>754</v>
      </c>
      <c r="MS22" s="613">
        <v>754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632982</v>
      </c>
      <c r="NB22" s="711">
        <v>0</v>
      </c>
      <c r="NC22" s="711">
        <v>346583</v>
      </c>
      <c r="ND22" s="712">
        <v>68154</v>
      </c>
      <c r="NE22" s="711"/>
      <c r="NF22" s="711"/>
      <c r="NG22" s="711"/>
      <c r="NH22" s="711"/>
      <c r="NI22" s="713">
        <v>1047719</v>
      </c>
      <c r="NJ22" s="710">
        <v>2328015</v>
      </c>
      <c r="NK22" s="713">
        <v>3375734</v>
      </c>
      <c r="NL22" s="406"/>
      <c r="NM22" s="406"/>
      <c r="NN22" s="710" t="s">
        <v>42</v>
      </c>
      <c r="NO22" s="710">
        <v>14996</v>
      </c>
      <c r="NP22" s="711">
        <v>0</v>
      </c>
      <c r="NQ22" s="711">
        <v>3816</v>
      </c>
      <c r="NR22" s="712">
        <v>7057</v>
      </c>
      <c r="NS22" s="711"/>
      <c r="NT22" s="711"/>
      <c r="NU22" s="711"/>
      <c r="NV22" s="711"/>
      <c r="NW22" s="713">
        <v>25869</v>
      </c>
      <c r="NX22" s="710">
        <v>69515</v>
      </c>
      <c r="NY22" s="713">
        <v>95384</v>
      </c>
    </row>
    <row r="23" spans="1:389" ht="23.25" customHeight="1" thickTop="1" x14ac:dyDescent="0.25">
      <c r="A23" s="668" t="s">
        <v>94</v>
      </c>
      <c r="B23" s="89">
        <v>910.9</v>
      </c>
      <c r="C23" s="774">
        <v>868.30999999999983</v>
      </c>
      <c r="D23" s="526">
        <v>4.9000000000000004</v>
      </c>
      <c r="E23" s="30"/>
      <c r="F23" s="30"/>
      <c r="G23" s="527" t="s">
        <v>95</v>
      </c>
      <c r="H23" s="528">
        <v>65</v>
      </c>
      <c r="I23" s="529">
        <v>123</v>
      </c>
      <c r="J23" s="530">
        <v>81</v>
      </c>
      <c r="K23" s="528">
        <v>269</v>
      </c>
      <c r="L23" s="531">
        <v>203</v>
      </c>
      <c r="M23" s="532">
        <v>32.51</v>
      </c>
      <c r="N23" s="316"/>
      <c r="O23" s="586" t="s">
        <v>67</v>
      </c>
      <c r="P23" s="587">
        <v>147.66999999999999</v>
      </c>
      <c r="Q23" s="775">
        <v>141.80000000000001</v>
      </c>
      <c r="R23" s="589">
        <v>4.1399999999999997</v>
      </c>
      <c r="S23" s="587">
        <v>123.59</v>
      </c>
      <c r="T23" s="588">
        <v>119.01</v>
      </c>
      <c r="U23" s="589">
        <v>3.85</v>
      </c>
      <c r="V23" s="587">
        <v>131.58000000000001</v>
      </c>
      <c r="W23" s="588">
        <v>126.49</v>
      </c>
      <c r="X23" s="589">
        <v>4.0199999999999996</v>
      </c>
      <c r="Y23" s="316"/>
      <c r="Z23" s="12" t="s">
        <v>47</v>
      </c>
      <c r="AA23" s="12"/>
      <c r="AB23" s="776">
        <v>69.78</v>
      </c>
      <c r="AC23" s="777">
        <v>69.09</v>
      </c>
      <c r="AD23" s="777">
        <v>69.709999999999994</v>
      </c>
      <c r="AE23" s="777">
        <v>69.52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739.62999999999988</v>
      </c>
      <c r="CG23" s="774">
        <v>705.60000000000014</v>
      </c>
      <c r="CH23" s="526">
        <v>4.82</v>
      </c>
      <c r="CI23" s="30"/>
      <c r="CJ23" s="30"/>
      <c r="CK23" s="527" t="s">
        <v>95</v>
      </c>
      <c r="CL23" s="528">
        <v>186</v>
      </c>
      <c r="CM23" s="529">
        <v>142</v>
      </c>
      <c r="CN23" s="530">
        <v>115</v>
      </c>
      <c r="CO23" s="528">
        <v>443</v>
      </c>
      <c r="CP23" s="531">
        <v>355</v>
      </c>
      <c r="CQ23" s="532">
        <v>24.79</v>
      </c>
      <c r="CR23" s="316"/>
      <c r="CS23" s="586" t="s">
        <v>67</v>
      </c>
      <c r="CT23" s="587">
        <v>152.57</v>
      </c>
      <c r="CU23" s="775">
        <v>146.96</v>
      </c>
      <c r="CV23" s="589">
        <v>3.82</v>
      </c>
      <c r="CW23" s="587">
        <v>110.52</v>
      </c>
      <c r="CX23" s="588">
        <v>107.22</v>
      </c>
      <c r="CY23" s="589">
        <v>3.08</v>
      </c>
      <c r="CZ23" s="587">
        <v>135.83000000000001</v>
      </c>
      <c r="DA23" s="588">
        <v>130.72</v>
      </c>
      <c r="DB23" s="589">
        <v>3.91</v>
      </c>
      <c r="DC23" s="316"/>
      <c r="DD23" s="12" t="s">
        <v>47</v>
      </c>
      <c r="DE23" s="12"/>
      <c r="DF23" s="776">
        <v>71.540000000000006</v>
      </c>
      <c r="DG23" s="777">
        <v>71.98</v>
      </c>
      <c r="DH23" s="777">
        <v>71.37</v>
      </c>
      <c r="DI23" s="777">
        <v>71.63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901.60000000000014</v>
      </c>
      <c r="FK23" s="774">
        <v>857.09</v>
      </c>
      <c r="FL23" s="526">
        <v>5.19</v>
      </c>
      <c r="FM23" s="30"/>
      <c r="FN23" s="30"/>
      <c r="FO23" s="527" t="s">
        <v>95</v>
      </c>
      <c r="FP23" s="528">
        <v>72</v>
      </c>
      <c r="FQ23" s="529">
        <v>41</v>
      </c>
      <c r="FR23" s="530">
        <v>59</v>
      </c>
      <c r="FS23" s="528">
        <v>172</v>
      </c>
      <c r="FT23" s="531">
        <v>182</v>
      </c>
      <c r="FU23" s="532">
        <v>-5.49</v>
      </c>
      <c r="FV23" s="316"/>
      <c r="FW23" s="586" t="s">
        <v>67</v>
      </c>
      <c r="FX23" s="587">
        <v>234.08</v>
      </c>
      <c r="FY23" s="775">
        <v>224.42</v>
      </c>
      <c r="FZ23" s="589">
        <v>4.3</v>
      </c>
      <c r="GA23" s="587">
        <v>204.23</v>
      </c>
      <c r="GB23" s="588">
        <v>196.1</v>
      </c>
      <c r="GC23" s="589">
        <v>4.1500000000000004</v>
      </c>
      <c r="GD23" s="587">
        <v>214.71</v>
      </c>
      <c r="GE23" s="588">
        <v>206.34</v>
      </c>
      <c r="GF23" s="589">
        <v>4.0599999999999996</v>
      </c>
      <c r="GG23" s="316"/>
      <c r="GH23" s="12" t="s">
        <v>47</v>
      </c>
      <c r="GI23" s="12"/>
      <c r="GJ23" s="776">
        <v>73.72</v>
      </c>
      <c r="GK23" s="777">
        <v>76.73</v>
      </c>
      <c r="GL23" s="777">
        <v>69.81</v>
      </c>
      <c r="GM23" s="777">
        <v>73.42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879.26999999999987</v>
      </c>
      <c r="IO23" s="774">
        <v>856.00000000000011</v>
      </c>
      <c r="IP23" s="526">
        <v>2.72</v>
      </c>
      <c r="IQ23" s="30"/>
      <c r="IR23" s="30"/>
      <c r="IS23" s="527" t="s">
        <v>95</v>
      </c>
      <c r="IT23" s="528">
        <v>314</v>
      </c>
      <c r="IU23" s="529">
        <v>355</v>
      </c>
      <c r="IV23" s="530">
        <v>426</v>
      </c>
      <c r="IW23" s="528">
        <v>1095</v>
      </c>
      <c r="IX23" s="531">
        <v>1134</v>
      </c>
      <c r="IY23" s="532">
        <v>-3.44</v>
      </c>
      <c r="IZ23" s="316"/>
      <c r="JA23" s="586" t="s">
        <v>67</v>
      </c>
      <c r="JB23" s="587">
        <v>246</v>
      </c>
      <c r="JC23" s="775">
        <v>241.25</v>
      </c>
      <c r="JD23" s="589">
        <v>1.97</v>
      </c>
      <c r="JE23" s="587">
        <v>151.46</v>
      </c>
      <c r="JF23" s="588">
        <v>147.16</v>
      </c>
      <c r="JG23" s="589">
        <v>2.92</v>
      </c>
      <c r="JH23" s="587">
        <v>227.22</v>
      </c>
      <c r="JI23" s="588">
        <v>223.27</v>
      </c>
      <c r="JJ23" s="589">
        <v>1.77</v>
      </c>
      <c r="JK23" s="316"/>
      <c r="JL23" s="12" t="s">
        <v>47</v>
      </c>
      <c r="JM23" s="12"/>
      <c r="JN23" s="776">
        <v>64.73</v>
      </c>
      <c r="JO23" s="777">
        <v>69.55</v>
      </c>
      <c r="JP23" s="777">
        <v>69.069999999999993</v>
      </c>
      <c r="JQ23" s="777">
        <v>67.78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869.00000000000011</v>
      </c>
      <c r="LS23" s="763">
        <v>832.44999999999993</v>
      </c>
      <c r="LT23" s="543">
        <v>4.3899999999999997</v>
      </c>
      <c r="LU23" s="319"/>
      <c r="LV23" s="319"/>
      <c r="LW23" s="527" t="s">
        <v>95</v>
      </c>
      <c r="LX23" s="11">
        <v>1979</v>
      </c>
      <c r="LY23" s="544">
        <v>1874</v>
      </c>
      <c r="LZ23" s="545">
        <v>5.6</v>
      </c>
      <c r="MA23" s="81"/>
      <c r="MB23" s="586" t="s">
        <v>67</v>
      </c>
      <c r="MC23" s="587">
        <v>205.97</v>
      </c>
      <c r="MD23" s="588">
        <v>201.21</v>
      </c>
      <c r="ME23" s="589">
        <v>2.37</v>
      </c>
      <c r="MF23" s="587">
        <v>154.63</v>
      </c>
      <c r="MG23" s="588">
        <v>149.28</v>
      </c>
      <c r="MH23" s="589">
        <v>3.58</v>
      </c>
      <c r="MI23" s="587">
        <v>180.94</v>
      </c>
      <c r="MJ23" s="588">
        <v>176.1</v>
      </c>
      <c r="MK23" s="589">
        <v>2.75</v>
      </c>
      <c r="ML23" s="102"/>
      <c r="MM23" s="573" t="s">
        <v>47</v>
      </c>
      <c r="MN23" s="573"/>
      <c r="MO23" s="780">
        <v>69.52</v>
      </c>
      <c r="MP23" s="780">
        <v>71.63</v>
      </c>
      <c r="MQ23" s="780">
        <v>73.42</v>
      </c>
      <c r="MR23" s="780">
        <v>67.78</v>
      </c>
      <c r="MS23" s="780">
        <v>70.59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903.53999999999985</v>
      </c>
      <c r="C24" s="729">
        <v>862.22</v>
      </c>
      <c r="D24" s="553">
        <v>4.79</v>
      </c>
      <c r="E24" s="30"/>
      <c r="F24" s="30"/>
      <c r="G24" s="554" t="s">
        <v>96</v>
      </c>
      <c r="H24" s="528">
        <v>119</v>
      </c>
      <c r="I24" s="529">
        <v>86</v>
      </c>
      <c r="J24" s="530">
        <v>98</v>
      </c>
      <c r="K24" s="528">
        <v>303</v>
      </c>
      <c r="L24" s="531">
        <v>269</v>
      </c>
      <c r="M24" s="532">
        <v>12.64</v>
      </c>
      <c r="N24" s="316"/>
      <c r="O24" s="696" t="s">
        <v>72</v>
      </c>
      <c r="P24" s="781">
        <v>96.35</v>
      </c>
      <c r="Q24" s="588">
        <v>91.06</v>
      </c>
      <c r="R24" s="589">
        <v>5.81</v>
      </c>
      <c r="S24" s="587">
        <v>89.7</v>
      </c>
      <c r="T24" s="588">
        <v>85.81</v>
      </c>
      <c r="U24" s="589">
        <v>4.53</v>
      </c>
      <c r="V24" s="587">
        <v>91.91</v>
      </c>
      <c r="W24" s="588">
        <v>87.54</v>
      </c>
      <c r="X24" s="589">
        <v>4.99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734.82</v>
      </c>
      <c r="CG24" s="729">
        <v>701.20999999999992</v>
      </c>
      <c r="CH24" s="553">
        <v>4.79</v>
      </c>
      <c r="CI24" s="30"/>
      <c r="CJ24" s="30"/>
      <c r="CK24" s="554" t="s">
        <v>96</v>
      </c>
      <c r="CL24" s="528">
        <v>149</v>
      </c>
      <c r="CM24" s="529">
        <v>131</v>
      </c>
      <c r="CN24" s="530">
        <v>97</v>
      </c>
      <c r="CO24" s="528">
        <v>377</v>
      </c>
      <c r="CP24" s="531">
        <v>323</v>
      </c>
      <c r="CQ24" s="532">
        <v>16.72</v>
      </c>
      <c r="CR24" s="316"/>
      <c r="CS24" s="696" t="s">
        <v>72</v>
      </c>
      <c r="CT24" s="781">
        <v>75.209999999999994</v>
      </c>
      <c r="CU24" s="588">
        <v>71.09</v>
      </c>
      <c r="CV24" s="589">
        <v>5.8</v>
      </c>
      <c r="CW24" s="587">
        <v>49.32</v>
      </c>
      <c r="CX24" s="588">
        <v>47.14</v>
      </c>
      <c r="CY24" s="589">
        <v>4.62</v>
      </c>
      <c r="CZ24" s="587">
        <v>64.900000000000006</v>
      </c>
      <c r="DA24" s="588">
        <v>61.31</v>
      </c>
      <c r="DB24" s="589">
        <v>5.86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882.53</v>
      </c>
      <c r="FK24" s="729">
        <v>838.04000000000008</v>
      </c>
      <c r="FL24" s="553">
        <v>5.31</v>
      </c>
      <c r="FM24" s="30"/>
      <c r="FN24" s="30"/>
      <c r="FO24" s="554" t="s">
        <v>96</v>
      </c>
      <c r="FP24" s="528">
        <v>47</v>
      </c>
      <c r="FQ24" s="529">
        <v>85</v>
      </c>
      <c r="FR24" s="530">
        <v>54</v>
      </c>
      <c r="FS24" s="528">
        <v>186</v>
      </c>
      <c r="FT24" s="531">
        <v>178</v>
      </c>
      <c r="FU24" s="532">
        <v>4.49</v>
      </c>
      <c r="FV24" s="316"/>
      <c r="FW24" s="696" t="s">
        <v>72</v>
      </c>
      <c r="FX24" s="781">
        <v>128.02000000000001</v>
      </c>
      <c r="FY24" s="588">
        <v>121.4</v>
      </c>
      <c r="FZ24" s="589">
        <v>5.45</v>
      </c>
      <c r="GA24" s="587">
        <v>123.3</v>
      </c>
      <c r="GB24" s="588">
        <v>118.09</v>
      </c>
      <c r="GC24" s="589">
        <v>4.41</v>
      </c>
      <c r="GD24" s="587">
        <v>124.96</v>
      </c>
      <c r="GE24" s="588">
        <v>119.29</v>
      </c>
      <c r="GF24" s="589">
        <v>4.75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875.79</v>
      </c>
      <c r="IO24" s="729">
        <v>852.73000000000013</v>
      </c>
      <c r="IP24" s="553">
        <v>2.7</v>
      </c>
      <c r="IQ24" s="30"/>
      <c r="IR24" s="30"/>
      <c r="IS24" s="554" t="s">
        <v>96</v>
      </c>
      <c r="IT24" s="528">
        <v>142</v>
      </c>
      <c r="IU24" s="529">
        <v>174</v>
      </c>
      <c r="IV24" s="530">
        <v>253</v>
      </c>
      <c r="IW24" s="528">
        <v>569</v>
      </c>
      <c r="IX24" s="531">
        <v>478</v>
      </c>
      <c r="IY24" s="532">
        <v>19.04</v>
      </c>
      <c r="IZ24" s="316"/>
      <c r="JA24" s="696" t="s">
        <v>72</v>
      </c>
      <c r="JB24" s="781">
        <v>119</v>
      </c>
      <c r="JC24" s="588">
        <v>116.29</v>
      </c>
      <c r="JD24" s="589">
        <v>2.33</v>
      </c>
      <c r="JE24" s="587">
        <v>98.04</v>
      </c>
      <c r="JF24" s="588">
        <v>94.68</v>
      </c>
      <c r="JG24" s="589">
        <v>3.55</v>
      </c>
      <c r="JH24" s="587">
        <v>114.84</v>
      </c>
      <c r="JI24" s="588">
        <v>112.16</v>
      </c>
      <c r="JJ24" s="589">
        <v>2.39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858.51</v>
      </c>
      <c r="LS24" s="766">
        <v>822.45</v>
      </c>
      <c r="LT24" s="572">
        <v>4.38</v>
      </c>
      <c r="LU24" s="319"/>
      <c r="LV24" s="319"/>
      <c r="LW24" s="554" t="s">
        <v>96</v>
      </c>
      <c r="LX24" s="11">
        <v>1435</v>
      </c>
      <c r="LY24" s="544">
        <v>1248</v>
      </c>
      <c r="LZ24" s="545">
        <v>14.98</v>
      </c>
      <c r="MA24" s="81"/>
      <c r="MB24" s="696" t="s">
        <v>72</v>
      </c>
      <c r="MC24" s="587">
        <v>107.09</v>
      </c>
      <c r="MD24" s="588">
        <v>103.45</v>
      </c>
      <c r="ME24" s="589">
        <v>3.52</v>
      </c>
      <c r="MF24" s="587">
        <v>97.07</v>
      </c>
      <c r="MG24" s="588">
        <v>92.93</v>
      </c>
      <c r="MH24" s="589">
        <v>4.45</v>
      </c>
      <c r="MI24" s="587">
        <v>102.21</v>
      </c>
      <c r="MJ24" s="588">
        <v>98.36</v>
      </c>
      <c r="MK24" s="589">
        <v>3.91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1020.18</v>
      </c>
      <c r="C25" s="738">
        <v>959.53</v>
      </c>
      <c r="D25" s="695">
        <v>6.32</v>
      </c>
      <c r="E25" s="30"/>
      <c r="F25" s="30"/>
      <c r="G25" s="527" t="s">
        <v>99</v>
      </c>
      <c r="H25" s="528">
        <v>42</v>
      </c>
      <c r="I25" s="529">
        <v>103</v>
      </c>
      <c r="J25" s="530">
        <v>34</v>
      </c>
      <c r="K25" s="528">
        <v>179</v>
      </c>
      <c r="L25" s="531">
        <v>144</v>
      </c>
      <c r="M25" s="532">
        <v>24.31</v>
      </c>
      <c r="N25" s="316"/>
      <c r="O25" s="716" t="s">
        <v>76</v>
      </c>
      <c r="P25" s="717">
        <v>1474.6200000000001</v>
      </c>
      <c r="Q25" s="718">
        <v>1397.42</v>
      </c>
      <c r="R25" s="719">
        <v>5.52</v>
      </c>
      <c r="S25" s="720">
        <v>1020.18</v>
      </c>
      <c r="T25" s="718">
        <v>959.53</v>
      </c>
      <c r="U25" s="719">
        <v>6.32</v>
      </c>
      <c r="V25" s="720">
        <v>1170.9000000000001</v>
      </c>
      <c r="W25" s="718">
        <v>1103.3900000000001</v>
      </c>
      <c r="X25" s="719">
        <v>6.12</v>
      </c>
      <c r="Y25" s="316"/>
      <c r="Z25" s="316"/>
      <c r="AA25" s="316" t="s">
        <v>46</v>
      </c>
      <c r="AB25" s="16">
        <v>68.510000000000005</v>
      </c>
      <c r="AC25" s="16">
        <v>67.19</v>
      </c>
      <c r="AD25" s="16">
        <v>68.739999999999995</v>
      </c>
      <c r="AE25" s="16">
        <v>68.150000000000006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917.89</v>
      </c>
      <c r="CG25" s="738">
        <v>868.29000000000008</v>
      </c>
      <c r="CH25" s="695">
        <v>5.71</v>
      </c>
      <c r="CI25" s="30"/>
      <c r="CJ25" s="30"/>
      <c r="CK25" s="527" t="s">
        <v>99</v>
      </c>
      <c r="CL25" s="528">
        <v>82</v>
      </c>
      <c r="CM25" s="529">
        <v>56</v>
      </c>
      <c r="CN25" s="530">
        <v>68</v>
      </c>
      <c r="CO25" s="528">
        <v>206</v>
      </c>
      <c r="CP25" s="531">
        <v>189</v>
      </c>
      <c r="CQ25" s="532">
        <v>8.99</v>
      </c>
      <c r="CR25" s="316"/>
      <c r="CS25" s="716" t="s">
        <v>76</v>
      </c>
      <c r="CT25" s="717">
        <v>1663.5800000000002</v>
      </c>
      <c r="CU25" s="718">
        <v>1561.37</v>
      </c>
      <c r="CV25" s="719">
        <v>6.55</v>
      </c>
      <c r="CW25" s="720">
        <v>917.89</v>
      </c>
      <c r="CX25" s="718">
        <v>868.29000000000008</v>
      </c>
      <c r="CY25" s="719">
        <v>5.71</v>
      </c>
      <c r="CZ25" s="720">
        <v>1366.69</v>
      </c>
      <c r="DA25" s="718">
        <v>1278.17</v>
      </c>
      <c r="DB25" s="719">
        <v>6.93</v>
      </c>
      <c r="DC25" s="316"/>
      <c r="DD25" s="316"/>
      <c r="DE25" s="316" t="s">
        <v>46</v>
      </c>
      <c r="DF25" s="16">
        <v>72.59</v>
      </c>
      <c r="DG25" s="16">
        <v>73.87</v>
      </c>
      <c r="DH25" s="16">
        <v>73.540000000000006</v>
      </c>
      <c r="DI25" s="16">
        <v>73.33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1541.06</v>
      </c>
      <c r="FK25" s="738">
        <v>1477.0299999999997</v>
      </c>
      <c r="FL25" s="695">
        <v>4.34</v>
      </c>
      <c r="FM25" s="30"/>
      <c r="FN25" s="30"/>
      <c r="FO25" s="527" t="s">
        <v>99</v>
      </c>
      <c r="FP25" s="528">
        <v>32</v>
      </c>
      <c r="FQ25" s="529">
        <v>21</v>
      </c>
      <c r="FR25" s="530">
        <v>42</v>
      </c>
      <c r="FS25" s="528">
        <v>95</v>
      </c>
      <c r="FT25" s="531">
        <v>100</v>
      </c>
      <c r="FU25" s="532">
        <v>-5</v>
      </c>
      <c r="FV25" s="316"/>
      <c r="FW25" s="716" t="s">
        <v>76</v>
      </c>
      <c r="FX25" s="717">
        <v>2004.1399999999999</v>
      </c>
      <c r="FY25" s="718">
        <v>1893.2300000000002</v>
      </c>
      <c r="FZ25" s="719">
        <v>5.86</v>
      </c>
      <c r="GA25" s="720">
        <v>1541.06</v>
      </c>
      <c r="GB25" s="718">
        <v>1477.0299999999997</v>
      </c>
      <c r="GC25" s="719">
        <v>4.34</v>
      </c>
      <c r="GD25" s="720">
        <v>1703.7100000000003</v>
      </c>
      <c r="GE25" s="718">
        <v>1627.59</v>
      </c>
      <c r="GF25" s="719">
        <v>4.68</v>
      </c>
      <c r="GG25" s="316"/>
      <c r="GH25" s="316"/>
      <c r="GI25" s="316" t="s">
        <v>46</v>
      </c>
      <c r="GJ25" s="16">
        <v>72.56</v>
      </c>
      <c r="GK25" s="16">
        <v>75.040000000000006</v>
      </c>
      <c r="GL25" s="16">
        <v>70.58</v>
      </c>
      <c r="GM25" s="16">
        <v>72.73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1184.8999999999999</v>
      </c>
      <c r="IO25" s="738">
        <v>1143.52</v>
      </c>
      <c r="IP25" s="695">
        <v>3.62</v>
      </c>
      <c r="IQ25" s="30"/>
      <c r="IR25" s="30"/>
      <c r="IS25" s="527" t="s">
        <v>99</v>
      </c>
      <c r="IT25" s="528">
        <v>278</v>
      </c>
      <c r="IU25" s="529">
        <v>150</v>
      </c>
      <c r="IV25" s="530">
        <v>214</v>
      </c>
      <c r="IW25" s="528">
        <v>642</v>
      </c>
      <c r="IX25" s="531">
        <v>740</v>
      </c>
      <c r="IY25" s="532">
        <v>-13.24</v>
      </c>
      <c r="IZ25" s="316"/>
      <c r="JA25" s="716" t="s">
        <v>76</v>
      </c>
      <c r="JB25" s="717">
        <v>2596.1299999999997</v>
      </c>
      <c r="JC25" s="718">
        <v>2522.4499999999998</v>
      </c>
      <c r="JD25" s="719">
        <v>2.92</v>
      </c>
      <c r="JE25" s="720">
        <v>1184.8999999999999</v>
      </c>
      <c r="JF25" s="718">
        <v>1143.52</v>
      </c>
      <c r="JG25" s="719">
        <v>3.62</v>
      </c>
      <c r="JH25" s="720">
        <v>2315.7600000000002</v>
      </c>
      <c r="JI25" s="718">
        <v>2258.9</v>
      </c>
      <c r="JJ25" s="719">
        <v>2.52</v>
      </c>
      <c r="JK25" s="316"/>
      <c r="JL25" s="316"/>
      <c r="JM25" s="316" t="s">
        <v>46</v>
      </c>
      <c r="JN25" s="16">
        <v>61.7</v>
      </c>
      <c r="JO25" s="16">
        <v>70.569999999999993</v>
      </c>
      <c r="JP25" s="16">
        <v>69.56</v>
      </c>
      <c r="JQ25" s="16">
        <v>67.28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1216.76</v>
      </c>
      <c r="LS25" s="795">
        <v>1160.52</v>
      </c>
      <c r="LT25" s="708">
        <v>4.8499999999999996</v>
      </c>
      <c r="LU25" s="319"/>
      <c r="LV25" s="319"/>
      <c r="LW25" s="527" t="s">
        <v>99</v>
      </c>
      <c r="LX25" s="11">
        <v>1122</v>
      </c>
      <c r="LY25" s="544">
        <v>1173</v>
      </c>
      <c r="LZ25" s="545">
        <v>-4.3499999999999996</v>
      </c>
      <c r="MA25" s="81"/>
      <c r="MB25" s="724" t="s">
        <v>76</v>
      </c>
      <c r="MC25" s="717">
        <v>2082.31</v>
      </c>
      <c r="MD25" s="725">
        <v>2003.76</v>
      </c>
      <c r="ME25" s="726">
        <v>3.92</v>
      </c>
      <c r="MF25" s="717">
        <v>1216.76</v>
      </c>
      <c r="MG25" s="725">
        <v>1160.52</v>
      </c>
      <c r="MH25" s="726">
        <v>4.8499999999999996</v>
      </c>
      <c r="MI25" s="717">
        <v>1660.45</v>
      </c>
      <c r="MJ25" s="725">
        <v>1596.0499999999997</v>
      </c>
      <c r="MK25" s="726">
        <v>4.03</v>
      </c>
      <c r="ML25" s="102"/>
      <c r="MM25" s="102"/>
      <c r="MN25" s="102" t="s">
        <v>46</v>
      </c>
      <c r="MO25" s="785">
        <v>68.150000000000006</v>
      </c>
      <c r="MP25" s="785">
        <v>73.33</v>
      </c>
      <c r="MQ25" s="785">
        <v>72.73</v>
      </c>
      <c r="MR25" s="785">
        <v>67.28</v>
      </c>
      <c r="MS25" s="786">
        <v>70.37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73</v>
      </c>
      <c r="I26" s="529">
        <v>64</v>
      </c>
      <c r="J26" s="530">
        <v>49</v>
      </c>
      <c r="K26" s="528">
        <v>186</v>
      </c>
      <c r="L26" s="531">
        <v>156</v>
      </c>
      <c r="M26" s="532">
        <v>19.23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70.349999999999994</v>
      </c>
      <c r="AC26" s="16">
        <v>69.959999999999994</v>
      </c>
      <c r="AD26" s="16">
        <v>70.14</v>
      </c>
      <c r="AE26" s="16">
        <v>70.150000000000006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78</v>
      </c>
      <c r="CM26" s="529">
        <v>83</v>
      </c>
      <c r="CN26" s="530">
        <v>51</v>
      </c>
      <c r="CO26" s="528">
        <v>212</v>
      </c>
      <c r="CP26" s="531">
        <v>191</v>
      </c>
      <c r="CQ26" s="532">
        <v>10.99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71.06</v>
      </c>
      <c r="DG26" s="16">
        <v>71.13</v>
      </c>
      <c r="DH26" s="16">
        <v>70.39</v>
      </c>
      <c r="DI26" s="16">
        <v>70.86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69</v>
      </c>
      <c r="FQ26" s="529">
        <v>105</v>
      </c>
      <c r="FR26" s="530">
        <v>78</v>
      </c>
      <c r="FS26" s="528">
        <v>252</v>
      </c>
      <c r="FT26" s="531">
        <v>244</v>
      </c>
      <c r="FU26" s="532">
        <v>3.28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74.239999999999995</v>
      </c>
      <c r="GK26" s="16">
        <v>77.5</v>
      </c>
      <c r="GL26" s="16">
        <v>69.459999999999994</v>
      </c>
      <c r="GM26" s="16">
        <v>73.73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186</v>
      </c>
      <c r="IU26" s="529">
        <v>127</v>
      </c>
      <c r="IV26" s="530">
        <v>192</v>
      </c>
      <c r="IW26" s="528">
        <v>505</v>
      </c>
      <c r="IX26" s="531">
        <v>489</v>
      </c>
      <c r="IY26" s="532">
        <v>3.27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66.11</v>
      </c>
      <c r="JO26" s="16">
        <v>69.08</v>
      </c>
      <c r="JP26" s="16">
        <v>68.86</v>
      </c>
      <c r="JQ26" s="16">
        <v>68.02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1155</v>
      </c>
      <c r="LY26" s="544">
        <v>1080</v>
      </c>
      <c r="LZ26" s="545">
        <v>6.94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70.150000000000006</v>
      </c>
      <c r="MP26" s="785">
        <v>70.86</v>
      </c>
      <c r="MQ26" s="785">
        <v>73.73</v>
      </c>
      <c r="MR26" s="785">
        <v>68.02</v>
      </c>
      <c r="MS26" s="786">
        <v>70.69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1127.3300000000002</v>
      </c>
      <c r="C27" s="774">
        <v>986.4</v>
      </c>
      <c r="D27" s="526">
        <v>14.29</v>
      </c>
      <c r="E27" s="232"/>
      <c r="F27" s="319"/>
      <c r="G27" s="527" t="s">
        <v>103</v>
      </c>
      <c r="H27" s="528">
        <v>20</v>
      </c>
      <c r="I27" s="529">
        <v>48</v>
      </c>
      <c r="J27" s="530">
        <v>12</v>
      </c>
      <c r="K27" s="528">
        <v>80</v>
      </c>
      <c r="L27" s="531">
        <v>122</v>
      </c>
      <c r="M27" s="532">
        <v>-34.43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80.739999999999995</v>
      </c>
      <c r="AC27" s="16">
        <v>81.459999999999994</v>
      </c>
      <c r="AD27" s="16">
        <v>80.92</v>
      </c>
      <c r="AE27" s="16">
        <v>81.040000000000006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1161.5900000000001</v>
      </c>
      <c r="CG27" s="774">
        <v>1015.3299999999999</v>
      </c>
      <c r="CH27" s="526">
        <v>14.41</v>
      </c>
      <c r="CI27" s="232"/>
      <c r="CJ27" s="319"/>
      <c r="CK27" s="527" t="s">
        <v>103</v>
      </c>
      <c r="CL27" s="528">
        <v>53</v>
      </c>
      <c r="CM27" s="529">
        <v>34</v>
      </c>
      <c r="CN27" s="530">
        <v>32</v>
      </c>
      <c r="CO27" s="528">
        <v>119</v>
      </c>
      <c r="CP27" s="531">
        <v>145</v>
      </c>
      <c r="CQ27" s="532">
        <v>-17.93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80.260000000000005</v>
      </c>
      <c r="DG27" s="16">
        <v>79.540000000000006</v>
      </c>
      <c r="DH27" s="16">
        <v>78.319999999999993</v>
      </c>
      <c r="DI27" s="16">
        <v>79.37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1969.97</v>
      </c>
      <c r="FK27" s="774">
        <v>1802.2099999999998</v>
      </c>
      <c r="FL27" s="526">
        <v>9.31</v>
      </c>
      <c r="FM27" s="232"/>
      <c r="FN27" s="319"/>
      <c r="FO27" s="527" t="s">
        <v>103</v>
      </c>
      <c r="FP27" s="528">
        <v>34</v>
      </c>
      <c r="FQ27" s="529">
        <v>30</v>
      </c>
      <c r="FR27" s="530">
        <v>35</v>
      </c>
      <c r="FS27" s="528">
        <v>99</v>
      </c>
      <c r="FT27" s="531">
        <v>121</v>
      </c>
      <c r="FU27" s="532">
        <v>-18.18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83.61</v>
      </c>
      <c r="GK27" s="16">
        <v>81.28</v>
      </c>
      <c r="GL27" s="16">
        <v>72.95</v>
      </c>
      <c r="GM27" s="16">
        <v>79.28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1877.1</v>
      </c>
      <c r="IO27" s="774">
        <v>1745.1</v>
      </c>
      <c r="IP27" s="526">
        <v>7.56</v>
      </c>
      <c r="IQ27" s="232"/>
      <c r="IR27" s="319"/>
      <c r="IS27" s="527" t="s">
        <v>103</v>
      </c>
      <c r="IT27" s="528">
        <v>27</v>
      </c>
      <c r="IU27" s="529">
        <v>19</v>
      </c>
      <c r="IV27" s="530">
        <v>43</v>
      </c>
      <c r="IW27" s="528">
        <v>89</v>
      </c>
      <c r="IX27" s="531">
        <v>92</v>
      </c>
      <c r="IY27" s="532">
        <v>-3.26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70.52</v>
      </c>
      <c r="JO27" s="16">
        <v>76.13</v>
      </c>
      <c r="JP27" s="16">
        <v>76.819999999999993</v>
      </c>
      <c r="JQ27" s="16">
        <v>74.489999999999995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6135.99</v>
      </c>
      <c r="LS27" s="763">
        <v>5549.04</v>
      </c>
      <c r="LT27" s="543">
        <v>10.58</v>
      </c>
      <c r="LU27" s="319"/>
      <c r="LV27" s="319"/>
      <c r="LW27" s="527" t="s">
        <v>103</v>
      </c>
      <c r="LX27" s="11">
        <v>387</v>
      </c>
      <c r="LY27" s="544">
        <v>480</v>
      </c>
      <c r="LZ27" s="545">
        <v>-19.38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81.040000000000006</v>
      </c>
      <c r="MP27" s="785">
        <v>79.37</v>
      </c>
      <c r="MQ27" s="785">
        <v>79.28</v>
      </c>
      <c r="MR27" s="785">
        <v>74.489999999999995</v>
      </c>
      <c r="MS27" s="786">
        <v>78.55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1075.6400000000001</v>
      </c>
      <c r="C28" s="729">
        <v>940.42</v>
      </c>
      <c r="D28" s="553">
        <v>14.38</v>
      </c>
      <c r="E28" s="319"/>
      <c r="F28" s="319"/>
      <c r="G28" s="527" t="s">
        <v>105</v>
      </c>
      <c r="H28" s="528">
        <v>68</v>
      </c>
      <c r="I28" s="529">
        <v>42</v>
      </c>
      <c r="J28" s="530">
        <v>56</v>
      </c>
      <c r="K28" s="528">
        <v>166</v>
      </c>
      <c r="L28" s="531">
        <v>104</v>
      </c>
      <c r="M28" s="532">
        <v>59.62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73.23</v>
      </c>
      <c r="AC28" s="16">
        <v>74.67</v>
      </c>
      <c r="AD28" s="16">
        <v>76.53</v>
      </c>
      <c r="AE28" s="16">
        <v>74.81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28082</v>
      </c>
      <c r="AN28" s="658">
        <v>0</v>
      </c>
      <c r="AO28" s="658">
        <v>4292</v>
      </c>
      <c r="AP28" s="657">
        <v>973</v>
      </c>
      <c r="AQ28" s="658"/>
      <c r="AR28" s="658"/>
      <c r="AS28" s="658"/>
      <c r="AT28" s="816"/>
      <c r="AU28" s="817">
        <v>33347</v>
      </c>
      <c r="AV28" s="658">
        <v>23064</v>
      </c>
      <c r="AW28" s="807">
        <v>56411</v>
      </c>
      <c r="AX28" s="4"/>
      <c r="AY28" s="4"/>
      <c r="AZ28" s="644" t="s">
        <v>54</v>
      </c>
      <c r="BA28" s="818">
        <v>742</v>
      </c>
      <c r="BB28" s="819">
        <v>0</v>
      </c>
      <c r="BC28" s="819">
        <v>63</v>
      </c>
      <c r="BD28" s="820">
        <v>0</v>
      </c>
      <c r="BE28" s="819"/>
      <c r="BF28" s="819"/>
      <c r="BG28" s="819"/>
      <c r="BH28" s="819"/>
      <c r="BI28" s="821">
        <v>805</v>
      </c>
      <c r="BJ28" s="819">
        <v>2131</v>
      </c>
      <c r="BK28" s="812">
        <v>2936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1118.8500000000001</v>
      </c>
      <c r="CG28" s="729">
        <v>978.2299999999999</v>
      </c>
      <c r="CH28" s="553">
        <v>14.37</v>
      </c>
      <c r="CI28" s="319"/>
      <c r="CJ28" s="319"/>
      <c r="CK28" s="527" t="s">
        <v>105</v>
      </c>
      <c r="CL28" s="528">
        <v>150</v>
      </c>
      <c r="CM28" s="529">
        <v>127</v>
      </c>
      <c r="CN28" s="530">
        <v>145</v>
      </c>
      <c r="CO28" s="528">
        <v>422</v>
      </c>
      <c r="CP28" s="531">
        <v>331</v>
      </c>
      <c r="CQ28" s="532">
        <v>27.49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78.61</v>
      </c>
      <c r="DG28" s="16">
        <v>77.900000000000006</v>
      </c>
      <c r="DH28" s="16">
        <v>75.459999999999994</v>
      </c>
      <c r="DI28" s="16">
        <v>77.319999999999993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13563</v>
      </c>
      <c r="DR28" s="658">
        <v>0</v>
      </c>
      <c r="DS28" s="658">
        <v>1272</v>
      </c>
      <c r="DT28" s="654">
        <v>770</v>
      </c>
      <c r="DU28" s="652"/>
      <c r="DV28" s="653"/>
      <c r="DW28" s="653"/>
      <c r="DX28" s="653"/>
      <c r="DY28" s="632">
        <v>15605</v>
      </c>
      <c r="DZ28" s="658">
        <v>48350</v>
      </c>
      <c r="EA28" s="807">
        <v>63955</v>
      </c>
      <c r="EB28" s="4"/>
      <c r="EC28" s="4"/>
      <c r="ED28" s="644" t="s">
        <v>54</v>
      </c>
      <c r="EE28" s="818">
        <v>109</v>
      </c>
      <c r="EF28" s="819">
        <v>0</v>
      </c>
      <c r="EG28" s="819">
        <v>74</v>
      </c>
      <c r="EH28" s="654">
        <v>0</v>
      </c>
      <c r="EI28" s="652"/>
      <c r="EJ28" s="653"/>
      <c r="EK28" s="653"/>
      <c r="EL28" s="653"/>
      <c r="EM28" s="632">
        <v>183</v>
      </c>
      <c r="EN28" s="819">
        <v>1029</v>
      </c>
      <c r="EO28" s="812">
        <v>1212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1890.45</v>
      </c>
      <c r="FK28" s="729">
        <v>1727.6599999999999</v>
      </c>
      <c r="FL28" s="553">
        <v>9.42</v>
      </c>
      <c r="FM28" s="319"/>
      <c r="FN28" s="319"/>
      <c r="FO28" s="527" t="s">
        <v>105</v>
      </c>
      <c r="FP28" s="528">
        <v>143</v>
      </c>
      <c r="FQ28" s="529">
        <v>189</v>
      </c>
      <c r="FR28" s="530">
        <v>92</v>
      </c>
      <c r="FS28" s="528">
        <v>424</v>
      </c>
      <c r="FT28" s="531">
        <v>397</v>
      </c>
      <c r="FU28" s="532">
        <v>6.8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76.569999999999993</v>
      </c>
      <c r="GK28" s="16">
        <v>76.73</v>
      </c>
      <c r="GL28" s="16">
        <v>71.61</v>
      </c>
      <c r="GM28" s="16">
        <v>74.97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8133</v>
      </c>
      <c r="GV28" s="658">
        <v>0</v>
      </c>
      <c r="GW28" s="658">
        <v>3439</v>
      </c>
      <c r="GX28" s="654">
        <v>4338</v>
      </c>
      <c r="GY28" s="653"/>
      <c r="GZ28" s="653"/>
      <c r="HA28" s="653"/>
      <c r="HB28" s="653"/>
      <c r="HC28" s="632">
        <v>15910</v>
      </c>
      <c r="HD28" s="658">
        <v>34447</v>
      </c>
      <c r="HE28" s="807">
        <v>50357</v>
      </c>
      <c r="HF28" s="4"/>
      <c r="HG28" s="4"/>
      <c r="HH28" s="644" t="s">
        <v>54</v>
      </c>
      <c r="HI28" s="818">
        <v>123</v>
      </c>
      <c r="HJ28" s="819">
        <v>0</v>
      </c>
      <c r="HK28" s="819">
        <v>92</v>
      </c>
      <c r="HL28" s="654">
        <v>0</v>
      </c>
      <c r="HM28" s="653"/>
      <c r="HN28" s="653"/>
      <c r="HO28" s="653"/>
      <c r="HP28" s="653"/>
      <c r="HQ28" s="632">
        <v>215</v>
      </c>
      <c r="HR28" s="819">
        <v>2380</v>
      </c>
      <c r="HS28" s="812">
        <v>2595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1775.1999999999998</v>
      </c>
      <c r="IO28" s="729">
        <v>1647.33</v>
      </c>
      <c r="IP28" s="553">
        <v>7.76</v>
      </c>
      <c r="IQ28" s="319"/>
      <c r="IR28" s="319"/>
      <c r="IS28" s="527" t="s">
        <v>105</v>
      </c>
      <c r="IT28" s="528">
        <v>428</v>
      </c>
      <c r="IU28" s="529">
        <v>345</v>
      </c>
      <c r="IV28" s="530">
        <v>324</v>
      </c>
      <c r="IW28" s="528">
        <v>1097</v>
      </c>
      <c r="IX28" s="531">
        <v>978</v>
      </c>
      <c r="IY28" s="532">
        <v>12.17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72.680000000000007</v>
      </c>
      <c r="JO28" s="16">
        <v>73.599999999999994</v>
      </c>
      <c r="JP28" s="16">
        <v>74.53</v>
      </c>
      <c r="JQ28" s="16">
        <v>73.599999999999994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4858</v>
      </c>
      <c r="JZ28" s="658">
        <v>0</v>
      </c>
      <c r="KA28" s="658">
        <v>2906</v>
      </c>
      <c r="KB28" s="657">
        <v>1062</v>
      </c>
      <c r="KC28" s="658"/>
      <c r="KD28" s="658"/>
      <c r="KE28" s="658"/>
      <c r="KF28" s="658"/>
      <c r="KG28" s="659">
        <v>8826</v>
      </c>
      <c r="KH28" s="658">
        <v>26079</v>
      </c>
      <c r="KI28" s="807">
        <v>34905</v>
      </c>
      <c r="KJ28" s="4"/>
      <c r="KK28" s="4"/>
      <c r="KL28" s="644" t="s">
        <v>54</v>
      </c>
      <c r="KM28" s="818">
        <v>420</v>
      </c>
      <c r="KN28" s="819">
        <v>0</v>
      </c>
      <c r="KO28" s="819">
        <v>174</v>
      </c>
      <c r="KP28" s="657">
        <v>0</v>
      </c>
      <c r="KQ28" s="658"/>
      <c r="KR28" s="658"/>
      <c r="KS28" s="658"/>
      <c r="KT28" s="658"/>
      <c r="KU28" s="659">
        <v>594</v>
      </c>
      <c r="KV28" s="819">
        <v>1719</v>
      </c>
      <c r="KW28" s="812">
        <v>2313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5860.1399999999994</v>
      </c>
      <c r="LS28" s="766">
        <v>5293.64</v>
      </c>
      <c r="LT28" s="572">
        <v>10.7</v>
      </c>
      <c r="LU28" s="319"/>
      <c r="LV28" s="319"/>
      <c r="LW28" s="527" t="s">
        <v>105</v>
      </c>
      <c r="LX28" s="11">
        <v>2109</v>
      </c>
      <c r="LY28" s="544">
        <v>1810</v>
      </c>
      <c r="LZ28" s="545">
        <v>16.52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74.81</v>
      </c>
      <c r="MP28" s="785">
        <v>77.319999999999993</v>
      </c>
      <c r="MQ28" s="785">
        <v>74.97</v>
      </c>
      <c r="MR28" s="785">
        <v>73.599999999999994</v>
      </c>
      <c r="MS28" s="786">
        <v>75.180000000000007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54636</v>
      </c>
      <c r="NB28" s="661">
        <v>0</v>
      </c>
      <c r="NC28" s="661">
        <v>11909</v>
      </c>
      <c r="ND28" s="662">
        <v>7143</v>
      </c>
      <c r="NE28" s="661"/>
      <c r="NF28" s="661"/>
      <c r="NG28" s="661"/>
      <c r="NH28" s="661"/>
      <c r="NI28" s="663">
        <v>73688</v>
      </c>
      <c r="NJ28" s="822">
        <v>131940</v>
      </c>
      <c r="NK28" s="665">
        <v>205628</v>
      </c>
      <c r="NL28" s="406"/>
      <c r="NM28" s="406"/>
      <c r="NN28" s="651" t="s">
        <v>54</v>
      </c>
      <c r="NO28" s="660">
        <v>1394</v>
      </c>
      <c r="NP28" s="661">
        <v>0</v>
      </c>
      <c r="NQ28" s="661">
        <v>403</v>
      </c>
      <c r="NR28" s="662">
        <v>0</v>
      </c>
      <c r="NS28" s="661"/>
      <c r="NT28" s="661"/>
      <c r="NU28" s="661"/>
      <c r="NV28" s="661"/>
      <c r="NW28" s="663">
        <v>1797</v>
      </c>
      <c r="NX28" s="633">
        <v>7259</v>
      </c>
      <c r="NY28" s="665">
        <v>9056</v>
      </c>
    </row>
    <row r="29" spans="1:389" ht="23.25" customHeight="1" thickBot="1" x14ac:dyDescent="0.3">
      <c r="A29" s="692" t="s">
        <v>29</v>
      </c>
      <c r="B29" s="737">
        <v>51.69</v>
      </c>
      <c r="C29" s="738">
        <v>45.98</v>
      </c>
      <c r="D29" s="695">
        <v>12.42</v>
      </c>
      <c r="E29" s="319"/>
      <c r="F29" s="319"/>
      <c r="G29" s="527" t="s">
        <v>106</v>
      </c>
      <c r="H29" s="528">
        <v>27</v>
      </c>
      <c r="I29" s="529">
        <v>36</v>
      </c>
      <c r="J29" s="530">
        <v>42</v>
      </c>
      <c r="K29" s="528">
        <v>105</v>
      </c>
      <c r="L29" s="531">
        <v>127</v>
      </c>
      <c r="M29" s="532">
        <v>-17.32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62.52</v>
      </c>
      <c r="AC29" s="16">
        <v>61.86</v>
      </c>
      <c r="AD29" s="16">
        <v>64.709999999999994</v>
      </c>
      <c r="AE29" s="16">
        <v>63.03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41574</v>
      </c>
      <c r="AN29" s="658">
        <v>0</v>
      </c>
      <c r="AO29" s="658">
        <v>34351</v>
      </c>
      <c r="AP29" s="657">
        <v>5246</v>
      </c>
      <c r="AQ29" s="658"/>
      <c r="AR29" s="658"/>
      <c r="AS29" s="658"/>
      <c r="AT29" s="816"/>
      <c r="AU29" s="817">
        <v>81171</v>
      </c>
      <c r="AV29" s="658">
        <v>70424</v>
      </c>
      <c r="AW29" s="807">
        <v>151595</v>
      </c>
      <c r="AX29" s="4"/>
      <c r="AY29" s="4"/>
      <c r="AZ29" s="644" t="s">
        <v>59</v>
      </c>
      <c r="BA29" s="818">
        <v>275</v>
      </c>
      <c r="BB29" s="819">
        <v>0</v>
      </c>
      <c r="BC29" s="819">
        <v>126</v>
      </c>
      <c r="BD29" s="820">
        <v>437</v>
      </c>
      <c r="BE29" s="819"/>
      <c r="BF29" s="819"/>
      <c r="BG29" s="819"/>
      <c r="BH29" s="819"/>
      <c r="BI29" s="821">
        <v>838</v>
      </c>
      <c r="BJ29" s="819">
        <v>6475</v>
      </c>
      <c r="BK29" s="812">
        <v>7313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42.74</v>
      </c>
      <c r="CG29" s="738">
        <v>37.1</v>
      </c>
      <c r="CH29" s="695">
        <v>15.2</v>
      </c>
      <c r="CI29" s="319"/>
      <c r="CJ29" s="319"/>
      <c r="CK29" s="527" t="s">
        <v>106</v>
      </c>
      <c r="CL29" s="528">
        <v>61</v>
      </c>
      <c r="CM29" s="529">
        <v>42</v>
      </c>
      <c r="CN29" s="530">
        <v>37</v>
      </c>
      <c r="CO29" s="528">
        <v>140</v>
      </c>
      <c r="CP29" s="531">
        <v>151</v>
      </c>
      <c r="CQ29" s="532">
        <v>-7.28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66.069999999999993</v>
      </c>
      <c r="DG29" s="16">
        <v>69.48</v>
      </c>
      <c r="DH29" s="16">
        <v>70.290000000000006</v>
      </c>
      <c r="DI29" s="16">
        <v>68.61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36811</v>
      </c>
      <c r="DR29" s="658">
        <v>0</v>
      </c>
      <c r="DS29" s="658">
        <v>13329</v>
      </c>
      <c r="DT29" s="654">
        <v>3384</v>
      </c>
      <c r="DU29" s="652"/>
      <c r="DV29" s="653"/>
      <c r="DW29" s="653"/>
      <c r="DX29" s="653"/>
      <c r="DY29" s="632">
        <v>53524</v>
      </c>
      <c r="DZ29" s="658">
        <v>94855</v>
      </c>
      <c r="EA29" s="807">
        <v>148379</v>
      </c>
      <c r="EB29" s="4"/>
      <c r="EC29" s="4"/>
      <c r="ED29" s="644" t="s">
        <v>59</v>
      </c>
      <c r="EE29" s="818">
        <v>673</v>
      </c>
      <c r="EF29" s="819">
        <v>0</v>
      </c>
      <c r="EG29" s="819">
        <v>149</v>
      </c>
      <c r="EH29" s="654">
        <v>937</v>
      </c>
      <c r="EI29" s="652"/>
      <c r="EJ29" s="653"/>
      <c r="EK29" s="653"/>
      <c r="EL29" s="653"/>
      <c r="EM29" s="632">
        <v>1759</v>
      </c>
      <c r="EN29" s="819">
        <v>4012</v>
      </c>
      <c r="EO29" s="812">
        <v>5771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79.52</v>
      </c>
      <c r="FK29" s="738">
        <v>74.55</v>
      </c>
      <c r="FL29" s="695">
        <v>6.67</v>
      </c>
      <c r="FM29" s="319"/>
      <c r="FN29" s="319"/>
      <c r="FO29" s="527" t="s">
        <v>106</v>
      </c>
      <c r="FP29" s="528">
        <v>38</v>
      </c>
      <c r="FQ29" s="529">
        <v>57</v>
      </c>
      <c r="FR29" s="530">
        <v>64</v>
      </c>
      <c r="FS29" s="528">
        <v>159</v>
      </c>
      <c r="FT29" s="531">
        <v>185</v>
      </c>
      <c r="FU29" s="532">
        <v>-14.05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65.84</v>
      </c>
      <c r="GK29" s="16">
        <v>57.27</v>
      </c>
      <c r="GL29" s="16">
        <v>57.64</v>
      </c>
      <c r="GM29" s="16">
        <v>60.25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45404</v>
      </c>
      <c r="GV29" s="658">
        <v>0</v>
      </c>
      <c r="GW29" s="658">
        <v>18528</v>
      </c>
      <c r="GX29" s="654">
        <v>9424</v>
      </c>
      <c r="GY29" s="653"/>
      <c r="GZ29" s="653"/>
      <c r="HA29" s="653"/>
      <c r="HB29" s="653"/>
      <c r="HC29" s="632">
        <v>73356</v>
      </c>
      <c r="HD29" s="658">
        <v>129341</v>
      </c>
      <c r="HE29" s="807">
        <v>202697</v>
      </c>
      <c r="HF29" s="4"/>
      <c r="HG29" s="4"/>
      <c r="HH29" s="644" t="s">
        <v>59</v>
      </c>
      <c r="HI29" s="818">
        <v>981</v>
      </c>
      <c r="HJ29" s="819">
        <v>0</v>
      </c>
      <c r="HK29" s="819">
        <v>184</v>
      </c>
      <c r="HL29" s="654">
        <v>194</v>
      </c>
      <c r="HM29" s="653"/>
      <c r="HN29" s="653"/>
      <c r="HO29" s="653"/>
      <c r="HP29" s="653"/>
      <c r="HQ29" s="632">
        <v>1359</v>
      </c>
      <c r="HR29" s="819">
        <v>9286</v>
      </c>
      <c r="HS29" s="812">
        <v>10645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101.9</v>
      </c>
      <c r="IO29" s="738">
        <v>97.77000000000001</v>
      </c>
      <c r="IP29" s="695">
        <v>4.22</v>
      </c>
      <c r="IQ29" s="319"/>
      <c r="IR29" s="319"/>
      <c r="IS29" s="527" t="s">
        <v>106</v>
      </c>
      <c r="IT29" s="528">
        <v>39</v>
      </c>
      <c r="IU29" s="529">
        <v>64</v>
      </c>
      <c r="IV29" s="530">
        <v>52</v>
      </c>
      <c r="IW29" s="528">
        <v>155</v>
      </c>
      <c r="IX29" s="531">
        <v>147</v>
      </c>
      <c r="IY29" s="532">
        <v>5.44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63.57</v>
      </c>
      <c r="JO29" s="16">
        <v>67</v>
      </c>
      <c r="JP29" s="16">
        <v>70.7</v>
      </c>
      <c r="JQ29" s="16">
        <v>67.09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58296</v>
      </c>
      <c r="JZ29" s="658">
        <v>0</v>
      </c>
      <c r="KA29" s="658">
        <v>20972</v>
      </c>
      <c r="KB29" s="657">
        <v>5359</v>
      </c>
      <c r="KC29" s="658"/>
      <c r="KD29" s="658"/>
      <c r="KE29" s="658"/>
      <c r="KF29" s="658"/>
      <c r="KG29" s="659">
        <v>84627</v>
      </c>
      <c r="KH29" s="658">
        <v>228721</v>
      </c>
      <c r="KI29" s="807">
        <v>313348</v>
      </c>
      <c r="KJ29" s="4"/>
      <c r="KK29" s="4"/>
      <c r="KL29" s="644" t="s">
        <v>59</v>
      </c>
      <c r="KM29" s="818">
        <v>1292</v>
      </c>
      <c r="KN29" s="819">
        <v>0</v>
      </c>
      <c r="KO29" s="819">
        <v>465</v>
      </c>
      <c r="KP29" s="657">
        <v>82</v>
      </c>
      <c r="KQ29" s="658"/>
      <c r="KR29" s="658"/>
      <c r="KS29" s="658"/>
      <c r="KT29" s="658"/>
      <c r="KU29" s="659">
        <v>1839</v>
      </c>
      <c r="KV29" s="819">
        <v>297</v>
      </c>
      <c r="KW29" s="812">
        <v>2136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275.85000000000002</v>
      </c>
      <c r="LS29" s="795">
        <v>255.40000000000003</v>
      </c>
      <c r="LT29" s="708">
        <v>8.01</v>
      </c>
      <c r="LU29" s="319"/>
      <c r="LV29" s="319"/>
      <c r="LW29" s="527" t="s">
        <v>106</v>
      </c>
      <c r="LX29" s="11">
        <v>559</v>
      </c>
      <c r="LY29" s="544">
        <v>610</v>
      </c>
      <c r="LZ29" s="545">
        <v>-8.36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63.03</v>
      </c>
      <c r="MP29" s="785">
        <v>68.61</v>
      </c>
      <c r="MQ29" s="785">
        <v>60.25</v>
      </c>
      <c r="MR29" s="785">
        <v>67.09</v>
      </c>
      <c r="MS29" s="786">
        <v>64.75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182085</v>
      </c>
      <c r="NB29" s="661">
        <v>0</v>
      </c>
      <c r="NC29" s="661">
        <v>87180</v>
      </c>
      <c r="ND29" s="662">
        <v>23413</v>
      </c>
      <c r="NE29" s="661"/>
      <c r="NF29" s="661"/>
      <c r="NG29" s="661"/>
      <c r="NH29" s="661"/>
      <c r="NI29" s="663">
        <v>292678</v>
      </c>
      <c r="NJ29" s="822">
        <v>523341</v>
      </c>
      <c r="NK29" s="665">
        <v>816019</v>
      </c>
      <c r="NL29" s="406"/>
      <c r="NM29" s="406"/>
      <c r="NN29" s="651" t="s">
        <v>59</v>
      </c>
      <c r="NO29" s="660">
        <v>3221</v>
      </c>
      <c r="NP29" s="661">
        <v>0</v>
      </c>
      <c r="NQ29" s="661">
        <v>924</v>
      </c>
      <c r="NR29" s="662">
        <v>1650</v>
      </c>
      <c r="NS29" s="661"/>
      <c r="NT29" s="661"/>
      <c r="NU29" s="661"/>
      <c r="NV29" s="661"/>
      <c r="NW29" s="663">
        <v>5795</v>
      </c>
      <c r="NX29" s="633">
        <v>20070</v>
      </c>
      <c r="NY29" s="665">
        <v>25865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49</v>
      </c>
      <c r="I30" s="529">
        <v>61</v>
      </c>
      <c r="J30" s="530">
        <v>63</v>
      </c>
      <c r="K30" s="528">
        <v>173</v>
      </c>
      <c r="L30" s="531">
        <v>113</v>
      </c>
      <c r="M30" s="532">
        <v>53.1</v>
      </c>
      <c r="N30" s="316"/>
      <c r="O30" s="586" t="s">
        <v>31</v>
      </c>
      <c r="P30" s="587">
        <v>307.77</v>
      </c>
      <c r="Q30" s="588">
        <v>299.91000000000003</v>
      </c>
      <c r="R30" s="589">
        <v>2.62</v>
      </c>
      <c r="S30" s="587">
        <v>0</v>
      </c>
      <c r="T30" s="588">
        <v>0</v>
      </c>
      <c r="U30" s="589">
        <v>0</v>
      </c>
      <c r="V30" s="587">
        <v>170.88</v>
      </c>
      <c r="W30" s="588">
        <v>160.06</v>
      </c>
      <c r="X30" s="589">
        <v>6.76</v>
      </c>
      <c r="Y30" s="316"/>
      <c r="Z30" s="316"/>
      <c r="AA30" s="316" t="s">
        <v>73</v>
      </c>
      <c r="AB30" s="16">
        <v>72.94</v>
      </c>
      <c r="AC30" s="16">
        <v>70.400000000000006</v>
      </c>
      <c r="AD30" s="16">
        <v>69.08</v>
      </c>
      <c r="AE30" s="16">
        <v>70.81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152217</v>
      </c>
      <c r="AN30" s="658">
        <v>0</v>
      </c>
      <c r="AO30" s="658">
        <v>65043</v>
      </c>
      <c r="AP30" s="657">
        <v>11319</v>
      </c>
      <c r="AQ30" s="658"/>
      <c r="AR30" s="658"/>
      <c r="AS30" s="658"/>
      <c r="AT30" s="816"/>
      <c r="AU30" s="817">
        <v>228579</v>
      </c>
      <c r="AV30" s="658">
        <v>344029</v>
      </c>
      <c r="AW30" s="807">
        <v>572608</v>
      </c>
      <c r="AX30" s="4"/>
      <c r="AY30" s="4"/>
      <c r="AZ30" s="644" t="s">
        <v>65</v>
      </c>
      <c r="BA30" s="818">
        <v>4344</v>
      </c>
      <c r="BB30" s="819">
        <v>0</v>
      </c>
      <c r="BC30" s="819">
        <v>1092</v>
      </c>
      <c r="BD30" s="820">
        <v>719</v>
      </c>
      <c r="BE30" s="819"/>
      <c r="BF30" s="819"/>
      <c r="BG30" s="819"/>
      <c r="BH30" s="819"/>
      <c r="BI30" s="821">
        <v>6155</v>
      </c>
      <c r="BJ30" s="819">
        <v>20885</v>
      </c>
      <c r="BK30" s="812">
        <v>27040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79</v>
      </c>
      <c r="CM30" s="529">
        <v>30</v>
      </c>
      <c r="CN30" s="530">
        <v>56</v>
      </c>
      <c r="CO30" s="528">
        <v>165</v>
      </c>
      <c r="CP30" s="531">
        <v>162</v>
      </c>
      <c r="CQ30" s="532">
        <v>1.85</v>
      </c>
      <c r="CR30" s="316"/>
      <c r="CS30" s="586" t="s">
        <v>31</v>
      </c>
      <c r="CT30" s="587">
        <v>341.43</v>
      </c>
      <c r="CU30" s="588">
        <v>332.09</v>
      </c>
      <c r="CV30" s="589">
        <v>2.81</v>
      </c>
      <c r="CW30" s="587">
        <v>0</v>
      </c>
      <c r="CX30" s="588">
        <v>0</v>
      </c>
      <c r="CY30" s="589">
        <v>0</v>
      </c>
      <c r="CZ30" s="587">
        <v>195.36</v>
      </c>
      <c r="DA30" s="588">
        <v>184.78</v>
      </c>
      <c r="DB30" s="589">
        <v>5.73</v>
      </c>
      <c r="DC30" s="316"/>
      <c r="DD30" s="316"/>
      <c r="DE30" s="316" t="s">
        <v>73</v>
      </c>
      <c r="DF30" s="16">
        <v>69.52</v>
      </c>
      <c r="DG30" s="16">
        <v>70.23</v>
      </c>
      <c r="DH30" s="16">
        <v>68.569999999999993</v>
      </c>
      <c r="DI30" s="16">
        <v>69.44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168256</v>
      </c>
      <c r="DR30" s="658">
        <v>0</v>
      </c>
      <c r="DS30" s="658">
        <v>92022</v>
      </c>
      <c r="DT30" s="654">
        <v>8520</v>
      </c>
      <c r="DU30" s="652"/>
      <c r="DV30" s="653"/>
      <c r="DW30" s="653"/>
      <c r="DX30" s="653"/>
      <c r="DY30" s="632">
        <v>268798</v>
      </c>
      <c r="DZ30" s="658">
        <v>320208</v>
      </c>
      <c r="EA30" s="807">
        <v>589006</v>
      </c>
      <c r="EB30" s="4"/>
      <c r="EC30" s="4"/>
      <c r="ED30" s="644" t="s">
        <v>65</v>
      </c>
      <c r="EE30" s="818">
        <v>6966</v>
      </c>
      <c r="EF30" s="819">
        <v>0</v>
      </c>
      <c r="EG30" s="819">
        <v>638</v>
      </c>
      <c r="EH30" s="654">
        <v>3703</v>
      </c>
      <c r="EI30" s="652"/>
      <c r="EJ30" s="653"/>
      <c r="EK30" s="653"/>
      <c r="EL30" s="653"/>
      <c r="EM30" s="632">
        <v>11307</v>
      </c>
      <c r="EN30" s="819">
        <v>7437</v>
      </c>
      <c r="EO30" s="812">
        <v>18744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73</v>
      </c>
      <c r="FQ30" s="529">
        <v>89</v>
      </c>
      <c r="FR30" s="530">
        <v>67</v>
      </c>
      <c r="FS30" s="528">
        <v>229</v>
      </c>
      <c r="FT30" s="531">
        <v>193</v>
      </c>
      <c r="FU30" s="532">
        <v>18.649999999999999</v>
      </c>
      <c r="FV30" s="316"/>
      <c r="FW30" s="586" t="s">
        <v>31</v>
      </c>
      <c r="FX30" s="587">
        <v>378.25</v>
      </c>
      <c r="FY30" s="588">
        <v>365.3</v>
      </c>
      <c r="FZ30" s="589">
        <v>3.55</v>
      </c>
      <c r="GA30" s="587">
        <v>0</v>
      </c>
      <c r="GB30" s="588">
        <v>0</v>
      </c>
      <c r="GC30" s="589">
        <v>0</v>
      </c>
      <c r="GD30" s="587">
        <v>147.78</v>
      </c>
      <c r="GE30" s="588">
        <v>145.91999999999999</v>
      </c>
      <c r="GF30" s="589">
        <v>1.27</v>
      </c>
      <c r="GG30" s="316"/>
      <c r="GH30" s="316"/>
      <c r="GI30" s="316" t="s">
        <v>73</v>
      </c>
      <c r="GJ30" s="16">
        <v>73.709999999999994</v>
      </c>
      <c r="GK30" s="16">
        <v>79.81</v>
      </c>
      <c r="GL30" s="16">
        <v>72.12</v>
      </c>
      <c r="GM30" s="16">
        <v>75.209999999999994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167522</v>
      </c>
      <c r="GV30" s="658">
        <v>0</v>
      </c>
      <c r="GW30" s="658">
        <v>88622</v>
      </c>
      <c r="GX30" s="654">
        <v>9903</v>
      </c>
      <c r="GY30" s="653"/>
      <c r="GZ30" s="653"/>
      <c r="HA30" s="653"/>
      <c r="HB30" s="653"/>
      <c r="HC30" s="632">
        <v>266047</v>
      </c>
      <c r="HD30" s="658">
        <v>850353</v>
      </c>
      <c r="HE30" s="807">
        <v>1116400</v>
      </c>
      <c r="HF30" s="4"/>
      <c r="HG30" s="4"/>
      <c r="HH30" s="644" t="s">
        <v>65</v>
      </c>
      <c r="HI30" s="818">
        <v>5629</v>
      </c>
      <c r="HJ30" s="819">
        <v>0</v>
      </c>
      <c r="HK30" s="819">
        <v>507</v>
      </c>
      <c r="HL30" s="654">
        <v>748</v>
      </c>
      <c r="HM30" s="653"/>
      <c r="HN30" s="653"/>
      <c r="HO30" s="653"/>
      <c r="HP30" s="653"/>
      <c r="HQ30" s="632">
        <v>6884</v>
      </c>
      <c r="HR30" s="819">
        <v>18593</v>
      </c>
      <c r="HS30" s="812">
        <v>25477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84</v>
      </c>
      <c r="IU30" s="529">
        <v>112</v>
      </c>
      <c r="IV30" s="530">
        <v>73</v>
      </c>
      <c r="IW30" s="528">
        <v>269</v>
      </c>
      <c r="IX30" s="531">
        <v>260</v>
      </c>
      <c r="IY30" s="532">
        <v>3.46</v>
      </c>
      <c r="IZ30" s="316"/>
      <c r="JA30" s="586" t="s">
        <v>31</v>
      </c>
      <c r="JB30" s="587">
        <v>662.42</v>
      </c>
      <c r="JC30" s="588">
        <v>644.53</v>
      </c>
      <c r="JD30" s="589">
        <v>2.78</v>
      </c>
      <c r="JE30" s="587">
        <v>0</v>
      </c>
      <c r="JF30" s="588">
        <v>0</v>
      </c>
      <c r="JG30" s="589">
        <v>0</v>
      </c>
      <c r="JH30" s="587">
        <v>286.92</v>
      </c>
      <c r="JI30" s="588">
        <v>283.02</v>
      </c>
      <c r="JJ30" s="589">
        <v>1.38</v>
      </c>
      <c r="JK30" s="316"/>
      <c r="JL30" s="316"/>
      <c r="JM30" s="316" t="s">
        <v>73</v>
      </c>
      <c r="JN30" s="16">
        <v>67.239999999999995</v>
      </c>
      <c r="JO30" s="16">
        <v>70.489999999999995</v>
      </c>
      <c r="JP30" s="16">
        <v>69.239999999999995</v>
      </c>
      <c r="JQ30" s="16">
        <v>68.989999999999995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148937</v>
      </c>
      <c r="JZ30" s="658">
        <v>0</v>
      </c>
      <c r="KA30" s="658">
        <v>80106</v>
      </c>
      <c r="KB30" s="657">
        <v>7856</v>
      </c>
      <c r="KC30" s="658"/>
      <c r="KD30" s="658"/>
      <c r="KE30" s="658"/>
      <c r="KF30" s="658"/>
      <c r="KG30" s="659">
        <v>236899</v>
      </c>
      <c r="KH30" s="658">
        <v>512966</v>
      </c>
      <c r="KI30" s="807">
        <v>749865</v>
      </c>
      <c r="KJ30" s="4"/>
      <c r="KK30" s="4"/>
      <c r="KL30" s="644" t="s">
        <v>65</v>
      </c>
      <c r="KM30" s="818">
        <v>12464</v>
      </c>
      <c r="KN30" s="819">
        <v>0</v>
      </c>
      <c r="KO30" s="819">
        <v>2152</v>
      </c>
      <c r="KP30" s="657">
        <v>237</v>
      </c>
      <c r="KQ30" s="658"/>
      <c r="KR30" s="658"/>
      <c r="KS30" s="658"/>
      <c r="KT30" s="658"/>
      <c r="KU30" s="659">
        <v>14853</v>
      </c>
      <c r="KV30" s="819">
        <v>6725</v>
      </c>
      <c r="KW30" s="812">
        <v>21578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836</v>
      </c>
      <c r="LY30" s="544">
        <v>728</v>
      </c>
      <c r="LZ30" s="545">
        <v>14.84</v>
      </c>
      <c r="MA30" s="81"/>
      <c r="MB30" s="586" t="s">
        <v>31</v>
      </c>
      <c r="MC30" s="587">
        <v>419.2</v>
      </c>
      <c r="MD30" s="588">
        <v>412.53</v>
      </c>
      <c r="ME30" s="589">
        <v>1.62</v>
      </c>
      <c r="MF30" s="587">
        <v>0</v>
      </c>
      <c r="MG30" s="588">
        <v>0</v>
      </c>
      <c r="MH30" s="589">
        <v>0</v>
      </c>
      <c r="MI30" s="587">
        <v>198.7</v>
      </c>
      <c r="MJ30" s="588">
        <v>193.21</v>
      </c>
      <c r="MK30" s="589">
        <v>2.84</v>
      </c>
      <c r="ML30" s="102"/>
      <c r="MM30" s="102"/>
      <c r="MN30" s="102" t="s">
        <v>73</v>
      </c>
      <c r="MO30" s="785">
        <v>70.81</v>
      </c>
      <c r="MP30" s="785">
        <v>69.44</v>
      </c>
      <c r="MQ30" s="785">
        <v>75.209999999999994</v>
      </c>
      <c r="MR30" s="785">
        <v>68.989999999999995</v>
      </c>
      <c r="MS30" s="786">
        <v>71.11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636932</v>
      </c>
      <c r="NB30" s="661">
        <v>0</v>
      </c>
      <c r="NC30" s="661">
        <v>325793</v>
      </c>
      <c r="ND30" s="662">
        <v>37598</v>
      </c>
      <c r="NE30" s="661"/>
      <c r="NF30" s="661"/>
      <c r="NG30" s="661"/>
      <c r="NH30" s="661"/>
      <c r="NI30" s="663">
        <v>1000323</v>
      </c>
      <c r="NJ30" s="822">
        <v>2027556</v>
      </c>
      <c r="NK30" s="665">
        <v>3027879</v>
      </c>
      <c r="NL30" s="406"/>
      <c r="NM30" s="406"/>
      <c r="NN30" s="651" t="s">
        <v>65</v>
      </c>
      <c r="NO30" s="660">
        <v>29403</v>
      </c>
      <c r="NP30" s="661">
        <v>0</v>
      </c>
      <c r="NQ30" s="661">
        <v>4389</v>
      </c>
      <c r="NR30" s="662">
        <v>5407</v>
      </c>
      <c r="NS30" s="661"/>
      <c r="NT30" s="661"/>
      <c r="NU30" s="661"/>
      <c r="NV30" s="661"/>
      <c r="NW30" s="663">
        <v>39199</v>
      </c>
      <c r="NX30" s="633">
        <v>53640</v>
      </c>
      <c r="NY30" s="665">
        <v>92839</v>
      </c>
    </row>
    <row r="31" spans="1:389" ht="23.25" customHeight="1" thickBot="1" x14ac:dyDescent="0.3">
      <c r="A31" s="668" t="s">
        <v>109</v>
      </c>
      <c r="B31" s="824">
        <v>4348</v>
      </c>
      <c r="C31" s="825">
        <v>3959</v>
      </c>
      <c r="D31" s="526">
        <v>9.83</v>
      </c>
      <c r="E31" s="319"/>
      <c r="F31" s="319"/>
      <c r="G31" s="527" t="s">
        <v>110</v>
      </c>
      <c r="H31" s="528">
        <v>16</v>
      </c>
      <c r="I31" s="529">
        <v>8</v>
      </c>
      <c r="J31" s="530">
        <v>10</v>
      </c>
      <c r="K31" s="528">
        <v>34</v>
      </c>
      <c r="L31" s="531">
        <v>47</v>
      </c>
      <c r="M31" s="532">
        <v>-27.66</v>
      </c>
      <c r="N31" s="316"/>
      <c r="O31" s="586" t="s">
        <v>45</v>
      </c>
      <c r="P31" s="587">
        <v>285.41000000000003</v>
      </c>
      <c r="Q31" s="588">
        <v>274.57</v>
      </c>
      <c r="R31" s="589">
        <v>3.95</v>
      </c>
      <c r="S31" s="587">
        <v>274.89999999999998</v>
      </c>
      <c r="T31" s="588">
        <v>263.11</v>
      </c>
      <c r="U31" s="589">
        <v>4.4800000000000004</v>
      </c>
      <c r="V31" s="587">
        <v>280.74</v>
      </c>
      <c r="W31" s="588">
        <v>269.22000000000003</v>
      </c>
      <c r="X31" s="589">
        <v>4.28</v>
      </c>
      <c r="Y31" s="316"/>
      <c r="Z31" s="316"/>
      <c r="AA31" s="316" t="s">
        <v>77</v>
      </c>
      <c r="AB31" s="16">
        <v>64.819999999999993</v>
      </c>
      <c r="AC31" s="16">
        <v>67.64</v>
      </c>
      <c r="AD31" s="16">
        <v>69.13</v>
      </c>
      <c r="AE31" s="16">
        <v>67.2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4348</v>
      </c>
      <c r="CG31" s="825">
        <v>3959</v>
      </c>
      <c r="CH31" s="526">
        <v>9.83</v>
      </c>
      <c r="CI31" s="319"/>
      <c r="CJ31" s="319"/>
      <c r="CK31" s="527" t="s">
        <v>110</v>
      </c>
      <c r="CL31" s="528">
        <v>46</v>
      </c>
      <c r="CM31" s="529">
        <v>28</v>
      </c>
      <c r="CN31" s="530">
        <v>52</v>
      </c>
      <c r="CO31" s="528">
        <v>126</v>
      </c>
      <c r="CP31" s="531">
        <v>149</v>
      </c>
      <c r="CQ31" s="532">
        <v>-15.44</v>
      </c>
      <c r="CR31" s="316"/>
      <c r="CS31" s="586" t="s">
        <v>45</v>
      </c>
      <c r="CT31" s="587">
        <v>257.8</v>
      </c>
      <c r="CU31" s="588">
        <v>244.44</v>
      </c>
      <c r="CV31" s="589">
        <v>5.47</v>
      </c>
      <c r="CW31" s="587">
        <v>200.04</v>
      </c>
      <c r="CX31" s="588">
        <v>187.02</v>
      </c>
      <c r="CY31" s="589">
        <v>6.96</v>
      </c>
      <c r="CZ31" s="587">
        <v>233.09</v>
      </c>
      <c r="DA31" s="588">
        <v>218.97</v>
      </c>
      <c r="DB31" s="589">
        <v>6.45</v>
      </c>
      <c r="DC31" s="316"/>
      <c r="DD31" s="316"/>
      <c r="DE31" s="316" t="s">
        <v>77</v>
      </c>
      <c r="DF31" s="16">
        <v>70.680000000000007</v>
      </c>
      <c r="DG31" s="16">
        <v>68.709999999999994</v>
      </c>
      <c r="DH31" s="16">
        <v>69.92</v>
      </c>
      <c r="DI31" s="16">
        <v>69.77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4348</v>
      </c>
      <c r="FK31" s="825">
        <v>3959</v>
      </c>
      <c r="FL31" s="526">
        <v>9.83</v>
      </c>
      <c r="FM31" s="319"/>
      <c r="FN31" s="319"/>
      <c r="FO31" s="527" t="s">
        <v>110</v>
      </c>
      <c r="FP31" s="528">
        <v>25</v>
      </c>
      <c r="FQ31" s="529">
        <v>23</v>
      </c>
      <c r="FR31" s="530">
        <v>21</v>
      </c>
      <c r="FS31" s="528">
        <v>69</v>
      </c>
      <c r="FT31" s="531">
        <v>68</v>
      </c>
      <c r="FU31" s="532">
        <v>1.47</v>
      </c>
      <c r="FV31" s="316"/>
      <c r="FW31" s="586" t="s">
        <v>45</v>
      </c>
      <c r="FX31" s="587">
        <v>371.46</v>
      </c>
      <c r="FY31" s="588">
        <v>354.82</v>
      </c>
      <c r="FZ31" s="589">
        <v>4.6900000000000004</v>
      </c>
      <c r="GA31" s="587">
        <v>347.95</v>
      </c>
      <c r="GB31" s="588">
        <v>326.81</v>
      </c>
      <c r="GC31" s="589">
        <v>6.47</v>
      </c>
      <c r="GD31" s="587">
        <v>357.13</v>
      </c>
      <c r="GE31" s="588">
        <v>338</v>
      </c>
      <c r="GF31" s="589">
        <v>5.66</v>
      </c>
      <c r="GG31" s="316"/>
      <c r="GH31" s="316"/>
      <c r="GI31" s="316" t="s">
        <v>77</v>
      </c>
      <c r="GJ31" s="16">
        <v>75.400000000000006</v>
      </c>
      <c r="GK31" s="16">
        <v>80.59</v>
      </c>
      <c r="GL31" s="16">
        <v>67.38</v>
      </c>
      <c r="GM31" s="16">
        <v>74.459999999999994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4348</v>
      </c>
      <c r="IO31" s="825">
        <v>3959</v>
      </c>
      <c r="IP31" s="526">
        <v>9.83</v>
      </c>
      <c r="IQ31" s="319"/>
      <c r="IR31" s="319"/>
      <c r="IS31" s="527" t="s">
        <v>110</v>
      </c>
      <c r="IT31" s="528">
        <v>51</v>
      </c>
      <c r="IU31" s="529">
        <v>35</v>
      </c>
      <c r="IV31" s="530">
        <v>42</v>
      </c>
      <c r="IW31" s="528">
        <v>128</v>
      </c>
      <c r="IX31" s="531">
        <v>124</v>
      </c>
      <c r="IY31" s="532">
        <v>3.23</v>
      </c>
      <c r="IZ31" s="316"/>
      <c r="JA31" s="586" t="s">
        <v>45</v>
      </c>
      <c r="JB31" s="587">
        <v>572</v>
      </c>
      <c r="JC31" s="588">
        <v>547.88</v>
      </c>
      <c r="JD31" s="589">
        <v>4.4000000000000004</v>
      </c>
      <c r="JE31" s="587">
        <v>313.45999999999998</v>
      </c>
      <c r="JF31" s="588">
        <v>305.72000000000003</v>
      </c>
      <c r="JG31" s="589">
        <v>2.5299999999999998</v>
      </c>
      <c r="JH31" s="587">
        <v>425.44</v>
      </c>
      <c r="JI31" s="588">
        <v>412.05</v>
      </c>
      <c r="JJ31" s="589">
        <v>3.25</v>
      </c>
      <c r="JK31" s="316"/>
      <c r="JL31" s="316"/>
      <c r="JM31" s="316" t="s">
        <v>77</v>
      </c>
      <c r="JN31" s="16">
        <v>61.23</v>
      </c>
      <c r="JO31" s="16">
        <v>63.66</v>
      </c>
      <c r="JP31" s="16">
        <v>63.13</v>
      </c>
      <c r="JQ31" s="16">
        <v>62.67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4348</v>
      </c>
      <c r="LS31" s="834">
        <v>3959</v>
      </c>
      <c r="LT31" s="543">
        <v>9.83</v>
      </c>
      <c r="LU31" s="319"/>
      <c r="LV31" s="319"/>
      <c r="LW31" s="527" t="s">
        <v>110</v>
      </c>
      <c r="LX31" s="11">
        <v>357</v>
      </c>
      <c r="LY31" s="544">
        <v>388</v>
      </c>
      <c r="LZ31" s="545">
        <v>-7.99</v>
      </c>
      <c r="MA31" s="81"/>
      <c r="MB31" s="586" t="s">
        <v>45</v>
      </c>
      <c r="MC31" s="587">
        <v>369.19</v>
      </c>
      <c r="MD31" s="588">
        <v>358.22</v>
      </c>
      <c r="ME31" s="589">
        <v>3.06</v>
      </c>
      <c r="MF31" s="587">
        <v>300.44</v>
      </c>
      <c r="MG31" s="588">
        <v>285.76</v>
      </c>
      <c r="MH31" s="589">
        <v>5.14</v>
      </c>
      <c r="MI31" s="587">
        <v>333.03</v>
      </c>
      <c r="MJ31" s="588">
        <v>319.7</v>
      </c>
      <c r="MK31" s="589">
        <v>4.17</v>
      </c>
      <c r="ML31" s="102"/>
      <c r="MM31" s="102"/>
      <c r="MN31" s="102" t="s">
        <v>77</v>
      </c>
      <c r="MO31" s="785">
        <v>67.2</v>
      </c>
      <c r="MP31" s="785">
        <v>69.77</v>
      </c>
      <c r="MQ31" s="785">
        <v>74.459999999999994</v>
      </c>
      <c r="MR31" s="785">
        <v>62.67</v>
      </c>
      <c r="MS31" s="786">
        <v>68.53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69.52</v>
      </c>
      <c r="C32" s="838">
        <v>67.05</v>
      </c>
      <c r="D32" s="526">
        <v>2.4700000000000002</v>
      </c>
      <c r="E32" s="404"/>
      <c r="F32" s="319"/>
      <c r="G32" s="527" t="s">
        <v>112</v>
      </c>
      <c r="H32" s="528">
        <v>302</v>
      </c>
      <c r="I32" s="529">
        <v>365</v>
      </c>
      <c r="J32" s="530">
        <v>289</v>
      </c>
      <c r="K32" s="528">
        <v>956</v>
      </c>
      <c r="L32" s="531">
        <v>751</v>
      </c>
      <c r="M32" s="532">
        <v>27.3</v>
      </c>
      <c r="N32" s="316"/>
      <c r="O32" s="586" t="s">
        <v>51</v>
      </c>
      <c r="P32" s="587">
        <v>249.23</v>
      </c>
      <c r="Q32" s="775">
        <v>242.56</v>
      </c>
      <c r="R32" s="589">
        <v>2.75</v>
      </c>
      <c r="S32" s="587">
        <v>325.05</v>
      </c>
      <c r="T32" s="588">
        <v>307.2</v>
      </c>
      <c r="U32" s="589">
        <v>5.81</v>
      </c>
      <c r="V32" s="587">
        <v>282.95</v>
      </c>
      <c r="W32" s="588">
        <v>272.7</v>
      </c>
      <c r="X32" s="589">
        <v>3.76</v>
      </c>
      <c r="Y32" s="316"/>
      <c r="Z32" s="12" t="s">
        <v>53</v>
      </c>
      <c r="AA32" s="12"/>
      <c r="AB32" s="730">
        <v>114944</v>
      </c>
      <c r="AC32" s="730">
        <v>105267</v>
      </c>
      <c r="AD32" s="730">
        <v>111990</v>
      </c>
      <c r="AE32" s="730">
        <v>332201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221873</v>
      </c>
      <c r="AN32" s="706">
        <v>0</v>
      </c>
      <c r="AO32" s="706">
        <v>103686</v>
      </c>
      <c r="AP32" s="705">
        <v>17538</v>
      </c>
      <c r="AQ32" s="706"/>
      <c r="AR32" s="706"/>
      <c r="AS32" s="706"/>
      <c r="AT32" s="706"/>
      <c r="AU32" s="705">
        <v>343097</v>
      </c>
      <c r="AV32" s="706">
        <v>437517</v>
      </c>
      <c r="AW32" s="840">
        <v>780614</v>
      </c>
      <c r="AX32" s="4"/>
      <c r="AY32" s="4"/>
      <c r="AZ32" s="709" t="s">
        <v>42</v>
      </c>
      <c r="BA32" s="841">
        <v>5361</v>
      </c>
      <c r="BB32" s="842">
        <v>0</v>
      </c>
      <c r="BC32" s="842">
        <v>1281</v>
      </c>
      <c r="BD32" s="843">
        <v>1156</v>
      </c>
      <c r="BE32" s="842"/>
      <c r="BF32" s="842"/>
      <c r="BG32" s="842"/>
      <c r="BH32" s="842"/>
      <c r="BI32" s="844">
        <v>7798</v>
      </c>
      <c r="BJ32" s="842">
        <v>29491</v>
      </c>
      <c r="BK32" s="845">
        <v>37289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71.63</v>
      </c>
      <c r="CG32" s="838">
        <v>69.55</v>
      </c>
      <c r="CH32" s="526">
        <v>2.08</v>
      </c>
      <c r="CI32" s="404"/>
      <c r="CJ32" s="319"/>
      <c r="CK32" s="527" t="s">
        <v>112</v>
      </c>
      <c r="CL32" s="528">
        <v>153</v>
      </c>
      <c r="CM32" s="529">
        <v>85</v>
      </c>
      <c r="CN32" s="530">
        <v>131</v>
      </c>
      <c r="CO32" s="528">
        <v>369</v>
      </c>
      <c r="CP32" s="531">
        <v>273</v>
      </c>
      <c r="CQ32" s="532">
        <v>35.159999999999997</v>
      </c>
      <c r="CR32" s="316"/>
      <c r="CS32" s="586" t="s">
        <v>51</v>
      </c>
      <c r="CT32" s="587">
        <v>279.91000000000003</v>
      </c>
      <c r="CU32" s="775">
        <v>267.97000000000003</v>
      </c>
      <c r="CV32" s="589">
        <v>4.46</v>
      </c>
      <c r="CW32" s="587">
        <v>224.01</v>
      </c>
      <c r="CX32" s="588">
        <v>214.19</v>
      </c>
      <c r="CY32" s="589">
        <v>4.58</v>
      </c>
      <c r="CZ32" s="587">
        <v>256</v>
      </c>
      <c r="DA32" s="588">
        <v>244.11</v>
      </c>
      <c r="DB32" s="589">
        <v>4.87</v>
      </c>
      <c r="DC32" s="316"/>
      <c r="DD32" s="12" t="s">
        <v>53</v>
      </c>
      <c r="DE32" s="12"/>
      <c r="DF32" s="730">
        <v>110027</v>
      </c>
      <c r="DG32" s="730">
        <v>115261</v>
      </c>
      <c r="DH32" s="730">
        <v>108574</v>
      </c>
      <c r="DI32" s="730">
        <v>333862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218630</v>
      </c>
      <c r="DR32" s="706">
        <v>0</v>
      </c>
      <c r="DS32" s="706">
        <v>106623</v>
      </c>
      <c r="DT32" s="700">
        <v>12674</v>
      </c>
      <c r="DU32" s="699"/>
      <c r="DV32" s="699"/>
      <c r="DW32" s="699"/>
      <c r="DX32" s="699"/>
      <c r="DY32" s="703">
        <v>337927</v>
      </c>
      <c r="DZ32" s="706">
        <v>463413</v>
      </c>
      <c r="EA32" s="840">
        <v>801340</v>
      </c>
      <c r="EB32" s="4"/>
      <c r="EC32" s="4"/>
      <c r="ED32" s="709" t="s">
        <v>42</v>
      </c>
      <c r="EE32" s="841">
        <v>7748</v>
      </c>
      <c r="EF32" s="842">
        <v>0</v>
      </c>
      <c r="EG32" s="842">
        <v>861</v>
      </c>
      <c r="EH32" s="700">
        <v>4640</v>
      </c>
      <c r="EI32" s="699"/>
      <c r="EJ32" s="699"/>
      <c r="EK32" s="699"/>
      <c r="EL32" s="699"/>
      <c r="EM32" s="703">
        <v>13249</v>
      </c>
      <c r="EN32" s="842">
        <v>12478</v>
      </c>
      <c r="EO32" s="845">
        <v>25727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73.42</v>
      </c>
      <c r="FK32" s="838">
        <v>72.150000000000006</v>
      </c>
      <c r="FL32" s="526">
        <v>1.27</v>
      </c>
      <c r="FM32" s="404"/>
      <c r="FN32" s="319"/>
      <c r="FO32" s="527" t="s">
        <v>112</v>
      </c>
      <c r="FP32" s="528">
        <v>312</v>
      </c>
      <c r="FQ32" s="529">
        <v>156</v>
      </c>
      <c r="FR32" s="530">
        <v>219</v>
      </c>
      <c r="FS32" s="528">
        <v>687</v>
      </c>
      <c r="FT32" s="531">
        <v>622</v>
      </c>
      <c r="FU32" s="532">
        <v>10.45</v>
      </c>
      <c r="FV32" s="316"/>
      <c r="FW32" s="586" t="s">
        <v>51</v>
      </c>
      <c r="FX32" s="587">
        <v>273.52</v>
      </c>
      <c r="FY32" s="775">
        <v>262.88</v>
      </c>
      <c r="FZ32" s="589">
        <v>4.05</v>
      </c>
      <c r="GA32" s="587">
        <v>195.27</v>
      </c>
      <c r="GB32" s="588">
        <v>186.42</v>
      </c>
      <c r="GC32" s="589">
        <v>4.75</v>
      </c>
      <c r="GD32" s="587">
        <v>225.84</v>
      </c>
      <c r="GE32" s="588">
        <v>216.96</v>
      </c>
      <c r="GF32" s="589">
        <v>4.09</v>
      </c>
      <c r="GG32" s="316"/>
      <c r="GH32" s="12" t="s">
        <v>53</v>
      </c>
      <c r="GI32" s="12"/>
      <c r="GJ32" s="730">
        <v>114716</v>
      </c>
      <c r="GK32" s="730">
        <v>119141</v>
      </c>
      <c r="GL32" s="730">
        <v>105307</v>
      </c>
      <c r="GM32" s="730">
        <v>339164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221059</v>
      </c>
      <c r="GV32" s="706">
        <v>0</v>
      </c>
      <c r="GW32" s="706">
        <v>110589</v>
      </c>
      <c r="GX32" s="700">
        <v>23665</v>
      </c>
      <c r="GY32" s="699"/>
      <c r="GZ32" s="699"/>
      <c r="HA32" s="699"/>
      <c r="HB32" s="699"/>
      <c r="HC32" s="703">
        <v>355313</v>
      </c>
      <c r="HD32" s="706">
        <v>1014141</v>
      </c>
      <c r="HE32" s="840">
        <v>1369454</v>
      </c>
      <c r="HF32" s="4"/>
      <c r="HG32" s="4"/>
      <c r="HH32" s="709" t="s">
        <v>42</v>
      </c>
      <c r="HI32" s="841">
        <v>6733</v>
      </c>
      <c r="HJ32" s="842">
        <v>0</v>
      </c>
      <c r="HK32" s="842">
        <v>783</v>
      </c>
      <c r="HL32" s="700">
        <v>942</v>
      </c>
      <c r="HM32" s="699"/>
      <c r="HN32" s="699"/>
      <c r="HO32" s="699"/>
      <c r="HP32" s="699"/>
      <c r="HQ32" s="703">
        <v>8458</v>
      </c>
      <c r="HR32" s="842">
        <v>30259</v>
      </c>
      <c r="HS32" s="845">
        <v>38717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67.78</v>
      </c>
      <c r="IO32" s="838">
        <v>65.959999999999994</v>
      </c>
      <c r="IP32" s="526">
        <v>1.82</v>
      </c>
      <c r="IQ32" s="404"/>
      <c r="IR32" s="319"/>
      <c r="IS32" s="527" t="s">
        <v>112</v>
      </c>
      <c r="IT32" s="528">
        <v>428</v>
      </c>
      <c r="IU32" s="529">
        <v>264</v>
      </c>
      <c r="IV32" s="530">
        <v>363</v>
      </c>
      <c r="IW32" s="528">
        <v>1055</v>
      </c>
      <c r="IX32" s="531">
        <v>841</v>
      </c>
      <c r="IY32" s="532">
        <v>25.45</v>
      </c>
      <c r="IZ32" s="316"/>
      <c r="JA32" s="586" t="s">
        <v>51</v>
      </c>
      <c r="JB32" s="587">
        <v>278.2</v>
      </c>
      <c r="JC32" s="775">
        <v>267.88</v>
      </c>
      <c r="JD32" s="589">
        <v>3.85</v>
      </c>
      <c r="JE32" s="587">
        <v>200.64</v>
      </c>
      <c r="JF32" s="588">
        <v>193.5</v>
      </c>
      <c r="JG32" s="589">
        <v>3.69</v>
      </c>
      <c r="JH32" s="587">
        <v>234.23</v>
      </c>
      <c r="JI32" s="588">
        <v>226.16</v>
      </c>
      <c r="JJ32" s="589">
        <v>3.57</v>
      </c>
      <c r="JK32" s="316"/>
      <c r="JL32" s="12" t="s">
        <v>53</v>
      </c>
      <c r="JM32" s="12"/>
      <c r="JN32" s="730">
        <v>106179</v>
      </c>
      <c r="JO32" s="730">
        <v>114089</v>
      </c>
      <c r="JP32" s="730">
        <v>112774</v>
      </c>
      <c r="JQ32" s="730">
        <v>333042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212091</v>
      </c>
      <c r="JZ32" s="706">
        <v>0</v>
      </c>
      <c r="KA32" s="706">
        <v>103984</v>
      </c>
      <c r="KB32" s="705">
        <v>14277</v>
      </c>
      <c r="KC32" s="706"/>
      <c r="KD32" s="706"/>
      <c r="KE32" s="706"/>
      <c r="KF32" s="706"/>
      <c r="KG32" s="707">
        <v>330352</v>
      </c>
      <c r="KH32" s="706">
        <v>767766</v>
      </c>
      <c r="KI32" s="840">
        <v>1098118</v>
      </c>
      <c r="KJ32" s="4"/>
      <c r="KK32" s="4"/>
      <c r="KL32" s="709" t="s">
        <v>42</v>
      </c>
      <c r="KM32" s="841">
        <v>14176</v>
      </c>
      <c r="KN32" s="842">
        <v>0</v>
      </c>
      <c r="KO32" s="842">
        <v>2791</v>
      </c>
      <c r="KP32" s="705">
        <v>319</v>
      </c>
      <c r="KQ32" s="706"/>
      <c r="KR32" s="706"/>
      <c r="KS32" s="706"/>
      <c r="KT32" s="706"/>
      <c r="KU32" s="707">
        <v>17286</v>
      </c>
      <c r="KV32" s="842">
        <v>8741</v>
      </c>
      <c r="KW32" s="845">
        <v>26027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70.59</v>
      </c>
      <c r="LS32" s="847">
        <v>68.680000000000007</v>
      </c>
      <c r="LT32" s="543">
        <v>1.91</v>
      </c>
      <c r="LU32" s="319"/>
      <c r="LV32" s="319"/>
      <c r="LW32" s="527" t="s">
        <v>112</v>
      </c>
      <c r="LX32" s="11">
        <v>3067</v>
      </c>
      <c r="LY32" s="544">
        <v>2487</v>
      </c>
      <c r="LZ32" s="545">
        <v>23.32</v>
      </c>
      <c r="MA32" s="81"/>
      <c r="MB32" s="586" t="s">
        <v>51</v>
      </c>
      <c r="MC32" s="587">
        <v>269.98</v>
      </c>
      <c r="MD32" s="588">
        <v>261.08</v>
      </c>
      <c r="ME32" s="589">
        <v>3.41</v>
      </c>
      <c r="MF32" s="587">
        <v>223.66</v>
      </c>
      <c r="MG32" s="588">
        <v>213.91</v>
      </c>
      <c r="MH32" s="589">
        <v>4.5599999999999996</v>
      </c>
      <c r="MI32" s="587">
        <v>245.62</v>
      </c>
      <c r="MJ32" s="588">
        <v>236</v>
      </c>
      <c r="MK32" s="589">
        <v>4.08</v>
      </c>
      <c r="ML32" s="102"/>
      <c r="MM32" s="573" t="s">
        <v>53</v>
      </c>
      <c r="MN32" s="573"/>
      <c r="MO32" s="574">
        <v>332201</v>
      </c>
      <c r="MP32" s="574">
        <v>333862</v>
      </c>
      <c r="MQ32" s="574">
        <v>339164</v>
      </c>
      <c r="MR32" s="574">
        <v>333042</v>
      </c>
      <c r="MS32" s="574">
        <v>1338269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873653</v>
      </c>
      <c r="NB32" s="711">
        <v>0</v>
      </c>
      <c r="NC32" s="711">
        <v>424882</v>
      </c>
      <c r="ND32" s="712">
        <v>68154</v>
      </c>
      <c r="NE32" s="711"/>
      <c r="NF32" s="711"/>
      <c r="NG32" s="711"/>
      <c r="NH32" s="711"/>
      <c r="NI32" s="713">
        <v>1366689</v>
      </c>
      <c r="NJ32" s="711">
        <v>2682837</v>
      </c>
      <c r="NK32" s="713">
        <v>4049526</v>
      </c>
      <c r="NL32" s="406"/>
      <c r="NM32" s="406"/>
      <c r="NN32" s="710" t="s">
        <v>42</v>
      </c>
      <c r="NO32" s="710">
        <v>34018</v>
      </c>
      <c r="NP32" s="711">
        <v>0</v>
      </c>
      <c r="NQ32" s="711">
        <v>5716</v>
      </c>
      <c r="NR32" s="712">
        <v>7057</v>
      </c>
      <c r="NS32" s="711"/>
      <c r="NT32" s="711"/>
      <c r="NU32" s="711"/>
      <c r="NV32" s="711"/>
      <c r="NW32" s="713">
        <v>46791</v>
      </c>
      <c r="NX32" s="713">
        <v>80969</v>
      </c>
      <c r="NY32" s="713">
        <v>127760</v>
      </c>
    </row>
    <row r="33" spans="1:389" ht="23.25" customHeight="1" thickTop="1" x14ac:dyDescent="0.25">
      <c r="A33" s="668" t="s">
        <v>113</v>
      </c>
      <c r="B33" s="848">
        <v>332201</v>
      </c>
      <c r="C33" s="825">
        <v>300898</v>
      </c>
      <c r="D33" s="526">
        <v>10.4</v>
      </c>
      <c r="E33" s="319"/>
      <c r="F33" s="319"/>
      <c r="G33" s="527" t="s">
        <v>114</v>
      </c>
      <c r="H33" s="528">
        <v>53</v>
      </c>
      <c r="I33" s="529">
        <v>47</v>
      </c>
      <c r="J33" s="530">
        <v>32</v>
      </c>
      <c r="K33" s="528">
        <v>132</v>
      </c>
      <c r="L33" s="531">
        <v>158</v>
      </c>
      <c r="M33" s="532">
        <v>-16.46</v>
      </c>
      <c r="N33" s="316"/>
      <c r="O33" s="586" t="s">
        <v>56</v>
      </c>
      <c r="P33" s="587">
        <v>107.67</v>
      </c>
      <c r="Q33" s="588">
        <v>105.77</v>
      </c>
      <c r="R33" s="589">
        <v>1.8</v>
      </c>
      <c r="S33" s="587">
        <v>95.05</v>
      </c>
      <c r="T33" s="588">
        <v>92.26</v>
      </c>
      <c r="U33" s="589">
        <v>3.02</v>
      </c>
      <c r="V33" s="587">
        <v>102.06</v>
      </c>
      <c r="W33" s="588">
        <v>99.47</v>
      </c>
      <c r="X33" s="589">
        <v>2.6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333862</v>
      </c>
      <c r="CG33" s="825">
        <v>299174</v>
      </c>
      <c r="CH33" s="526">
        <v>11.59</v>
      </c>
      <c r="CI33" s="319"/>
      <c r="CJ33" s="319"/>
      <c r="CK33" s="527" t="s">
        <v>114</v>
      </c>
      <c r="CL33" s="528">
        <v>58</v>
      </c>
      <c r="CM33" s="529">
        <v>51</v>
      </c>
      <c r="CN33" s="530">
        <v>47</v>
      </c>
      <c r="CO33" s="528">
        <v>156</v>
      </c>
      <c r="CP33" s="531">
        <v>186</v>
      </c>
      <c r="CQ33" s="532">
        <v>-16.13</v>
      </c>
      <c r="CR33" s="316"/>
      <c r="CS33" s="586" t="s">
        <v>56</v>
      </c>
      <c r="CT33" s="587">
        <v>120.64</v>
      </c>
      <c r="CU33" s="588">
        <v>117.91</v>
      </c>
      <c r="CV33" s="589">
        <v>2.3199999999999998</v>
      </c>
      <c r="CW33" s="587">
        <v>101.64</v>
      </c>
      <c r="CX33" s="588">
        <v>97.98</v>
      </c>
      <c r="CY33" s="589">
        <v>3.74</v>
      </c>
      <c r="CZ33" s="587">
        <v>112.51</v>
      </c>
      <c r="DA33" s="588">
        <v>109.07</v>
      </c>
      <c r="DB33" s="589">
        <v>3.15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339164</v>
      </c>
      <c r="FK33" s="825">
        <v>312995</v>
      </c>
      <c r="FL33" s="526">
        <v>8.36</v>
      </c>
      <c r="FM33" s="319"/>
      <c r="FN33" s="319"/>
      <c r="FO33" s="527" t="s">
        <v>114</v>
      </c>
      <c r="FP33" s="528">
        <v>86</v>
      </c>
      <c r="FQ33" s="529">
        <v>43</v>
      </c>
      <c r="FR33" s="530">
        <v>35</v>
      </c>
      <c r="FS33" s="528">
        <v>164</v>
      </c>
      <c r="FT33" s="531">
        <v>140</v>
      </c>
      <c r="FU33" s="532">
        <v>17.14</v>
      </c>
      <c r="FV33" s="316"/>
      <c r="FW33" s="586" t="s">
        <v>56</v>
      </c>
      <c r="FX33" s="587">
        <v>162.75</v>
      </c>
      <c r="FY33" s="588">
        <v>155.69</v>
      </c>
      <c r="FZ33" s="589">
        <v>4.53</v>
      </c>
      <c r="GA33" s="587">
        <v>137.30000000000001</v>
      </c>
      <c r="GB33" s="588">
        <v>130</v>
      </c>
      <c r="GC33" s="589">
        <v>5.62</v>
      </c>
      <c r="GD33" s="587">
        <v>147.24</v>
      </c>
      <c r="GE33" s="588">
        <v>140.26</v>
      </c>
      <c r="GF33" s="589">
        <v>4.9800000000000004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333042</v>
      </c>
      <c r="IO33" s="825">
        <v>311955</v>
      </c>
      <c r="IP33" s="526">
        <v>6.76</v>
      </c>
      <c r="IQ33" s="319"/>
      <c r="IR33" s="319"/>
      <c r="IS33" s="527" t="s">
        <v>114</v>
      </c>
      <c r="IT33" s="528">
        <v>49</v>
      </c>
      <c r="IU33" s="529">
        <v>62</v>
      </c>
      <c r="IV33" s="530">
        <v>75</v>
      </c>
      <c r="IW33" s="528">
        <v>186</v>
      </c>
      <c r="IX33" s="531">
        <v>147</v>
      </c>
      <c r="IY33" s="532">
        <v>26.53</v>
      </c>
      <c r="IZ33" s="316"/>
      <c r="JA33" s="586" t="s">
        <v>56</v>
      </c>
      <c r="JB33" s="587">
        <v>141.69</v>
      </c>
      <c r="JC33" s="588">
        <v>138.31</v>
      </c>
      <c r="JD33" s="589">
        <v>2.44</v>
      </c>
      <c r="JE33" s="587">
        <v>118.14</v>
      </c>
      <c r="JF33" s="588">
        <v>116.16</v>
      </c>
      <c r="JG33" s="589">
        <v>1.7</v>
      </c>
      <c r="JH33" s="587">
        <v>128.34</v>
      </c>
      <c r="JI33" s="588">
        <v>125.89</v>
      </c>
      <c r="JJ33" s="589">
        <v>1.95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1338269</v>
      </c>
      <c r="LS33" s="834">
        <v>1225022</v>
      </c>
      <c r="LT33" s="543">
        <v>9.24</v>
      </c>
      <c r="LU33" s="319"/>
      <c r="LV33" s="319"/>
      <c r="LW33" s="527" t="s">
        <v>114</v>
      </c>
      <c r="LX33" s="11">
        <v>638</v>
      </c>
      <c r="LY33" s="544">
        <v>631</v>
      </c>
      <c r="LZ33" s="545">
        <v>1.1100000000000001</v>
      </c>
      <c r="MA33" s="81"/>
      <c r="MB33" s="586" t="s">
        <v>56</v>
      </c>
      <c r="MC33" s="587">
        <v>133.68</v>
      </c>
      <c r="MD33" s="588">
        <v>131.08000000000001</v>
      </c>
      <c r="ME33" s="589">
        <v>1.98</v>
      </c>
      <c r="MF33" s="587">
        <v>118.64</v>
      </c>
      <c r="MG33" s="588">
        <v>114.11</v>
      </c>
      <c r="MH33" s="589">
        <v>3.97</v>
      </c>
      <c r="MI33" s="587">
        <v>125.77</v>
      </c>
      <c r="MJ33" s="588">
        <v>122.06</v>
      </c>
      <c r="MK33" s="589">
        <v>3.04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325559</v>
      </c>
      <c r="C34" s="851">
        <v>294711</v>
      </c>
      <c r="D34" s="553">
        <v>10.47</v>
      </c>
      <c r="E34" s="319"/>
      <c r="F34" s="319"/>
      <c r="G34" s="527" t="s">
        <v>116</v>
      </c>
      <c r="H34" s="528">
        <v>28</v>
      </c>
      <c r="I34" s="529">
        <v>51</v>
      </c>
      <c r="J34" s="530">
        <v>48</v>
      </c>
      <c r="K34" s="528">
        <v>127</v>
      </c>
      <c r="L34" s="531">
        <v>184</v>
      </c>
      <c r="M34" s="532">
        <v>-30.98</v>
      </c>
      <c r="N34" s="316"/>
      <c r="O34" s="586" t="s">
        <v>62</v>
      </c>
      <c r="P34" s="587">
        <v>65.97</v>
      </c>
      <c r="Q34" s="588">
        <v>65.040000000000006</v>
      </c>
      <c r="R34" s="589">
        <v>1.43</v>
      </c>
      <c r="S34" s="587">
        <v>47.27</v>
      </c>
      <c r="T34" s="588">
        <v>45.56</v>
      </c>
      <c r="U34" s="589">
        <v>3.75</v>
      </c>
      <c r="V34" s="587">
        <v>57.65</v>
      </c>
      <c r="W34" s="588">
        <v>55.95</v>
      </c>
      <c r="X34" s="589">
        <v>3.04</v>
      </c>
      <c r="Y34" s="316"/>
      <c r="Z34" s="316"/>
      <c r="AA34" s="316" t="s">
        <v>46</v>
      </c>
      <c r="AB34" s="591">
        <v>37004</v>
      </c>
      <c r="AC34" s="591">
        <v>32494</v>
      </c>
      <c r="AD34" s="591">
        <v>35469</v>
      </c>
      <c r="AE34" s="591">
        <v>104967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325253</v>
      </c>
      <c r="CG34" s="851">
        <v>290935</v>
      </c>
      <c r="CH34" s="553">
        <v>11.8</v>
      </c>
      <c r="CI34" s="319"/>
      <c r="CJ34" s="319"/>
      <c r="CK34" s="527" t="s">
        <v>116</v>
      </c>
      <c r="CL34" s="528">
        <v>41</v>
      </c>
      <c r="CM34" s="529">
        <v>46</v>
      </c>
      <c r="CN34" s="530">
        <v>54</v>
      </c>
      <c r="CO34" s="528">
        <v>141</v>
      </c>
      <c r="CP34" s="531">
        <v>172</v>
      </c>
      <c r="CQ34" s="532">
        <v>-18.02</v>
      </c>
      <c r="CR34" s="316"/>
      <c r="CS34" s="586" t="s">
        <v>62</v>
      </c>
      <c r="CT34" s="587">
        <v>110.86</v>
      </c>
      <c r="CU34" s="588">
        <v>108.09</v>
      </c>
      <c r="CV34" s="589">
        <v>2.56</v>
      </c>
      <c r="CW34" s="587">
        <v>81.14</v>
      </c>
      <c r="CX34" s="588">
        <v>78.84</v>
      </c>
      <c r="CY34" s="589">
        <v>2.92</v>
      </c>
      <c r="CZ34" s="587">
        <v>98.14</v>
      </c>
      <c r="DA34" s="588">
        <v>95.12</v>
      </c>
      <c r="DB34" s="589">
        <v>3.17</v>
      </c>
      <c r="DC34" s="316"/>
      <c r="DD34" s="316"/>
      <c r="DE34" s="316" t="s">
        <v>46</v>
      </c>
      <c r="DF34" s="591">
        <v>35367</v>
      </c>
      <c r="DG34" s="591">
        <v>37047</v>
      </c>
      <c r="DH34" s="591">
        <v>35070</v>
      </c>
      <c r="DI34" s="591">
        <v>107484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331648</v>
      </c>
      <c r="FK34" s="851">
        <v>305898</v>
      </c>
      <c r="FL34" s="553">
        <v>8.42</v>
      </c>
      <c r="FM34" s="319"/>
      <c r="FN34" s="319"/>
      <c r="FO34" s="527" t="s">
        <v>116</v>
      </c>
      <c r="FP34" s="528">
        <v>54</v>
      </c>
      <c r="FQ34" s="529">
        <v>29</v>
      </c>
      <c r="FR34" s="530">
        <v>42</v>
      </c>
      <c r="FS34" s="528">
        <v>125</v>
      </c>
      <c r="FT34" s="531">
        <v>120</v>
      </c>
      <c r="FU34" s="532">
        <v>4.17</v>
      </c>
      <c r="FV34" s="316"/>
      <c r="FW34" s="586" t="s">
        <v>62</v>
      </c>
      <c r="FX34" s="587">
        <v>158.76</v>
      </c>
      <c r="FY34" s="588">
        <v>154.65</v>
      </c>
      <c r="FZ34" s="589">
        <v>2.66</v>
      </c>
      <c r="GA34" s="587">
        <v>78.44</v>
      </c>
      <c r="GB34" s="588">
        <v>75.59</v>
      </c>
      <c r="GC34" s="589">
        <v>3.77</v>
      </c>
      <c r="GD34" s="587">
        <v>109.82</v>
      </c>
      <c r="GE34" s="588">
        <v>107.17</v>
      </c>
      <c r="GF34" s="589">
        <v>2.4700000000000002</v>
      </c>
      <c r="GG34" s="316"/>
      <c r="GH34" s="316"/>
      <c r="GI34" s="316" t="s">
        <v>46</v>
      </c>
      <c r="GJ34" s="591">
        <v>37506</v>
      </c>
      <c r="GK34" s="591">
        <v>39012</v>
      </c>
      <c r="GL34" s="591">
        <v>34854</v>
      </c>
      <c r="GM34" s="591">
        <v>111372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316075</v>
      </c>
      <c r="IO34" s="851">
        <v>295860</v>
      </c>
      <c r="IP34" s="553">
        <v>6.83</v>
      </c>
      <c r="IQ34" s="319"/>
      <c r="IR34" s="319"/>
      <c r="IS34" s="527" t="s">
        <v>116</v>
      </c>
      <c r="IT34" s="528">
        <v>34</v>
      </c>
      <c r="IU34" s="529">
        <v>38</v>
      </c>
      <c r="IV34" s="530">
        <v>67</v>
      </c>
      <c r="IW34" s="528">
        <v>139</v>
      </c>
      <c r="IX34" s="531">
        <v>130</v>
      </c>
      <c r="IY34" s="532">
        <v>6.92</v>
      </c>
      <c r="IZ34" s="316"/>
      <c r="JA34" s="586" t="s">
        <v>62</v>
      </c>
      <c r="JB34" s="587">
        <v>96.76</v>
      </c>
      <c r="JC34" s="588">
        <v>94.35</v>
      </c>
      <c r="JD34" s="589">
        <v>2.5499999999999998</v>
      </c>
      <c r="JE34" s="587">
        <v>89.46</v>
      </c>
      <c r="JF34" s="588">
        <v>88.23</v>
      </c>
      <c r="JG34" s="589">
        <v>1.39</v>
      </c>
      <c r="JH34" s="587">
        <v>92.62</v>
      </c>
      <c r="JI34" s="588">
        <v>90.92</v>
      </c>
      <c r="JJ34" s="589">
        <v>1.87</v>
      </c>
      <c r="JK34" s="316"/>
      <c r="JL34" s="316"/>
      <c r="JM34" s="316" t="s">
        <v>46</v>
      </c>
      <c r="JN34" s="591">
        <v>33063</v>
      </c>
      <c r="JO34" s="591">
        <v>38603</v>
      </c>
      <c r="JP34" s="591">
        <v>35109</v>
      </c>
      <c r="JQ34" s="591">
        <v>106775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1298535</v>
      </c>
      <c r="LS34" s="853">
        <v>1187404</v>
      </c>
      <c r="LT34" s="572">
        <v>9.36</v>
      </c>
      <c r="LU34" s="319"/>
      <c r="LV34" s="319"/>
      <c r="LW34" s="527" t="s">
        <v>116</v>
      </c>
      <c r="LX34" s="11">
        <v>532</v>
      </c>
      <c r="LY34" s="544">
        <v>606</v>
      </c>
      <c r="LZ34" s="545">
        <v>-12.21</v>
      </c>
      <c r="MA34" s="81"/>
      <c r="MB34" s="586" t="s">
        <v>62</v>
      </c>
      <c r="MC34" s="587">
        <v>109.62</v>
      </c>
      <c r="MD34" s="588">
        <v>108.35</v>
      </c>
      <c r="ME34" s="589">
        <v>1.17</v>
      </c>
      <c r="MF34" s="587">
        <v>76.73</v>
      </c>
      <c r="MG34" s="588">
        <v>74.540000000000006</v>
      </c>
      <c r="MH34" s="589">
        <v>2.94</v>
      </c>
      <c r="MI34" s="587">
        <v>92.32</v>
      </c>
      <c r="MJ34" s="588">
        <v>90.37</v>
      </c>
      <c r="MK34" s="589">
        <v>2.16</v>
      </c>
      <c r="ML34" s="102"/>
      <c r="MM34" s="102"/>
      <c r="MN34" s="102" t="s">
        <v>46</v>
      </c>
      <c r="MO34" s="613">
        <v>104967</v>
      </c>
      <c r="MP34" s="613">
        <v>107484</v>
      </c>
      <c r="MQ34" s="613">
        <v>111372</v>
      </c>
      <c r="MR34" s="613">
        <v>106775</v>
      </c>
      <c r="MS34" s="613">
        <v>430598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6642</v>
      </c>
      <c r="C35" s="855">
        <v>6187</v>
      </c>
      <c r="D35" s="695">
        <v>7.35</v>
      </c>
      <c r="E35" s="319"/>
      <c r="F35" s="319"/>
      <c r="G35" s="527" t="s">
        <v>119</v>
      </c>
      <c r="H35" s="528">
        <v>76</v>
      </c>
      <c r="I35" s="529">
        <v>112</v>
      </c>
      <c r="J35" s="530">
        <v>93</v>
      </c>
      <c r="K35" s="528">
        <v>281</v>
      </c>
      <c r="L35" s="531">
        <v>265</v>
      </c>
      <c r="M35" s="532">
        <v>6.04</v>
      </c>
      <c r="N35" s="316"/>
      <c r="O35" s="586" t="s">
        <v>67</v>
      </c>
      <c r="P35" s="587">
        <v>107.82</v>
      </c>
      <c r="Q35" s="588">
        <v>104.97</v>
      </c>
      <c r="R35" s="589">
        <v>2.72</v>
      </c>
      <c r="S35" s="587">
        <v>91.89</v>
      </c>
      <c r="T35" s="588">
        <v>88.8</v>
      </c>
      <c r="U35" s="589">
        <v>3.48</v>
      </c>
      <c r="V35" s="587">
        <v>100.74</v>
      </c>
      <c r="W35" s="588">
        <v>97.43</v>
      </c>
      <c r="X35" s="589">
        <v>3.4</v>
      </c>
      <c r="Y35" s="316"/>
      <c r="Z35" s="316"/>
      <c r="AA35" s="316" t="s">
        <v>52</v>
      </c>
      <c r="AB35" s="591">
        <v>77940</v>
      </c>
      <c r="AC35" s="591">
        <v>72773</v>
      </c>
      <c r="AD35" s="591">
        <v>76521</v>
      </c>
      <c r="AE35" s="591">
        <v>227234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8609</v>
      </c>
      <c r="CG35" s="855">
        <v>8239</v>
      </c>
      <c r="CH35" s="695">
        <v>4.49</v>
      </c>
      <c r="CI35" s="319"/>
      <c r="CJ35" s="319"/>
      <c r="CK35" s="527" t="s">
        <v>119</v>
      </c>
      <c r="CL35" s="528">
        <v>87</v>
      </c>
      <c r="CM35" s="529">
        <v>92</v>
      </c>
      <c r="CN35" s="530">
        <v>128</v>
      </c>
      <c r="CO35" s="528">
        <v>307</v>
      </c>
      <c r="CP35" s="531">
        <v>346</v>
      </c>
      <c r="CQ35" s="532">
        <v>-11.27</v>
      </c>
      <c r="CR35" s="316"/>
      <c r="CS35" s="586" t="s">
        <v>67</v>
      </c>
      <c r="CT35" s="587">
        <v>109.88</v>
      </c>
      <c r="CU35" s="588">
        <v>106.8</v>
      </c>
      <c r="CV35" s="589">
        <v>2.88</v>
      </c>
      <c r="CW35" s="587">
        <v>89.56</v>
      </c>
      <c r="CX35" s="588">
        <v>86.48</v>
      </c>
      <c r="CY35" s="589">
        <v>3.56</v>
      </c>
      <c r="CZ35" s="587">
        <v>101.19</v>
      </c>
      <c r="DA35" s="588">
        <v>97.78</v>
      </c>
      <c r="DB35" s="589">
        <v>3.49</v>
      </c>
      <c r="DC35" s="316"/>
      <c r="DD35" s="316"/>
      <c r="DE35" s="316" t="s">
        <v>52</v>
      </c>
      <c r="DF35" s="591">
        <v>74660</v>
      </c>
      <c r="DG35" s="591">
        <v>78214</v>
      </c>
      <c r="DH35" s="591">
        <v>73504</v>
      </c>
      <c r="DI35" s="591">
        <v>226378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7516</v>
      </c>
      <c r="FK35" s="855">
        <v>7097</v>
      </c>
      <c r="FL35" s="695">
        <v>5.9</v>
      </c>
      <c r="FM35" s="319"/>
      <c r="FN35" s="319"/>
      <c r="FO35" s="527" t="s">
        <v>119</v>
      </c>
      <c r="FP35" s="528">
        <v>123</v>
      </c>
      <c r="FQ35" s="529">
        <v>136</v>
      </c>
      <c r="FR35" s="530">
        <v>67</v>
      </c>
      <c r="FS35" s="528">
        <v>326</v>
      </c>
      <c r="FT35" s="531">
        <v>297</v>
      </c>
      <c r="FU35" s="532">
        <v>9.76</v>
      </c>
      <c r="FV35" s="316"/>
      <c r="FW35" s="586" t="s">
        <v>67</v>
      </c>
      <c r="FX35" s="587">
        <v>111.35</v>
      </c>
      <c r="FY35" s="588">
        <v>106.7</v>
      </c>
      <c r="FZ35" s="589">
        <v>4.3600000000000003</v>
      </c>
      <c r="GA35" s="587">
        <v>87.93</v>
      </c>
      <c r="GB35" s="588">
        <v>85.25</v>
      </c>
      <c r="GC35" s="589">
        <v>3.14</v>
      </c>
      <c r="GD35" s="587">
        <v>97.08</v>
      </c>
      <c r="GE35" s="588">
        <v>93.82</v>
      </c>
      <c r="GF35" s="589">
        <v>3.47</v>
      </c>
      <c r="GG35" s="316"/>
      <c r="GH35" s="316"/>
      <c r="GI35" s="316" t="s">
        <v>52</v>
      </c>
      <c r="GJ35" s="591">
        <v>77210</v>
      </c>
      <c r="GK35" s="591">
        <v>80129</v>
      </c>
      <c r="GL35" s="591">
        <v>70453</v>
      </c>
      <c r="GM35" s="591">
        <v>227792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16967</v>
      </c>
      <c r="IO35" s="855">
        <v>16095</v>
      </c>
      <c r="IP35" s="695">
        <v>5.42</v>
      </c>
      <c r="IQ35" s="319"/>
      <c r="IR35" s="319"/>
      <c r="IS35" s="527" t="s">
        <v>119</v>
      </c>
      <c r="IT35" s="528">
        <v>95</v>
      </c>
      <c r="IU35" s="529">
        <v>89</v>
      </c>
      <c r="IV35" s="530">
        <v>164</v>
      </c>
      <c r="IW35" s="528">
        <v>348</v>
      </c>
      <c r="IX35" s="531">
        <v>307</v>
      </c>
      <c r="IY35" s="532">
        <v>13.36</v>
      </c>
      <c r="IZ35" s="316"/>
      <c r="JA35" s="586" t="s">
        <v>67</v>
      </c>
      <c r="JB35" s="587">
        <v>191.55</v>
      </c>
      <c r="JC35" s="588">
        <v>184.63</v>
      </c>
      <c r="JD35" s="589">
        <v>3.75</v>
      </c>
      <c r="JE35" s="587">
        <v>106.9</v>
      </c>
      <c r="JF35" s="588">
        <v>103.06</v>
      </c>
      <c r="JG35" s="589">
        <v>3.73</v>
      </c>
      <c r="JH35" s="587">
        <v>143.56</v>
      </c>
      <c r="JI35" s="588">
        <v>138.88</v>
      </c>
      <c r="JJ35" s="589">
        <v>3.37</v>
      </c>
      <c r="JK35" s="316"/>
      <c r="JL35" s="316"/>
      <c r="JM35" s="316" t="s">
        <v>52</v>
      </c>
      <c r="JN35" s="591">
        <v>73116</v>
      </c>
      <c r="JO35" s="591">
        <v>75486</v>
      </c>
      <c r="JP35" s="591">
        <v>77665</v>
      </c>
      <c r="JQ35" s="591">
        <v>226267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39734</v>
      </c>
      <c r="LS35" s="861">
        <v>37618</v>
      </c>
      <c r="LT35" s="708">
        <v>5.62</v>
      </c>
      <c r="LU35" s="319"/>
      <c r="LV35" s="319"/>
      <c r="LW35" s="527" t="s">
        <v>119</v>
      </c>
      <c r="LX35" s="11">
        <v>1262</v>
      </c>
      <c r="LY35" s="544">
        <v>1215</v>
      </c>
      <c r="LZ35" s="545">
        <v>3.87</v>
      </c>
      <c r="MA35" s="81"/>
      <c r="MB35" s="586" t="s">
        <v>67</v>
      </c>
      <c r="MC35" s="587">
        <v>129.02000000000001</v>
      </c>
      <c r="MD35" s="588">
        <v>125.86</v>
      </c>
      <c r="ME35" s="589">
        <v>2.5099999999999998</v>
      </c>
      <c r="MF35" s="587">
        <v>94.2</v>
      </c>
      <c r="MG35" s="588">
        <v>91.06</v>
      </c>
      <c r="MH35" s="589">
        <v>3.45</v>
      </c>
      <c r="MI35" s="587">
        <v>110.71</v>
      </c>
      <c r="MJ35" s="588">
        <v>107.36</v>
      </c>
      <c r="MK35" s="589">
        <v>3.12</v>
      </c>
      <c r="ML35" s="102"/>
      <c r="MM35" s="102"/>
      <c r="MN35" s="102" t="s">
        <v>52</v>
      </c>
      <c r="MO35" s="613">
        <v>227234</v>
      </c>
      <c r="MP35" s="613">
        <v>226378</v>
      </c>
      <c r="MQ35" s="613">
        <v>227792</v>
      </c>
      <c r="MR35" s="613">
        <v>226267</v>
      </c>
      <c r="MS35" s="613">
        <v>907671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82</v>
      </c>
      <c r="I36" s="529">
        <v>56</v>
      </c>
      <c r="J36" s="530">
        <v>69</v>
      </c>
      <c r="K36" s="528">
        <v>207</v>
      </c>
      <c r="L36" s="531">
        <v>274</v>
      </c>
      <c r="M36" s="532">
        <v>-24.45</v>
      </c>
      <c r="N36" s="316"/>
      <c r="O36" s="696" t="s">
        <v>72</v>
      </c>
      <c r="P36" s="587">
        <v>77.66</v>
      </c>
      <c r="Q36" s="588">
        <v>74.86</v>
      </c>
      <c r="R36" s="864">
        <v>3.74</v>
      </c>
      <c r="S36" s="587">
        <v>76.739999999999995</v>
      </c>
      <c r="T36" s="588">
        <v>71.38</v>
      </c>
      <c r="U36" s="864">
        <v>7.51</v>
      </c>
      <c r="V36" s="587">
        <v>77.25</v>
      </c>
      <c r="W36" s="588">
        <v>73.239999999999995</v>
      </c>
      <c r="X36" s="864">
        <v>5.48</v>
      </c>
      <c r="Y36" s="316"/>
      <c r="Z36" s="316"/>
      <c r="AA36" s="316" t="s">
        <v>57</v>
      </c>
      <c r="AB36" s="591">
        <v>5470</v>
      </c>
      <c r="AC36" s="591">
        <v>5386</v>
      </c>
      <c r="AD36" s="591">
        <v>5493</v>
      </c>
      <c r="AE36" s="591">
        <v>16349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55</v>
      </c>
      <c r="CM36" s="529">
        <v>78</v>
      </c>
      <c r="CN36" s="530">
        <v>67</v>
      </c>
      <c r="CO36" s="528">
        <v>200</v>
      </c>
      <c r="CP36" s="531">
        <v>215</v>
      </c>
      <c r="CQ36" s="532">
        <v>-6.98</v>
      </c>
      <c r="CR36" s="316"/>
      <c r="CS36" s="696" t="s">
        <v>72</v>
      </c>
      <c r="CT36" s="587">
        <v>50.08</v>
      </c>
      <c r="CU36" s="588">
        <v>48.05</v>
      </c>
      <c r="CV36" s="864">
        <v>4.22</v>
      </c>
      <c r="CW36" s="587">
        <v>43.24</v>
      </c>
      <c r="CX36" s="588">
        <v>41.09</v>
      </c>
      <c r="CY36" s="864">
        <v>5.23</v>
      </c>
      <c r="CZ36" s="587">
        <v>47.15</v>
      </c>
      <c r="DA36" s="588">
        <v>44.96</v>
      </c>
      <c r="DB36" s="864">
        <v>4.87</v>
      </c>
      <c r="DC36" s="316"/>
      <c r="DD36" s="316"/>
      <c r="DE36" s="316" t="s">
        <v>57</v>
      </c>
      <c r="DF36" s="591">
        <v>5605</v>
      </c>
      <c r="DG36" s="591">
        <v>5630</v>
      </c>
      <c r="DH36" s="591">
        <v>5426</v>
      </c>
      <c r="DI36" s="591">
        <v>16661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112</v>
      </c>
      <c r="FQ36" s="529">
        <v>95</v>
      </c>
      <c r="FR36" s="530">
        <v>151</v>
      </c>
      <c r="FS36" s="528">
        <v>358</v>
      </c>
      <c r="FT36" s="531">
        <v>301</v>
      </c>
      <c r="FU36" s="532">
        <v>18.940000000000001</v>
      </c>
      <c r="FV36" s="316"/>
      <c r="FW36" s="696" t="s">
        <v>72</v>
      </c>
      <c r="FX36" s="587">
        <v>78.31</v>
      </c>
      <c r="FY36" s="588">
        <v>76.010000000000005</v>
      </c>
      <c r="FZ36" s="864">
        <v>3.03</v>
      </c>
      <c r="GA36" s="587">
        <v>54.71</v>
      </c>
      <c r="GB36" s="588">
        <v>53.02</v>
      </c>
      <c r="GC36" s="864">
        <v>3.19</v>
      </c>
      <c r="GD36" s="587">
        <v>63.93</v>
      </c>
      <c r="GE36" s="588">
        <v>62.2</v>
      </c>
      <c r="GF36" s="864">
        <v>2.78</v>
      </c>
      <c r="GG36" s="316"/>
      <c r="GH36" s="316"/>
      <c r="GI36" s="316" t="s">
        <v>57</v>
      </c>
      <c r="GJ36" s="591">
        <v>5561</v>
      </c>
      <c r="GK36" s="591">
        <v>5599</v>
      </c>
      <c r="GL36" s="591">
        <v>4853</v>
      </c>
      <c r="GM36" s="591">
        <v>16013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108</v>
      </c>
      <c r="IU36" s="529">
        <v>96</v>
      </c>
      <c r="IV36" s="530">
        <v>120</v>
      </c>
      <c r="IW36" s="528">
        <v>324</v>
      </c>
      <c r="IX36" s="531">
        <v>269</v>
      </c>
      <c r="IY36" s="532">
        <v>20.45</v>
      </c>
      <c r="IZ36" s="316"/>
      <c r="JA36" s="696" t="s">
        <v>72</v>
      </c>
      <c r="JB36" s="587">
        <v>69.56</v>
      </c>
      <c r="JC36" s="588">
        <v>68.349999999999994</v>
      </c>
      <c r="JD36" s="864">
        <v>1.77</v>
      </c>
      <c r="JE36" s="587">
        <v>50.67</v>
      </c>
      <c r="JF36" s="588">
        <v>49.33</v>
      </c>
      <c r="JG36" s="864">
        <v>2.72</v>
      </c>
      <c r="JH36" s="587">
        <v>58.85</v>
      </c>
      <c r="JI36" s="588">
        <v>57.69</v>
      </c>
      <c r="JJ36" s="864">
        <v>2.0099999999999998</v>
      </c>
      <c r="JK36" s="316"/>
      <c r="JL36" s="316"/>
      <c r="JM36" s="316" t="s">
        <v>57</v>
      </c>
      <c r="JN36" s="591">
        <v>4553</v>
      </c>
      <c r="JO36" s="591">
        <v>5357</v>
      </c>
      <c r="JP36" s="591">
        <v>5214</v>
      </c>
      <c r="JQ36" s="591">
        <v>15124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1089</v>
      </c>
      <c r="LY36" s="544">
        <v>1059</v>
      </c>
      <c r="LZ36" s="545">
        <v>2.83</v>
      </c>
      <c r="MA36" s="81"/>
      <c r="MB36" s="696" t="s">
        <v>72</v>
      </c>
      <c r="MC36" s="587">
        <v>68.680000000000007</v>
      </c>
      <c r="MD36" s="588">
        <v>67.010000000000005</v>
      </c>
      <c r="ME36" s="589">
        <v>2.4900000000000002</v>
      </c>
      <c r="MF36" s="587">
        <v>55.33</v>
      </c>
      <c r="MG36" s="588">
        <v>53.07</v>
      </c>
      <c r="MH36" s="589">
        <v>4.26</v>
      </c>
      <c r="MI36" s="587">
        <v>61.66</v>
      </c>
      <c r="MJ36" s="588">
        <v>59.59</v>
      </c>
      <c r="MK36" s="589">
        <v>3.47</v>
      </c>
      <c r="ML36" s="102"/>
      <c r="MM36" s="102"/>
      <c r="MN36" s="102" t="s">
        <v>57</v>
      </c>
      <c r="MO36" s="613">
        <v>16349</v>
      </c>
      <c r="MP36" s="613">
        <v>16661</v>
      </c>
      <c r="MQ36" s="613">
        <v>16013</v>
      </c>
      <c r="MR36" s="613">
        <v>15124</v>
      </c>
      <c r="MS36" s="613">
        <v>64147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68</v>
      </c>
      <c r="I37" s="529">
        <v>130</v>
      </c>
      <c r="J37" s="530">
        <v>45</v>
      </c>
      <c r="K37" s="528">
        <v>243</v>
      </c>
      <c r="L37" s="531">
        <v>160</v>
      </c>
      <c r="M37" s="532">
        <v>51.88</v>
      </c>
      <c r="N37" s="316"/>
      <c r="O37" s="716" t="s">
        <v>76</v>
      </c>
      <c r="P37" s="717">
        <v>1201.5300000000002</v>
      </c>
      <c r="Q37" s="718">
        <v>1167.6799999999998</v>
      </c>
      <c r="R37" s="719">
        <v>2.9</v>
      </c>
      <c r="S37" s="720">
        <v>910.9</v>
      </c>
      <c r="T37" s="718">
        <v>868.30999999999983</v>
      </c>
      <c r="U37" s="719">
        <v>4.9000000000000004</v>
      </c>
      <c r="V37" s="720">
        <v>1072.27</v>
      </c>
      <c r="W37" s="718">
        <v>1028.0700000000002</v>
      </c>
      <c r="X37" s="719">
        <v>4.3</v>
      </c>
      <c r="Y37" s="316"/>
      <c r="Z37" s="316"/>
      <c r="AA37" s="316" t="s">
        <v>63</v>
      </c>
      <c r="AB37" s="591">
        <v>8134</v>
      </c>
      <c r="AC37" s="591">
        <v>7378</v>
      </c>
      <c r="AD37" s="591">
        <v>8415</v>
      </c>
      <c r="AE37" s="591">
        <v>23927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73</v>
      </c>
      <c r="CM37" s="529">
        <v>45</v>
      </c>
      <c r="CN37" s="530">
        <v>86</v>
      </c>
      <c r="CO37" s="528">
        <v>204</v>
      </c>
      <c r="CP37" s="531">
        <v>185</v>
      </c>
      <c r="CQ37" s="532">
        <v>10.27</v>
      </c>
      <c r="CR37" s="316"/>
      <c r="CS37" s="716" t="s">
        <v>76</v>
      </c>
      <c r="CT37" s="717">
        <v>1270.5999999999999</v>
      </c>
      <c r="CU37" s="718">
        <v>1225.3499999999999</v>
      </c>
      <c r="CV37" s="719">
        <v>3.69</v>
      </c>
      <c r="CW37" s="720">
        <v>739.62999999999988</v>
      </c>
      <c r="CX37" s="718">
        <v>705.60000000000014</v>
      </c>
      <c r="CY37" s="719">
        <v>4.82</v>
      </c>
      <c r="CZ37" s="720">
        <v>1043.44</v>
      </c>
      <c r="DA37" s="718">
        <v>994.79000000000008</v>
      </c>
      <c r="DB37" s="719">
        <v>4.8899999999999997</v>
      </c>
      <c r="DC37" s="316"/>
      <c r="DD37" s="316"/>
      <c r="DE37" s="316" t="s">
        <v>63</v>
      </c>
      <c r="DF37" s="591">
        <v>8488</v>
      </c>
      <c r="DG37" s="591">
        <v>8586</v>
      </c>
      <c r="DH37" s="591">
        <v>8074</v>
      </c>
      <c r="DI37" s="591">
        <v>25148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48</v>
      </c>
      <c r="FQ37" s="529">
        <v>72</v>
      </c>
      <c r="FR37" s="530">
        <v>53</v>
      </c>
      <c r="FS37" s="528">
        <v>173</v>
      </c>
      <c r="FT37" s="531">
        <v>193</v>
      </c>
      <c r="FU37" s="532">
        <v>-10.36</v>
      </c>
      <c r="FV37" s="316"/>
      <c r="FW37" s="716" t="s">
        <v>76</v>
      </c>
      <c r="FX37" s="717">
        <v>1534.3999999999999</v>
      </c>
      <c r="FY37" s="718">
        <v>1476.0500000000002</v>
      </c>
      <c r="FZ37" s="719">
        <v>3.95</v>
      </c>
      <c r="GA37" s="720">
        <v>901.60000000000014</v>
      </c>
      <c r="GB37" s="718">
        <v>857.09</v>
      </c>
      <c r="GC37" s="719">
        <v>5.19</v>
      </c>
      <c r="GD37" s="720">
        <v>1148.82</v>
      </c>
      <c r="GE37" s="718">
        <v>1104.33</v>
      </c>
      <c r="GF37" s="719">
        <v>4.03</v>
      </c>
      <c r="GG37" s="316"/>
      <c r="GH37" s="316"/>
      <c r="GI37" s="316" t="s">
        <v>63</v>
      </c>
      <c r="GJ37" s="591">
        <v>8212</v>
      </c>
      <c r="GK37" s="591">
        <v>8765</v>
      </c>
      <c r="GL37" s="591">
        <v>7341</v>
      </c>
      <c r="GM37" s="591">
        <v>24318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62</v>
      </c>
      <c r="IU37" s="529">
        <v>77</v>
      </c>
      <c r="IV37" s="530">
        <v>46</v>
      </c>
      <c r="IW37" s="528">
        <v>185</v>
      </c>
      <c r="IX37" s="531">
        <v>137</v>
      </c>
      <c r="IY37" s="532">
        <v>35.04</v>
      </c>
      <c r="IZ37" s="316"/>
      <c r="JA37" s="716" t="s">
        <v>76</v>
      </c>
      <c r="JB37" s="717">
        <v>2012.18</v>
      </c>
      <c r="JC37" s="718">
        <v>1945.9299999999998</v>
      </c>
      <c r="JD37" s="719">
        <v>3.4</v>
      </c>
      <c r="JE37" s="720">
        <v>879.26999999999987</v>
      </c>
      <c r="JF37" s="718">
        <v>856.00000000000011</v>
      </c>
      <c r="JG37" s="719">
        <v>2.72</v>
      </c>
      <c r="JH37" s="720">
        <v>1369.96</v>
      </c>
      <c r="JI37" s="718">
        <v>1334.6100000000001</v>
      </c>
      <c r="JJ37" s="719">
        <v>2.65</v>
      </c>
      <c r="JK37" s="316"/>
      <c r="JL37" s="316"/>
      <c r="JM37" s="316" t="s">
        <v>63</v>
      </c>
      <c r="JN37" s="591">
        <v>7998</v>
      </c>
      <c r="JO37" s="591">
        <v>8124</v>
      </c>
      <c r="JP37" s="591">
        <v>8643</v>
      </c>
      <c r="JQ37" s="591">
        <v>24765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805</v>
      </c>
      <c r="LY37" s="544">
        <v>675</v>
      </c>
      <c r="LZ37" s="545">
        <v>19.260000000000002</v>
      </c>
      <c r="MA37" s="81"/>
      <c r="MB37" s="724" t="s">
        <v>76</v>
      </c>
      <c r="MC37" s="717">
        <v>1499.3700000000001</v>
      </c>
      <c r="MD37" s="725">
        <v>1464.1299999999997</v>
      </c>
      <c r="ME37" s="726">
        <v>2.41</v>
      </c>
      <c r="MF37" s="717">
        <v>869.00000000000011</v>
      </c>
      <c r="MG37" s="725">
        <v>832.44999999999993</v>
      </c>
      <c r="MH37" s="726">
        <v>4.3899999999999997</v>
      </c>
      <c r="MI37" s="717">
        <v>1167.8100000000002</v>
      </c>
      <c r="MJ37" s="725">
        <v>1128.29</v>
      </c>
      <c r="MK37" s="726">
        <v>3.5</v>
      </c>
      <c r="ML37" s="102"/>
      <c r="MM37" s="102"/>
      <c r="MN37" s="102" t="s">
        <v>63</v>
      </c>
      <c r="MO37" s="613">
        <v>23927</v>
      </c>
      <c r="MP37" s="613">
        <v>25148</v>
      </c>
      <c r="MQ37" s="613">
        <v>24318</v>
      </c>
      <c r="MR37" s="613">
        <v>24765</v>
      </c>
      <c r="MS37" s="613">
        <v>98158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34</v>
      </c>
      <c r="I38" s="529">
        <v>42</v>
      </c>
      <c r="J38" s="530">
        <v>28</v>
      </c>
      <c r="K38" s="528">
        <v>104</v>
      </c>
      <c r="L38" s="531">
        <v>163</v>
      </c>
      <c r="M38" s="532">
        <v>-36.200000000000003</v>
      </c>
      <c r="N38" s="316"/>
      <c r="R38" s="21"/>
      <c r="U38" s="21"/>
      <c r="X38" s="21"/>
      <c r="Y38" s="316"/>
      <c r="Z38" s="316"/>
      <c r="AA38" s="316" t="s">
        <v>68</v>
      </c>
      <c r="AB38" s="591">
        <v>7423</v>
      </c>
      <c r="AC38" s="591">
        <v>6793</v>
      </c>
      <c r="AD38" s="591">
        <v>7209</v>
      </c>
      <c r="AE38" s="591">
        <v>21425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28824</v>
      </c>
      <c r="BB38" s="658">
        <v>0</v>
      </c>
      <c r="BC38" s="658">
        <v>4355</v>
      </c>
      <c r="BD38" s="657">
        <v>973</v>
      </c>
      <c r="BE38" s="658"/>
      <c r="BF38" s="658"/>
      <c r="BG38" s="658"/>
      <c r="BH38" s="658"/>
      <c r="BI38" s="659">
        <v>34152</v>
      </c>
      <c r="BJ38" s="874">
        <v>25195</v>
      </c>
      <c r="BK38" s="870">
        <v>59347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41</v>
      </c>
      <c r="CM38" s="529">
        <v>32</v>
      </c>
      <c r="CN38" s="530">
        <v>49</v>
      </c>
      <c r="CO38" s="528">
        <v>122</v>
      </c>
      <c r="CP38" s="531">
        <v>145</v>
      </c>
      <c r="CQ38" s="532">
        <v>-15.86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7054</v>
      </c>
      <c r="DG38" s="591">
        <v>7749</v>
      </c>
      <c r="DH38" s="591">
        <v>7618</v>
      </c>
      <c r="DI38" s="591">
        <v>22421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13672</v>
      </c>
      <c r="EF38" s="658">
        <v>0</v>
      </c>
      <c r="EG38" s="658">
        <v>1346</v>
      </c>
      <c r="EH38" s="654">
        <v>770</v>
      </c>
      <c r="EI38" s="652"/>
      <c r="EJ38" s="653"/>
      <c r="EK38" s="653"/>
      <c r="EL38" s="653"/>
      <c r="EM38" s="659">
        <v>15788</v>
      </c>
      <c r="EN38" s="874">
        <v>49379</v>
      </c>
      <c r="EO38" s="870">
        <v>65167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57</v>
      </c>
      <c r="FQ38" s="529">
        <v>25</v>
      </c>
      <c r="FR38" s="530">
        <v>34</v>
      </c>
      <c r="FS38" s="528">
        <v>116</v>
      </c>
      <c r="FT38" s="531">
        <v>121</v>
      </c>
      <c r="FU38" s="532">
        <v>-4.13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6935</v>
      </c>
      <c r="GK38" s="591">
        <v>5469</v>
      </c>
      <c r="GL38" s="591">
        <v>5738</v>
      </c>
      <c r="GM38" s="591">
        <v>18142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8256</v>
      </c>
      <c r="HJ38" s="658">
        <v>0</v>
      </c>
      <c r="HK38" s="658">
        <v>3531</v>
      </c>
      <c r="HL38" s="654">
        <v>4338</v>
      </c>
      <c r="HM38" s="653"/>
      <c r="HN38" s="653"/>
      <c r="HO38" s="653"/>
      <c r="HP38" s="653"/>
      <c r="HQ38" s="659">
        <v>16125</v>
      </c>
      <c r="HR38" s="874">
        <v>36827</v>
      </c>
      <c r="HS38" s="870">
        <v>52952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27</v>
      </c>
      <c r="IU38" s="529">
        <v>32</v>
      </c>
      <c r="IV38" s="530">
        <v>24</v>
      </c>
      <c r="IW38" s="528">
        <v>83</v>
      </c>
      <c r="IX38" s="531">
        <v>85</v>
      </c>
      <c r="IY38" s="532">
        <v>-2.35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6021</v>
      </c>
      <c r="JO38" s="591">
        <v>6406</v>
      </c>
      <c r="JP38" s="591">
        <v>7098</v>
      </c>
      <c r="JQ38" s="591">
        <v>19525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5278</v>
      </c>
      <c r="KN38" s="658">
        <v>0</v>
      </c>
      <c r="KO38" s="658">
        <v>3080</v>
      </c>
      <c r="KP38" s="657">
        <v>1062</v>
      </c>
      <c r="KQ38" s="658">
        <v>0</v>
      </c>
      <c r="KR38" s="658">
        <v>0</v>
      </c>
      <c r="KS38" s="658">
        <v>0</v>
      </c>
      <c r="KT38" s="658">
        <v>0</v>
      </c>
      <c r="KU38" s="659">
        <v>9420</v>
      </c>
      <c r="KV38" s="874">
        <v>27798</v>
      </c>
      <c r="KW38" s="870">
        <v>37218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425</v>
      </c>
      <c r="LY38" s="544">
        <v>514</v>
      </c>
      <c r="LZ38" s="545">
        <v>-17.32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21425</v>
      </c>
      <c r="MP38" s="613">
        <v>22421</v>
      </c>
      <c r="MQ38" s="613">
        <v>18142</v>
      </c>
      <c r="MR38" s="613">
        <v>19525</v>
      </c>
      <c r="MS38" s="613">
        <v>81513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56030</v>
      </c>
      <c r="NP38" s="876">
        <v>0</v>
      </c>
      <c r="NQ38" s="876">
        <v>12312</v>
      </c>
      <c r="NR38" s="662">
        <v>7143</v>
      </c>
      <c r="NS38" s="661"/>
      <c r="NT38" s="661"/>
      <c r="NU38" s="661"/>
      <c r="NV38" s="661"/>
      <c r="NW38" s="663">
        <v>75485</v>
      </c>
      <c r="NX38" s="877">
        <v>139199</v>
      </c>
      <c r="NY38" s="665">
        <v>214684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0</v>
      </c>
      <c r="I39" s="529">
        <v>0</v>
      </c>
      <c r="J39" s="530">
        <v>0</v>
      </c>
      <c r="K39" s="528">
        <v>0</v>
      </c>
      <c r="L39" s="531">
        <v>0</v>
      </c>
      <c r="M39" s="532">
        <v>0</v>
      </c>
      <c r="N39" s="316"/>
      <c r="R39" s="21"/>
      <c r="U39" s="21"/>
      <c r="X39" s="21"/>
      <c r="Y39" s="316"/>
      <c r="Z39" s="316"/>
      <c r="AA39" s="316" t="s">
        <v>73</v>
      </c>
      <c r="AB39" s="591">
        <v>38229</v>
      </c>
      <c r="AC39" s="591">
        <v>34561</v>
      </c>
      <c r="AD39" s="591">
        <v>35470</v>
      </c>
      <c r="AE39" s="591">
        <v>108260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41849</v>
      </c>
      <c r="BB39" s="658">
        <v>0</v>
      </c>
      <c r="BC39" s="658">
        <v>34477</v>
      </c>
      <c r="BD39" s="657">
        <v>5683</v>
      </c>
      <c r="BE39" s="658"/>
      <c r="BF39" s="658"/>
      <c r="BG39" s="658"/>
      <c r="BH39" s="658"/>
      <c r="BI39" s="659">
        <v>82009</v>
      </c>
      <c r="BJ39" s="874">
        <v>76899</v>
      </c>
      <c r="BK39" s="870">
        <v>158908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0</v>
      </c>
      <c r="CM39" s="529">
        <v>0</v>
      </c>
      <c r="CN39" s="530">
        <v>0</v>
      </c>
      <c r="CO39" s="528">
        <v>0</v>
      </c>
      <c r="CP39" s="531">
        <v>0</v>
      </c>
      <c r="CQ39" s="532">
        <v>0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33258</v>
      </c>
      <c r="DG39" s="591">
        <v>34226</v>
      </c>
      <c r="DH39" s="591">
        <v>32848</v>
      </c>
      <c r="DI39" s="591">
        <v>100332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37484</v>
      </c>
      <c r="EF39" s="658">
        <v>0</v>
      </c>
      <c r="EG39" s="658">
        <v>13478</v>
      </c>
      <c r="EH39" s="654">
        <v>4321</v>
      </c>
      <c r="EI39" s="652"/>
      <c r="EJ39" s="653"/>
      <c r="EK39" s="653"/>
      <c r="EL39" s="653"/>
      <c r="EM39" s="659">
        <v>55283</v>
      </c>
      <c r="EN39" s="874">
        <v>98867</v>
      </c>
      <c r="EO39" s="870">
        <v>154150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0</v>
      </c>
      <c r="FQ39" s="529">
        <v>0</v>
      </c>
      <c r="FR39" s="530">
        <v>0</v>
      </c>
      <c r="FS39" s="528">
        <v>0</v>
      </c>
      <c r="FT39" s="531">
        <v>0</v>
      </c>
      <c r="FU39" s="532">
        <v>0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35369</v>
      </c>
      <c r="GK39" s="591">
        <v>38102</v>
      </c>
      <c r="GL39" s="591">
        <v>33972</v>
      </c>
      <c r="GM39" s="591">
        <v>107443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46385</v>
      </c>
      <c r="HJ39" s="658">
        <v>0</v>
      </c>
      <c r="HK39" s="658">
        <v>18712</v>
      </c>
      <c r="HL39" s="654">
        <v>9618</v>
      </c>
      <c r="HM39" s="653"/>
      <c r="HN39" s="653"/>
      <c r="HO39" s="653"/>
      <c r="HP39" s="653"/>
      <c r="HQ39" s="659">
        <v>74715</v>
      </c>
      <c r="HR39" s="874">
        <v>138627</v>
      </c>
      <c r="HS39" s="870">
        <v>213342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0</v>
      </c>
      <c r="IV39" s="530">
        <v>0</v>
      </c>
      <c r="IW39" s="528">
        <v>0</v>
      </c>
      <c r="IX39" s="531">
        <v>0</v>
      </c>
      <c r="IY39" s="532">
        <v>0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37617</v>
      </c>
      <c r="JO39" s="591">
        <v>37150</v>
      </c>
      <c r="JP39" s="591">
        <v>36927</v>
      </c>
      <c r="JQ39" s="591">
        <v>111694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59588</v>
      </c>
      <c r="KN39" s="658">
        <v>0</v>
      </c>
      <c r="KO39" s="658">
        <v>21437</v>
      </c>
      <c r="KP39" s="657">
        <v>5441</v>
      </c>
      <c r="KQ39" s="658">
        <v>0</v>
      </c>
      <c r="KR39" s="658">
        <v>0</v>
      </c>
      <c r="KS39" s="658">
        <v>0</v>
      </c>
      <c r="KT39" s="658">
        <v>0</v>
      </c>
      <c r="KU39" s="659">
        <v>86466</v>
      </c>
      <c r="KV39" s="874">
        <v>229018</v>
      </c>
      <c r="KW39" s="870">
        <v>315484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0</v>
      </c>
      <c r="LY39" s="544">
        <v>0</v>
      </c>
      <c r="LZ39" s="545">
        <v>0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108260</v>
      </c>
      <c r="MP39" s="613">
        <v>100332</v>
      </c>
      <c r="MQ39" s="613">
        <v>107443</v>
      </c>
      <c r="MR39" s="613">
        <v>111694</v>
      </c>
      <c r="MS39" s="613">
        <v>427729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185306</v>
      </c>
      <c r="NP39" s="876">
        <v>0</v>
      </c>
      <c r="NQ39" s="876">
        <v>88104</v>
      </c>
      <c r="NR39" s="662">
        <v>25063</v>
      </c>
      <c r="NS39" s="661"/>
      <c r="NT39" s="661"/>
      <c r="NU39" s="661"/>
      <c r="NV39" s="661"/>
      <c r="NW39" s="663">
        <v>298473</v>
      </c>
      <c r="NX39" s="877">
        <v>543411</v>
      </c>
      <c r="NY39" s="665">
        <v>841884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30</v>
      </c>
      <c r="I40" s="529">
        <v>58</v>
      </c>
      <c r="J40" s="530">
        <v>43</v>
      </c>
      <c r="K40" s="528">
        <v>131</v>
      </c>
      <c r="L40" s="531">
        <v>164</v>
      </c>
      <c r="M40" s="532">
        <v>-20.12</v>
      </c>
      <c r="N40" s="316"/>
      <c r="R40" s="21"/>
      <c r="U40" s="21"/>
      <c r="X40" s="21"/>
      <c r="Y40" s="316"/>
      <c r="Z40" s="316"/>
      <c r="AA40" s="316" t="s">
        <v>77</v>
      </c>
      <c r="AB40" s="591">
        <v>18684</v>
      </c>
      <c r="AC40" s="591">
        <v>18655</v>
      </c>
      <c r="AD40" s="591">
        <v>19934</v>
      </c>
      <c r="AE40" s="591">
        <v>57273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156561</v>
      </c>
      <c r="BB40" s="658">
        <v>0</v>
      </c>
      <c r="BC40" s="658">
        <v>66135</v>
      </c>
      <c r="BD40" s="657">
        <v>12038</v>
      </c>
      <c r="BE40" s="658"/>
      <c r="BF40" s="658"/>
      <c r="BG40" s="658"/>
      <c r="BH40" s="658"/>
      <c r="BI40" s="659">
        <v>234734</v>
      </c>
      <c r="BJ40" s="874">
        <v>364914</v>
      </c>
      <c r="BK40" s="870">
        <v>599648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58</v>
      </c>
      <c r="CM40" s="529">
        <v>46</v>
      </c>
      <c r="CN40" s="530">
        <v>42</v>
      </c>
      <c r="CO40" s="528">
        <v>146</v>
      </c>
      <c r="CP40" s="531">
        <v>114</v>
      </c>
      <c r="CQ40" s="532">
        <v>28.07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20255</v>
      </c>
      <c r="DG40" s="591">
        <v>22023</v>
      </c>
      <c r="DH40" s="591">
        <v>19538</v>
      </c>
      <c r="DI40" s="591">
        <v>61816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175222</v>
      </c>
      <c r="EF40" s="658">
        <v>0</v>
      </c>
      <c r="EG40" s="658">
        <v>92660</v>
      </c>
      <c r="EH40" s="654">
        <v>12223</v>
      </c>
      <c r="EI40" s="652"/>
      <c r="EJ40" s="653"/>
      <c r="EK40" s="653"/>
      <c r="EL40" s="653"/>
      <c r="EM40" s="659">
        <v>280105</v>
      </c>
      <c r="EN40" s="874">
        <v>327645</v>
      </c>
      <c r="EO40" s="870">
        <v>607750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74</v>
      </c>
      <c r="FQ40" s="529">
        <v>67</v>
      </c>
      <c r="FR40" s="530">
        <v>31</v>
      </c>
      <c r="FS40" s="528">
        <v>172</v>
      </c>
      <c r="FT40" s="531">
        <v>154</v>
      </c>
      <c r="FU40" s="532">
        <v>11.69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21133</v>
      </c>
      <c r="GK40" s="591">
        <v>22194</v>
      </c>
      <c r="GL40" s="591">
        <v>18549</v>
      </c>
      <c r="GM40" s="591">
        <v>61876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173151</v>
      </c>
      <c r="HJ40" s="658">
        <v>0</v>
      </c>
      <c r="HK40" s="658">
        <v>89129</v>
      </c>
      <c r="HL40" s="654">
        <v>10651</v>
      </c>
      <c r="HM40" s="653"/>
      <c r="HN40" s="653"/>
      <c r="HO40" s="653"/>
      <c r="HP40" s="653"/>
      <c r="HQ40" s="659">
        <v>272931</v>
      </c>
      <c r="HR40" s="874">
        <v>868946</v>
      </c>
      <c r="HS40" s="870">
        <v>1141877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94</v>
      </c>
      <c r="IU40" s="529">
        <v>56</v>
      </c>
      <c r="IV40" s="530">
        <v>45</v>
      </c>
      <c r="IW40" s="528">
        <v>195</v>
      </c>
      <c r="IX40" s="531">
        <v>163</v>
      </c>
      <c r="IY40" s="532">
        <v>19.63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16927</v>
      </c>
      <c r="JO40" s="591">
        <v>18449</v>
      </c>
      <c r="JP40" s="591">
        <v>19783</v>
      </c>
      <c r="JQ40" s="591">
        <v>55159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161401</v>
      </c>
      <c r="KN40" s="658">
        <v>0</v>
      </c>
      <c r="KO40" s="658">
        <v>82258</v>
      </c>
      <c r="KP40" s="657">
        <v>8093</v>
      </c>
      <c r="KQ40" s="658">
        <v>0</v>
      </c>
      <c r="KR40" s="658">
        <v>0</v>
      </c>
      <c r="KS40" s="658">
        <v>0</v>
      </c>
      <c r="KT40" s="658">
        <v>0</v>
      </c>
      <c r="KU40" s="659">
        <v>251752</v>
      </c>
      <c r="KV40" s="874">
        <v>519691</v>
      </c>
      <c r="KW40" s="870">
        <v>771443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644</v>
      </c>
      <c r="LY40" s="544">
        <v>595</v>
      </c>
      <c r="LZ40" s="545">
        <v>8.24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57273</v>
      </c>
      <c r="MP40" s="613">
        <v>61816</v>
      </c>
      <c r="MQ40" s="613">
        <v>61876</v>
      </c>
      <c r="MR40" s="613">
        <v>55159</v>
      </c>
      <c r="MS40" s="613">
        <v>236124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666335</v>
      </c>
      <c r="NP40" s="876">
        <v>0</v>
      </c>
      <c r="NQ40" s="876">
        <v>330182</v>
      </c>
      <c r="NR40" s="662">
        <v>43005</v>
      </c>
      <c r="NS40" s="661"/>
      <c r="NT40" s="661"/>
      <c r="NU40" s="661"/>
      <c r="NV40" s="661"/>
      <c r="NW40" s="663">
        <v>1039522</v>
      </c>
      <c r="NX40" s="877">
        <v>2081196</v>
      </c>
      <c r="NY40" s="665">
        <v>3120718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36</v>
      </c>
      <c r="I41" s="529">
        <v>31</v>
      </c>
      <c r="J41" s="530">
        <v>47</v>
      </c>
      <c r="K41" s="528">
        <v>114</v>
      </c>
      <c r="L41" s="531">
        <v>78</v>
      </c>
      <c r="M41" s="532">
        <v>46.15</v>
      </c>
      <c r="N41" s="316"/>
      <c r="R41" s="21"/>
      <c r="U41" s="21"/>
      <c r="X41" s="21"/>
      <c r="Y41" s="316"/>
      <c r="Z41" s="12" t="s">
        <v>58</v>
      </c>
      <c r="AA41" s="12"/>
      <c r="AB41" s="878">
        <v>1.59</v>
      </c>
      <c r="AC41" s="878">
        <v>1.57</v>
      </c>
      <c r="AD41" s="878">
        <v>1.61</v>
      </c>
      <c r="AE41" s="878">
        <v>1.59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45</v>
      </c>
      <c r="CM41" s="529">
        <v>42</v>
      </c>
      <c r="CN41" s="530">
        <v>27</v>
      </c>
      <c r="CO41" s="528">
        <v>114</v>
      </c>
      <c r="CP41" s="531">
        <v>87</v>
      </c>
      <c r="CQ41" s="532">
        <v>31.03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1.63</v>
      </c>
      <c r="DG41" s="878">
        <v>1.65</v>
      </c>
      <c r="DH41" s="878">
        <v>1.62</v>
      </c>
      <c r="DI41" s="878">
        <v>1.63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56</v>
      </c>
      <c r="FQ41" s="529">
        <v>32</v>
      </c>
      <c r="FR41" s="530">
        <v>39</v>
      </c>
      <c r="FS41" s="528">
        <v>127</v>
      </c>
      <c r="FT41" s="531">
        <v>118</v>
      </c>
      <c r="FU41" s="532">
        <v>7.63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1.65</v>
      </c>
      <c r="GK41" s="878">
        <v>1.62</v>
      </c>
      <c r="GL41" s="878">
        <v>1.63</v>
      </c>
      <c r="GM41" s="878">
        <v>1.63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32</v>
      </c>
      <c r="IU41" s="529">
        <v>43</v>
      </c>
      <c r="IV41" s="530">
        <v>60</v>
      </c>
      <c r="IW41" s="528">
        <v>135</v>
      </c>
      <c r="IX41" s="531">
        <v>82</v>
      </c>
      <c r="IY41" s="532">
        <v>64.63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1.61</v>
      </c>
      <c r="JO41" s="878">
        <v>1.58</v>
      </c>
      <c r="JP41" s="878">
        <v>1.62</v>
      </c>
      <c r="JQ41" s="878">
        <v>1.6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490</v>
      </c>
      <c r="LY41" s="544">
        <v>365</v>
      </c>
      <c r="LZ41" s="545">
        <v>34.25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1.59</v>
      </c>
      <c r="MP41" s="880">
        <v>1.63</v>
      </c>
      <c r="MQ41" s="880">
        <v>1.63</v>
      </c>
      <c r="MR41" s="880">
        <v>1.6</v>
      </c>
      <c r="MS41" s="881">
        <v>1.61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43</v>
      </c>
      <c r="I42" s="886">
        <v>20</v>
      </c>
      <c r="J42" s="887">
        <v>36</v>
      </c>
      <c r="K42" s="885">
        <v>99</v>
      </c>
      <c r="L42" s="888">
        <v>184</v>
      </c>
      <c r="M42" s="889">
        <v>-46.2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227234</v>
      </c>
      <c r="BB42" s="706">
        <v>0</v>
      </c>
      <c r="BC42" s="706">
        <v>104967</v>
      </c>
      <c r="BD42" s="705">
        <v>18694</v>
      </c>
      <c r="BE42" s="706"/>
      <c r="BF42" s="706"/>
      <c r="BG42" s="706"/>
      <c r="BH42" s="706"/>
      <c r="BI42" s="707">
        <v>350895</v>
      </c>
      <c r="BJ42" s="706">
        <v>467008</v>
      </c>
      <c r="BK42" s="890">
        <v>817903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72</v>
      </c>
      <c r="CM42" s="886">
        <v>97</v>
      </c>
      <c r="CN42" s="887">
        <v>64</v>
      </c>
      <c r="CO42" s="885">
        <v>233</v>
      </c>
      <c r="CP42" s="888">
        <v>357</v>
      </c>
      <c r="CQ42" s="889">
        <v>-34.729999999999997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226378</v>
      </c>
      <c r="EF42" s="706">
        <v>0</v>
      </c>
      <c r="EG42" s="706">
        <v>107484</v>
      </c>
      <c r="EH42" s="700">
        <v>17314</v>
      </c>
      <c r="EI42" s="699"/>
      <c r="EJ42" s="699"/>
      <c r="EK42" s="699"/>
      <c r="EL42" s="699"/>
      <c r="EM42" s="707">
        <v>351176</v>
      </c>
      <c r="EN42" s="706">
        <v>475891</v>
      </c>
      <c r="EO42" s="890">
        <v>827067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5</v>
      </c>
      <c r="FQ42" s="886">
        <v>8</v>
      </c>
      <c r="FR42" s="887">
        <v>2</v>
      </c>
      <c r="FS42" s="885">
        <v>15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227792</v>
      </c>
      <c r="HJ42" s="706">
        <v>0</v>
      </c>
      <c r="HK42" s="706">
        <v>111372</v>
      </c>
      <c r="HL42" s="700">
        <v>24607</v>
      </c>
      <c r="HM42" s="699"/>
      <c r="HN42" s="699"/>
      <c r="HO42" s="699"/>
      <c r="HP42" s="699"/>
      <c r="HQ42" s="707">
        <v>363771</v>
      </c>
      <c r="HR42" s="706">
        <v>1044400</v>
      </c>
      <c r="HS42" s="890">
        <v>1408171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18</v>
      </c>
      <c r="IU42" s="886">
        <v>21</v>
      </c>
      <c r="IV42" s="887">
        <v>27</v>
      </c>
      <c r="IW42" s="885">
        <v>66</v>
      </c>
      <c r="IX42" s="888">
        <v>127</v>
      </c>
      <c r="IY42" s="889">
        <v>-48.03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226267</v>
      </c>
      <c r="KN42" s="706">
        <v>0</v>
      </c>
      <c r="KO42" s="706">
        <v>106775</v>
      </c>
      <c r="KP42" s="705">
        <v>14596</v>
      </c>
      <c r="KQ42" s="706">
        <v>0</v>
      </c>
      <c r="KR42" s="706">
        <v>0</v>
      </c>
      <c r="KS42" s="706">
        <v>0</v>
      </c>
      <c r="KT42" s="706">
        <v>0</v>
      </c>
      <c r="KU42" s="707">
        <v>347638</v>
      </c>
      <c r="KV42" s="706">
        <v>776507</v>
      </c>
      <c r="KW42" s="890">
        <v>1124145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413</v>
      </c>
      <c r="LY42" s="544">
        <v>668</v>
      </c>
      <c r="LZ42" s="545">
        <v>-38.17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907671</v>
      </c>
      <c r="NP42" s="711">
        <v>0</v>
      </c>
      <c r="NQ42" s="711">
        <v>430598</v>
      </c>
      <c r="NR42" s="712">
        <v>75211</v>
      </c>
      <c r="NS42" s="711"/>
      <c r="NT42" s="711"/>
      <c r="NU42" s="711"/>
      <c r="NV42" s="711"/>
      <c r="NW42" s="713">
        <v>1413480</v>
      </c>
      <c r="NX42" s="713">
        <v>2763806</v>
      </c>
      <c r="NY42" s="713">
        <v>4177286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114944</v>
      </c>
      <c r="I43" s="895">
        <v>105267</v>
      </c>
      <c r="J43" s="896">
        <v>111990</v>
      </c>
      <c r="K43" s="894">
        <v>332201</v>
      </c>
      <c r="L43" s="897">
        <v>300898</v>
      </c>
      <c r="M43" s="898">
        <v>10.4</v>
      </c>
      <c r="N43" s="12"/>
      <c r="R43" s="21"/>
      <c r="U43" s="21"/>
      <c r="X43" s="21"/>
      <c r="Y43" s="316"/>
      <c r="Z43" s="316"/>
      <c r="AA43" s="316" t="s">
        <v>46</v>
      </c>
      <c r="AB43" s="415">
        <v>1.57</v>
      </c>
      <c r="AC43" s="415">
        <v>1.6</v>
      </c>
      <c r="AD43" s="415">
        <v>1.64</v>
      </c>
      <c r="AE43" s="415">
        <v>1.6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110027</v>
      </c>
      <c r="CM43" s="895">
        <v>115261</v>
      </c>
      <c r="CN43" s="896">
        <v>108574</v>
      </c>
      <c r="CO43" s="894">
        <v>333862</v>
      </c>
      <c r="CP43" s="897">
        <v>299174</v>
      </c>
      <c r="CQ43" s="898">
        <v>11.59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1.65</v>
      </c>
      <c r="DG43" s="415">
        <v>1.69</v>
      </c>
      <c r="DH43" s="415">
        <v>1.64</v>
      </c>
      <c r="DI43" s="415">
        <v>1.66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114716</v>
      </c>
      <c r="FQ43" s="895">
        <v>119141</v>
      </c>
      <c r="FR43" s="896">
        <v>105307</v>
      </c>
      <c r="FS43" s="894">
        <v>339164</v>
      </c>
      <c r="FT43" s="897">
        <v>312995</v>
      </c>
      <c r="FU43" s="898">
        <v>8.36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1.61</v>
      </c>
      <c r="GK43" s="415">
        <v>1.58</v>
      </c>
      <c r="GL43" s="415">
        <v>1.62</v>
      </c>
      <c r="GM43" s="415">
        <v>1.6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106179</v>
      </c>
      <c r="IU43" s="895">
        <v>114089</v>
      </c>
      <c r="IV43" s="896">
        <v>112774</v>
      </c>
      <c r="IW43" s="894">
        <v>333042</v>
      </c>
      <c r="IX43" s="897">
        <v>311955</v>
      </c>
      <c r="IY43" s="898">
        <v>6.76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1.57</v>
      </c>
      <c r="JO43" s="415">
        <v>1.51</v>
      </c>
      <c r="JP43" s="415">
        <v>1.63</v>
      </c>
      <c r="JQ43" s="415">
        <v>1.57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1338269</v>
      </c>
      <c r="LY43" s="900">
        <v>1225022</v>
      </c>
      <c r="LZ43" s="901">
        <v>9.24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1.6</v>
      </c>
      <c r="MP43" s="891">
        <v>1.66</v>
      </c>
      <c r="MQ43" s="891">
        <v>1.6</v>
      </c>
      <c r="MR43" s="891">
        <v>1.57</v>
      </c>
      <c r="MS43" s="892">
        <v>1.61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112879</v>
      </c>
      <c r="I44" s="7">
        <v>102727</v>
      </c>
      <c r="J44" s="7">
        <v>109953</v>
      </c>
      <c r="K44" s="7">
        <v>325559</v>
      </c>
      <c r="L44" s="903">
        <v>294711</v>
      </c>
      <c r="M44" s="904">
        <v>10.47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1.6</v>
      </c>
      <c r="AC44" s="415">
        <v>1.56</v>
      </c>
      <c r="AD44" s="415">
        <v>1.6</v>
      </c>
      <c r="AE44" s="415">
        <v>1.59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106829</v>
      </c>
      <c r="CM44" s="7">
        <v>112508</v>
      </c>
      <c r="CN44" s="7">
        <v>105916</v>
      </c>
      <c r="CO44" s="7">
        <v>325253</v>
      </c>
      <c r="CP44" s="903">
        <v>290935</v>
      </c>
      <c r="CQ44" s="904">
        <v>11.8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1.62</v>
      </c>
      <c r="DG44" s="415">
        <v>1.63</v>
      </c>
      <c r="DH44" s="415">
        <v>1.61</v>
      </c>
      <c r="DI44" s="415">
        <v>1.62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111839</v>
      </c>
      <c r="FQ44" s="7">
        <v>116671</v>
      </c>
      <c r="FR44" s="7">
        <v>103138</v>
      </c>
      <c r="FS44" s="7">
        <v>331648</v>
      </c>
      <c r="FT44" s="903">
        <v>305898</v>
      </c>
      <c r="FU44" s="904">
        <v>8.42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1.67</v>
      </c>
      <c r="GK44" s="415">
        <v>1.64</v>
      </c>
      <c r="GL44" s="415">
        <v>1.63</v>
      </c>
      <c r="GM44" s="415">
        <v>1.65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100797</v>
      </c>
      <c r="IU44" s="7">
        <v>108718</v>
      </c>
      <c r="IV44" s="7">
        <v>106560</v>
      </c>
      <c r="IW44" s="7">
        <v>316075</v>
      </c>
      <c r="IX44" s="903">
        <v>295860</v>
      </c>
      <c r="IY44" s="904">
        <v>6.83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1.63</v>
      </c>
      <c r="JO44" s="415">
        <v>1.61</v>
      </c>
      <c r="JP44" s="415">
        <v>1.61</v>
      </c>
      <c r="JQ44" s="415">
        <v>1.62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1298535</v>
      </c>
      <c r="LY44" s="905">
        <v>1187404</v>
      </c>
      <c r="LZ44" s="906">
        <v>9.36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1.59</v>
      </c>
      <c r="MP44" s="891">
        <v>1.62</v>
      </c>
      <c r="MQ44" s="891">
        <v>1.65</v>
      </c>
      <c r="MR44" s="891">
        <v>1.62</v>
      </c>
      <c r="MS44" s="892">
        <v>1.62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2065</v>
      </c>
      <c r="I45" s="7">
        <v>2540</v>
      </c>
      <c r="J45" s="7">
        <v>2037</v>
      </c>
      <c r="K45" s="7">
        <v>6642</v>
      </c>
      <c r="L45" s="903">
        <v>6187</v>
      </c>
      <c r="M45" s="907">
        <v>7.35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1.6</v>
      </c>
      <c r="AC45" s="415">
        <v>1.52</v>
      </c>
      <c r="AD45" s="415">
        <v>1.58</v>
      </c>
      <c r="AE45" s="415">
        <v>1.57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3198</v>
      </c>
      <c r="CM45" s="7">
        <v>2753</v>
      </c>
      <c r="CN45" s="7">
        <v>2658</v>
      </c>
      <c r="CO45" s="7">
        <v>8609</v>
      </c>
      <c r="CP45" s="903">
        <v>8239</v>
      </c>
      <c r="CQ45" s="907">
        <v>4.49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1.51</v>
      </c>
      <c r="DG45" s="415">
        <v>1.58</v>
      </c>
      <c r="DH45" s="415">
        <v>1.53</v>
      </c>
      <c r="DI45" s="415">
        <v>1.54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2877</v>
      </c>
      <c r="FQ45" s="7">
        <v>2470</v>
      </c>
      <c r="FR45" s="7">
        <v>2169</v>
      </c>
      <c r="FS45" s="7">
        <v>7516</v>
      </c>
      <c r="FT45" s="903">
        <v>7097</v>
      </c>
      <c r="FU45" s="907">
        <v>5.9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1.69</v>
      </c>
      <c r="GK45" s="415">
        <v>1.64</v>
      </c>
      <c r="GL45" s="415">
        <v>1.61</v>
      </c>
      <c r="GM45" s="415">
        <v>1.65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5382</v>
      </c>
      <c r="IU45" s="7">
        <v>5371</v>
      </c>
      <c r="IV45" s="7">
        <v>6214</v>
      </c>
      <c r="IW45" s="7">
        <v>16967</v>
      </c>
      <c r="IX45" s="903">
        <v>16095</v>
      </c>
      <c r="IY45" s="907">
        <v>5.42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1.67</v>
      </c>
      <c r="JO45" s="415">
        <v>1.53</v>
      </c>
      <c r="JP45" s="415">
        <v>1.69</v>
      </c>
      <c r="JQ45" s="415">
        <v>1.63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39734</v>
      </c>
      <c r="LY45" s="905">
        <v>37618</v>
      </c>
      <c r="LZ45" s="906">
        <v>5.62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1.57</v>
      </c>
      <c r="MP45" s="891">
        <v>1.54</v>
      </c>
      <c r="MQ45" s="891">
        <v>1.65</v>
      </c>
      <c r="MR45" s="891">
        <v>1.63</v>
      </c>
      <c r="MS45" s="892">
        <v>1.6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1.57</v>
      </c>
      <c r="AC46" s="415">
        <v>1.61</v>
      </c>
      <c r="AD46" s="415">
        <v>1.65</v>
      </c>
      <c r="AE46" s="415">
        <v>1.61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1.59</v>
      </c>
      <c r="DG46" s="415">
        <v>1.65</v>
      </c>
      <c r="DH46" s="415">
        <v>1.62</v>
      </c>
      <c r="DI46" s="415">
        <v>1.62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1.66</v>
      </c>
      <c r="GK46" s="415">
        <v>1.61</v>
      </c>
      <c r="GL46" s="415">
        <v>1.59</v>
      </c>
      <c r="GM46" s="415">
        <v>1.62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1.63</v>
      </c>
      <c r="JO46" s="415">
        <v>1.63</v>
      </c>
      <c r="JP46" s="415">
        <v>1.59</v>
      </c>
      <c r="JQ46" s="415">
        <v>1.62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1.61</v>
      </c>
      <c r="MP46" s="891">
        <v>1.62</v>
      </c>
      <c r="MQ46" s="891">
        <v>1.62</v>
      </c>
      <c r="MR46" s="891">
        <v>1.62</v>
      </c>
      <c r="MS46" s="892">
        <v>1.62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1.53</v>
      </c>
      <c r="AC47" s="415">
        <v>1.5</v>
      </c>
      <c r="AD47" s="415">
        <v>1.59</v>
      </c>
      <c r="AE47" s="415">
        <v>1.54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1.63</v>
      </c>
      <c r="DG47" s="415">
        <v>1.6</v>
      </c>
      <c r="DH47" s="415">
        <v>1.59</v>
      </c>
      <c r="DI47" s="415">
        <v>1.61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1.51</v>
      </c>
      <c r="GK47" s="415">
        <v>1.58</v>
      </c>
      <c r="GL47" s="415">
        <v>1.53</v>
      </c>
      <c r="GM47" s="415">
        <v>1.54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1.89</v>
      </c>
      <c r="JO47" s="415">
        <v>1.87</v>
      </c>
      <c r="JP47" s="415">
        <v>1.86</v>
      </c>
      <c r="JQ47" s="415">
        <v>1.87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1.54</v>
      </c>
      <c r="MP47" s="891">
        <v>1.61</v>
      </c>
      <c r="MQ47" s="891">
        <v>1.54</v>
      </c>
      <c r="MR47" s="891">
        <v>1.87</v>
      </c>
      <c r="MS47" s="892">
        <v>1.64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1.62</v>
      </c>
      <c r="AC48" s="415">
        <v>1.58</v>
      </c>
      <c r="AD48" s="415">
        <v>1.62</v>
      </c>
      <c r="AE48" s="415">
        <v>1.61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1.68</v>
      </c>
      <c r="DG48" s="415">
        <v>1.73</v>
      </c>
      <c r="DH48" s="415">
        <v>1.65</v>
      </c>
      <c r="DI48" s="415">
        <v>1.69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1.72</v>
      </c>
      <c r="GK48" s="415">
        <v>1.67</v>
      </c>
      <c r="GL48" s="415">
        <v>1.68</v>
      </c>
      <c r="GM48" s="415">
        <v>1.69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1.57</v>
      </c>
      <c r="JO48" s="415">
        <v>1.6</v>
      </c>
      <c r="JP48" s="415">
        <v>1.63</v>
      </c>
      <c r="JQ48" s="415">
        <v>1.6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1.61</v>
      </c>
      <c r="MP48" s="891">
        <v>1.69</v>
      </c>
      <c r="MQ48" s="891">
        <v>1.69</v>
      </c>
      <c r="MR48" s="891">
        <v>1.6</v>
      </c>
      <c r="MS48" s="892">
        <v>1.65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1.59</v>
      </c>
      <c r="AC49" s="415">
        <v>1.52</v>
      </c>
      <c r="AD49" s="415">
        <v>1.57</v>
      </c>
      <c r="AE49" s="415">
        <v>1.56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1.52</v>
      </c>
      <c r="DG49" s="415">
        <v>1.46</v>
      </c>
      <c r="DH49" s="415">
        <v>1.57</v>
      </c>
      <c r="DI49" s="415">
        <v>1.52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1.64</v>
      </c>
      <c r="GK49" s="415">
        <v>1.63</v>
      </c>
      <c r="GL49" s="415">
        <v>1.6</v>
      </c>
      <c r="GM49" s="415">
        <v>1.62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1.61</v>
      </c>
      <c r="JO49" s="415">
        <v>1.54</v>
      </c>
      <c r="JP49" s="415">
        <v>1.46</v>
      </c>
      <c r="JQ49" s="415">
        <v>1.54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1.56</v>
      </c>
      <c r="MP49" s="891">
        <v>1.52</v>
      </c>
      <c r="MQ49" s="891">
        <v>1.62</v>
      </c>
      <c r="MR49" s="891">
        <v>1.54</v>
      </c>
      <c r="MS49" s="892">
        <v>1.56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1.94</v>
      </c>
      <c r="AC50" s="878">
        <v>1.97</v>
      </c>
      <c r="AD50" s="878">
        <v>1.93</v>
      </c>
      <c r="AE50" s="878">
        <v>1.95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1.91</v>
      </c>
      <c r="DG50" s="878">
        <v>1.93</v>
      </c>
      <c r="DH50" s="878">
        <v>1.89</v>
      </c>
      <c r="DI50" s="878">
        <v>1.91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1.9</v>
      </c>
      <c r="GK50" s="878">
        <v>1.86</v>
      </c>
      <c r="GL50" s="878">
        <v>1.89</v>
      </c>
      <c r="GM50" s="878">
        <v>1.88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1.95</v>
      </c>
      <c r="JO50" s="878">
        <v>1.97</v>
      </c>
      <c r="JP50" s="878">
        <v>1.96</v>
      </c>
      <c r="JQ50" s="878">
        <v>1.96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1.95</v>
      </c>
      <c r="MP50" s="880">
        <v>1.91</v>
      </c>
      <c r="MQ50" s="880">
        <v>1.88</v>
      </c>
      <c r="MR50" s="880">
        <v>1.96</v>
      </c>
      <c r="MS50" s="880">
        <v>1.93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2.02</v>
      </c>
      <c r="AC52" s="415">
        <v>2.0499999999999998</v>
      </c>
      <c r="AD52" s="415">
        <v>2.0099999999999998</v>
      </c>
      <c r="AE52" s="415">
        <v>2.0299999999999998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1.96</v>
      </c>
      <c r="DG52" s="415">
        <v>1.98</v>
      </c>
      <c r="DH52" s="415">
        <v>1.92</v>
      </c>
      <c r="DI52" s="415">
        <v>1.95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1.99</v>
      </c>
      <c r="GK52" s="415">
        <v>1.95</v>
      </c>
      <c r="GL52" s="415">
        <v>1.97</v>
      </c>
      <c r="GM52" s="415">
        <v>1.97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1.99</v>
      </c>
      <c r="JO52" s="415">
        <v>2</v>
      </c>
      <c r="JP52" s="415">
        <v>1.96</v>
      </c>
      <c r="JQ52" s="415">
        <v>1.98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2.0299999999999998</v>
      </c>
      <c r="MP52" s="891">
        <v>1.95</v>
      </c>
      <c r="MQ52" s="891">
        <v>1.97</v>
      </c>
      <c r="MR52" s="891">
        <v>1.98</v>
      </c>
      <c r="MS52" s="892">
        <v>1.98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1.9</v>
      </c>
      <c r="AC53" s="415">
        <v>1.93</v>
      </c>
      <c r="AD53" s="415">
        <v>1.89</v>
      </c>
      <c r="AE53" s="415">
        <v>1.91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1.89</v>
      </c>
      <c r="DG53" s="415">
        <v>1.91</v>
      </c>
      <c r="DH53" s="415">
        <v>1.87</v>
      </c>
      <c r="DI53" s="415">
        <v>1.89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1.86</v>
      </c>
      <c r="GK53" s="415">
        <v>1.83</v>
      </c>
      <c r="GL53" s="415">
        <v>1.85</v>
      </c>
      <c r="GM53" s="415">
        <v>1.85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1.94</v>
      </c>
      <c r="JO53" s="415">
        <v>1.96</v>
      </c>
      <c r="JP53" s="415">
        <v>1.96</v>
      </c>
      <c r="JQ53" s="415">
        <v>1.95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1.91</v>
      </c>
      <c r="MP53" s="891">
        <v>1.89</v>
      </c>
      <c r="MQ53" s="891">
        <v>1.85</v>
      </c>
      <c r="MR53" s="891">
        <v>1.95</v>
      </c>
      <c r="MS53" s="892">
        <v>1.9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1.89</v>
      </c>
      <c r="AC54" s="415">
        <v>1.94</v>
      </c>
      <c r="AD54" s="415">
        <v>1.87</v>
      </c>
      <c r="AE54" s="415">
        <v>1.9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1.9</v>
      </c>
      <c r="DG54" s="415">
        <v>1.95</v>
      </c>
      <c r="DH54" s="415">
        <v>1.91</v>
      </c>
      <c r="DI54" s="415">
        <v>1.92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1.96</v>
      </c>
      <c r="GK54" s="415">
        <v>1.97</v>
      </c>
      <c r="GL54" s="415">
        <v>1.93</v>
      </c>
      <c r="GM54" s="415">
        <v>1.95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1.88</v>
      </c>
      <c r="JO54" s="415">
        <v>1.94</v>
      </c>
      <c r="JP54" s="415">
        <v>2</v>
      </c>
      <c r="JQ54" s="415">
        <v>1.94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1.9</v>
      </c>
      <c r="MP54" s="891">
        <v>1.92</v>
      </c>
      <c r="MQ54" s="891">
        <v>1.95</v>
      </c>
      <c r="MR54" s="891">
        <v>1.94</v>
      </c>
      <c r="MS54" s="892">
        <v>1.93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1.85</v>
      </c>
      <c r="AC55" s="415">
        <v>1.87</v>
      </c>
      <c r="AD55" s="415">
        <v>1.91</v>
      </c>
      <c r="AE55" s="415">
        <v>1.88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1.87</v>
      </c>
      <c r="DG55" s="415">
        <v>1.92</v>
      </c>
      <c r="DH55" s="415">
        <v>1.89</v>
      </c>
      <c r="DI55" s="415">
        <v>1.89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1.88</v>
      </c>
      <c r="GK55" s="415">
        <v>1.94</v>
      </c>
      <c r="GL55" s="415">
        <v>1.78</v>
      </c>
      <c r="GM55" s="415">
        <v>1.87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1.9</v>
      </c>
      <c r="JO55" s="415">
        <v>1.93</v>
      </c>
      <c r="JP55" s="415">
        <v>1.94</v>
      </c>
      <c r="JQ55" s="415">
        <v>1.92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1.88</v>
      </c>
      <c r="MP55" s="891">
        <v>1.89</v>
      </c>
      <c r="MQ55" s="891">
        <v>1.87</v>
      </c>
      <c r="MR55" s="891">
        <v>1.92</v>
      </c>
      <c r="MS55" s="892">
        <v>1.89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1.93</v>
      </c>
      <c r="AC56" s="415">
        <v>1.95</v>
      </c>
      <c r="AD56" s="415">
        <v>1.89</v>
      </c>
      <c r="AE56" s="415">
        <v>1.92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1.92</v>
      </c>
      <c r="DG56" s="415">
        <v>1.9</v>
      </c>
      <c r="DH56" s="415">
        <v>1.87</v>
      </c>
      <c r="DI56" s="415">
        <v>1.9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1.7</v>
      </c>
      <c r="GK56" s="415">
        <v>1.6</v>
      </c>
      <c r="GL56" s="415">
        <v>1.67</v>
      </c>
      <c r="GM56" s="415">
        <v>1.66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1.89</v>
      </c>
      <c r="JO56" s="415">
        <v>1.97</v>
      </c>
      <c r="JP56" s="415">
        <v>1.97</v>
      </c>
      <c r="JQ56" s="415">
        <v>1.94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1.92</v>
      </c>
      <c r="MP56" s="891">
        <v>1.9</v>
      </c>
      <c r="MQ56" s="891">
        <v>1.66</v>
      </c>
      <c r="MR56" s="891">
        <v>1.94</v>
      </c>
      <c r="MS56" s="892">
        <v>1.87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1.89</v>
      </c>
      <c r="AC57" s="415">
        <v>1.92</v>
      </c>
      <c r="AD57" s="415">
        <v>1.86</v>
      </c>
      <c r="AE57" s="415">
        <v>1.89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1.86</v>
      </c>
      <c r="DG57" s="415">
        <v>1.88</v>
      </c>
      <c r="DH57" s="415">
        <v>1.83</v>
      </c>
      <c r="DI57" s="415">
        <v>1.86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1.84</v>
      </c>
      <c r="GK57" s="415">
        <v>1.78</v>
      </c>
      <c r="GL57" s="415">
        <v>1.84</v>
      </c>
      <c r="GM57" s="415">
        <v>1.82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1.97</v>
      </c>
      <c r="JO57" s="415">
        <v>1.95</v>
      </c>
      <c r="JP57" s="415">
        <v>1.96</v>
      </c>
      <c r="JQ57" s="415">
        <v>1.96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1.89</v>
      </c>
      <c r="MP57" s="891">
        <v>1.86</v>
      </c>
      <c r="MQ57" s="891">
        <v>1.82</v>
      </c>
      <c r="MR57" s="891">
        <v>1.96</v>
      </c>
      <c r="MS57" s="892">
        <v>1.88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1.94</v>
      </c>
      <c r="AC58" s="415">
        <v>1.98</v>
      </c>
      <c r="AD58" s="415">
        <v>1.94</v>
      </c>
      <c r="AE58" s="415">
        <v>1.95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1.93</v>
      </c>
      <c r="DG58" s="415">
        <v>1.97</v>
      </c>
      <c r="DH58" s="415">
        <v>1.94</v>
      </c>
      <c r="DI58" s="415">
        <v>1.95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1.94</v>
      </c>
      <c r="GK58" s="415">
        <v>1.92</v>
      </c>
      <c r="GL58" s="415">
        <v>1.95</v>
      </c>
      <c r="GM58" s="415">
        <v>1.94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1.91</v>
      </c>
      <c r="JO58" s="415">
        <v>1.98</v>
      </c>
      <c r="JP58" s="415">
        <v>1.98</v>
      </c>
      <c r="JQ58" s="415">
        <v>1.96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1.95</v>
      </c>
      <c r="MP58" s="891">
        <v>1.95</v>
      </c>
      <c r="MQ58" s="891">
        <v>1.94</v>
      </c>
      <c r="MR58" s="891">
        <v>1.96</v>
      </c>
      <c r="MS58" s="892">
        <v>1.95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28:X28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NO5:NW5"/>
    <mergeCell ref="AM5:AU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NO15:NW15"/>
    <mergeCell ref="V16:X16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MM2:MS2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R2:LT2"/>
    <mergeCell ref="LX2:LY2"/>
    <mergeCell ref="MB2:MK2"/>
    <mergeCell ref="FS2:FT2"/>
    <mergeCell ref="GH2:GM2"/>
    <mergeCell ref="GO2:GR2"/>
    <mergeCell ref="GT2:HE2"/>
    <mergeCell ref="HH2:HS2"/>
    <mergeCell ref="HY2:IA2"/>
    <mergeCell ref="IF2:IG2"/>
    <mergeCell ref="FW2:GF2"/>
    <mergeCell ref="JA2:JJ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FP2:FR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NZ110"/>
  <sheetViews>
    <sheetView tabSelected="1" zoomScale="70" zoomScaleNormal="70" workbookViewId="0">
      <pane xSplit="1" ySplit="3" topLeftCell="LS55" activePane="bottomRight" state="frozen"/>
      <selection activeCell="LE28" sqref="A1:XFD1048576"/>
      <selection pane="topRight" activeCell="LE28" sqref="A1:XFD1048576"/>
      <selection pane="bottomLeft" activeCell="LE28" sqref="A1:XFD1048576"/>
      <selection pane="bottomRight"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153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153</v>
      </c>
      <c r="AA1" s="440"/>
      <c r="AB1" s="440"/>
      <c r="AC1" s="440"/>
      <c r="AD1" s="440"/>
      <c r="AE1" s="440"/>
      <c r="AF1" s="333"/>
      <c r="AG1" s="441" t="s">
        <v>153</v>
      </c>
      <c r="AH1" s="441"/>
      <c r="AI1" s="441"/>
      <c r="AJ1" s="441"/>
      <c r="AK1" s="333"/>
      <c r="AL1" s="439" t="s">
        <v>153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153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153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153</v>
      </c>
      <c r="DE1" s="440"/>
      <c r="DF1" s="440"/>
      <c r="DG1" s="440"/>
      <c r="DH1" s="440"/>
      <c r="DI1" s="440"/>
      <c r="DJ1" s="333"/>
      <c r="DK1" s="441" t="s">
        <v>153</v>
      </c>
      <c r="DL1" s="441"/>
      <c r="DM1" s="441"/>
      <c r="DN1" s="441"/>
      <c r="DO1" s="333"/>
      <c r="DP1" s="439" t="s">
        <v>153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153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153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153</v>
      </c>
      <c r="GI1" s="440"/>
      <c r="GJ1" s="440"/>
      <c r="GK1" s="440"/>
      <c r="GL1" s="440"/>
      <c r="GM1" s="440"/>
      <c r="GN1" s="333"/>
      <c r="GO1" s="441" t="s">
        <v>153</v>
      </c>
      <c r="GP1" s="441"/>
      <c r="GQ1" s="441"/>
      <c r="GR1" s="441"/>
      <c r="GS1" s="333"/>
      <c r="GT1" s="439" t="s">
        <v>153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153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153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153</v>
      </c>
      <c r="JM1" s="440"/>
      <c r="JN1" s="440"/>
      <c r="JO1" s="440"/>
      <c r="JP1" s="440"/>
      <c r="JQ1" s="440"/>
      <c r="JR1" s="333"/>
      <c r="JS1" s="441" t="s">
        <v>153</v>
      </c>
      <c r="JT1" s="441"/>
      <c r="JU1" s="441"/>
      <c r="JV1" s="441"/>
      <c r="JW1" s="333"/>
      <c r="JX1" s="439" t="s">
        <v>153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153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153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153</v>
      </c>
      <c r="MN1" s="447"/>
      <c r="MO1" s="447"/>
      <c r="MP1" s="447"/>
      <c r="MQ1" s="447"/>
      <c r="MR1" s="447"/>
      <c r="MS1" s="447"/>
      <c r="MT1" s="345"/>
      <c r="MU1" s="441" t="s">
        <v>153</v>
      </c>
      <c r="MV1" s="441"/>
      <c r="MW1" s="441"/>
      <c r="MX1" s="441"/>
      <c r="MY1" s="346"/>
      <c r="MZ1" s="444" t="s">
        <v>153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153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154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154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154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154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154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324882</v>
      </c>
      <c r="C4" s="525">
        <v>314089</v>
      </c>
      <c r="D4" s="526">
        <v>3.44</v>
      </c>
      <c r="E4" s="319"/>
      <c r="F4" s="319"/>
      <c r="G4" s="527" t="s">
        <v>16</v>
      </c>
      <c r="H4" s="528">
        <v>59296</v>
      </c>
      <c r="I4" s="529">
        <v>59513</v>
      </c>
      <c r="J4" s="530">
        <v>58994</v>
      </c>
      <c r="K4" s="528">
        <v>177803</v>
      </c>
      <c r="L4" s="531">
        <v>178728</v>
      </c>
      <c r="M4" s="532">
        <v>-0.52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279272</v>
      </c>
      <c r="CG4" s="525">
        <v>273221</v>
      </c>
      <c r="CH4" s="526">
        <v>2.21</v>
      </c>
      <c r="CI4" s="319"/>
      <c r="CJ4" s="319"/>
      <c r="CK4" s="527" t="s">
        <v>16</v>
      </c>
      <c r="CL4" s="528">
        <v>63938</v>
      </c>
      <c r="CM4" s="529">
        <v>65268</v>
      </c>
      <c r="CN4" s="530">
        <v>61753</v>
      </c>
      <c r="CO4" s="528">
        <v>190959</v>
      </c>
      <c r="CP4" s="531">
        <v>187872</v>
      </c>
      <c r="CQ4" s="532">
        <v>1.64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348098</v>
      </c>
      <c r="FK4" s="525">
        <v>336924</v>
      </c>
      <c r="FL4" s="526">
        <v>3.32</v>
      </c>
      <c r="FM4" s="319"/>
      <c r="FN4" s="319"/>
      <c r="FO4" s="527" t="s">
        <v>16</v>
      </c>
      <c r="FP4" s="528">
        <v>49833</v>
      </c>
      <c r="FQ4" s="529">
        <v>51245</v>
      </c>
      <c r="FR4" s="530">
        <v>47771</v>
      </c>
      <c r="FS4" s="528">
        <v>148849</v>
      </c>
      <c r="FT4" s="531">
        <v>147280</v>
      </c>
      <c r="FU4" s="532">
        <v>1.07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605152</v>
      </c>
      <c r="IO4" s="525">
        <v>586674</v>
      </c>
      <c r="IP4" s="526">
        <v>3.15</v>
      </c>
      <c r="IQ4" s="319"/>
      <c r="IR4" s="319"/>
      <c r="IS4" s="527" t="s">
        <v>16</v>
      </c>
      <c r="IT4" s="528">
        <v>52466</v>
      </c>
      <c r="IU4" s="529">
        <v>55253</v>
      </c>
      <c r="IV4" s="530">
        <v>52882</v>
      </c>
      <c r="IW4" s="528">
        <v>160601</v>
      </c>
      <c r="IX4" s="531">
        <v>156677</v>
      </c>
      <c r="IY4" s="532">
        <v>2.5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1557404</v>
      </c>
      <c r="LS4" s="525">
        <v>1510908</v>
      </c>
      <c r="LT4" s="543">
        <v>3.08</v>
      </c>
      <c r="LU4" s="319"/>
      <c r="LV4" s="319"/>
      <c r="LW4" s="527" t="s">
        <v>16</v>
      </c>
      <c r="LX4" s="11">
        <v>678212</v>
      </c>
      <c r="LY4" s="544">
        <v>670557</v>
      </c>
      <c r="LZ4" s="545">
        <v>1.1399999999999999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323764</v>
      </c>
      <c r="C5" s="552">
        <v>313020</v>
      </c>
      <c r="D5" s="553">
        <v>3.43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56</v>
      </c>
      <c r="AC5" s="558">
        <v>56</v>
      </c>
      <c r="AD5" s="558">
        <v>56</v>
      </c>
      <c r="AE5" s="558">
        <v>56</v>
      </c>
      <c r="AF5" s="316"/>
      <c r="AG5" s="559" t="s">
        <v>26</v>
      </c>
      <c r="AH5" s="560">
        <v>56</v>
      </c>
      <c r="AI5" s="561">
        <v>57</v>
      </c>
      <c r="AJ5" s="562">
        <v>-1.75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278599</v>
      </c>
      <c r="CG5" s="552">
        <v>272635</v>
      </c>
      <c r="CH5" s="553">
        <v>2.19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56</v>
      </c>
      <c r="DG5" s="558">
        <v>56</v>
      </c>
      <c r="DH5" s="558">
        <v>56</v>
      </c>
      <c r="DI5" s="558">
        <v>56</v>
      </c>
      <c r="DJ5" s="316"/>
      <c r="DK5" s="559" t="s">
        <v>26</v>
      </c>
      <c r="DL5" s="560">
        <v>56</v>
      </c>
      <c r="DM5" s="561">
        <v>57</v>
      </c>
      <c r="DN5" s="562">
        <v>-1.75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346980</v>
      </c>
      <c r="FK5" s="552">
        <v>335827</v>
      </c>
      <c r="FL5" s="553">
        <v>3.32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0</v>
      </c>
      <c r="FU5" s="532">
        <v>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56</v>
      </c>
      <c r="GK5" s="558">
        <v>56</v>
      </c>
      <c r="GL5" s="558">
        <v>56</v>
      </c>
      <c r="GM5" s="558">
        <v>56</v>
      </c>
      <c r="GN5" s="316"/>
      <c r="GO5" s="559" t="s">
        <v>26</v>
      </c>
      <c r="GP5" s="560">
        <v>56</v>
      </c>
      <c r="GQ5" s="561">
        <v>57</v>
      </c>
      <c r="GR5" s="562">
        <v>-1.75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603605</v>
      </c>
      <c r="IO5" s="552">
        <v>585190</v>
      </c>
      <c r="IP5" s="553">
        <v>3.15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56</v>
      </c>
      <c r="JO5" s="558">
        <v>56</v>
      </c>
      <c r="JP5" s="558">
        <v>56</v>
      </c>
      <c r="JQ5" s="558">
        <v>56</v>
      </c>
      <c r="JR5" s="316"/>
      <c r="JS5" s="559" t="s">
        <v>26</v>
      </c>
      <c r="JT5" s="560">
        <v>56</v>
      </c>
      <c r="JU5" s="561">
        <v>57</v>
      </c>
      <c r="JV5" s="562">
        <v>-1.75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1552948</v>
      </c>
      <c r="LS5" s="552">
        <v>1506672</v>
      </c>
      <c r="LT5" s="572">
        <v>3.07</v>
      </c>
      <c r="LU5" s="319"/>
      <c r="LV5" s="319"/>
      <c r="LW5" s="554" t="s">
        <v>25</v>
      </c>
      <c r="LX5" s="11">
        <v>0</v>
      </c>
      <c r="LY5" s="544">
        <v>0</v>
      </c>
      <c r="LZ5" s="545">
        <v>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56</v>
      </c>
      <c r="MP5" s="574">
        <v>56</v>
      </c>
      <c r="MQ5" s="574">
        <v>56</v>
      </c>
      <c r="MR5" s="574">
        <v>56</v>
      </c>
      <c r="MS5" s="574">
        <v>56</v>
      </c>
      <c r="MT5" s="218"/>
      <c r="MU5" s="575" t="s">
        <v>26</v>
      </c>
      <c r="MV5" s="576">
        <v>56</v>
      </c>
      <c r="MW5" s="577">
        <v>57</v>
      </c>
      <c r="MX5" s="578">
        <v>-1.75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1118</v>
      </c>
      <c r="C6" s="584">
        <v>1069</v>
      </c>
      <c r="D6" s="585">
        <v>4.58</v>
      </c>
      <c r="E6" s="319"/>
      <c r="F6" s="319"/>
      <c r="G6" s="554" t="s">
        <v>30</v>
      </c>
      <c r="H6" s="528">
        <v>0</v>
      </c>
      <c r="I6" s="529">
        <v>0</v>
      </c>
      <c r="J6" s="530">
        <v>0</v>
      </c>
      <c r="K6" s="528">
        <v>0</v>
      </c>
      <c r="L6" s="531">
        <v>0</v>
      </c>
      <c r="M6" s="532">
        <v>0</v>
      </c>
      <c r="N6" s="316"/>
      <c r="O6" s="586" t="s">
        <v>31</v>
      </c>
      <c r="P6" s="587">
        <v>402.95</v>
      </c>
      <c r="Q6" s="588">
        <v>384.69</v>
      </c>
      <c r="R6" s="589">
        <v>4.75</v>
      </c>
      <c r="S6" s="587">
        <v>0</v>
      </c>
      <c r="T6" s="588">
        <v>0</v>
      </c>
      <c r="U6" s="589">
        <v>0</v>
      </c>
      <c r="V6" s="587">
        <v>269.67</v>
      </c>
      <c r="W6" s="588">
        <v>259.39999999999998</v>
      </c>
      <c r="X6" s="589">
        <v>3.96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2003</v>
      </c>
      <c r="AI6" s="593">
        <v>2055</v>
      </c>
      <c r="AJ6" s="562">
        <v>-2.5299999999999998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673</v>
      </c>
      <c r="CG6" s="584">
        <v>586</v>
      </c>
      <c r="CH6" s="585">
        <v>14.85</v>
      </c>
      <c r="CI6" s="319"/>
      <c r="CJ6" s="319"/>
      <c r="CK6" s="554" t="s">
        <v>30</v>
      </c>
      <c r="CL6" s="528">
        <v>0</v>
      </c>
      <c r="CM6" s="529">
        <v>0</v>
      </c>
      <c r="CN6" s="530">
        <v>0</v>
      </c>
      <c r="CO6" s="528">
        <v>0</v>
      </c>
      <c r="CP6" s="531">
        <v>0</v>
      </c>
      <c r="CQ6" s="532">
        <v>0</v>
      </c>
      <c r="CR6" s="316"/>
      <c r="CS6" s="586" t="s">
        <v>31</v>
      </c>
      <c r="CT6" s="587">
        <v>360.1</v>
      </c>
      <c r="CU6" s="588">
        <v>345.31</v>
      </c>
      <c r="CV6" s="589">
        <v>4.28</v>
      </c>
      <c r="CW6" s="587">
        <v>0</v>
      </c>
      <c r="CX6" s="588">
        <v>0</v>
      </c>
      <c r="CY6" s="589">
        <v>0</v>
      </c>
      <c r="CZ6" s="587">
        <v>297.27</v>
      </c>
      <c r="DA6" s="588">
        <v>288.44</v>
      </c>
      <c r="DB6" s="589">
        <v>3.06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2003</v>
      </c>
      <c r="DM6" s="593">
        <v>2055</v>
      </c>
      <c r="DN6" s="562">
        <v>-2.5299999999999998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1118</v>
      </c>
      <c r="FK6" s="584">
        <v>1097</v>
      </c>
      <c r="FL6" s="585">
        <v>1.91</v>
      </c>
      <c r="FM6" s="319"/>
      <c r="FN6" s="319"/>
      <c r="FO6" s="554" t="s">
        <v>30</v>
      </c>
      <c r="FP6" s="528">
        <v>0</v>
      </c>
      <c r="FQ6" s="529">
        <v>0</v>
      </c>
      <c r="FR6" s="530">
        <v>0</v>
      </c>
      <c r="FS6" s="528">
        <v>0</v>
      </c>
      <c r="FT6" s="531">
        <v>0</v>
      </c>
      <c r="FU6" s="532">
        <v>0</v>
      </c>
      <c r="FV6" s="316"/>
      <c r="FW6" s="586" t="s">
        <v>31</v>
      </c>
      <c r="FX6" s="587">
        <v>289.2</v>
      </c>
      <c r="FY6" s="588">
        <v>281.52</v>
      </c>
      <c r="FZ6" s="589">
        <v>2.73</v>
      </c>
      <c r="GA6" s="587">
        <v>0</v>
      </c>
      <c r="GB6" s="588">
        <v>0</v>
      </c>
      <c r="GC6" s="589">
        <v>0</v>
      </c>
      <c r="GD6" s="587">
        <v>160.36000000000001</v>
      </c>
      <c r="GE6" s="588">
        <v>160.59</v>
      </c>
      <c r="GF6" s="589">
        <v>-0.14000000000000001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2003</v>
      </c>
      <c r="GQ6" s="593">
        <v>2055</v>
      </c>
      <c r="GR6" s="562">
        <v>-2.5299999999999998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1547</v>
      </c>
      <c r="IO6" s="584">
        <v>1484</v>
      </c>
      <c r="IP6" s="585">
        <v>4.25</v>
      </c>
      <c r="IQ6" s="319"/>
      <c r="IR6" s="319"/>
      <c r="IS6" s="554" t="s">
        <v>30</v>
      </c>
      <c r="IT6" s="528">
        <v>0</v>
      </c>
      <c r="IU6" s="529">
        <v>0</v>
      </c>
      <c r="IV6" s="530">
        <v>0</v>
      </c>
      <c r="IW6" s="528">
        <v>0</v>
      </c>
      <c r="IX6" s="531">
        <v>0</v>
      </c>
      <c r="IY6" s="532">
        <v>0</v>
      </c>
      <c r="IZ6" s="316"/>
      <c r="JA6" s="586" t="s">
        <v>31</v>
      </c>
      <c r="JB6" s="587">
        <v>582.24</v>
      </c>
      <c r="JC6" s="588">
        <v>560.30999999999995</v>
      </c>
      <c r="JD6" s="589">
        <v>3.91</v>
      </c>
      <c r="JE6" s="587">
        <v>0</v>
      </c>
      <c r="JF6" s="588">
        <v>0</v>
      </c>
      <c r="JG6" s="589">
        <v>0</v>
      </c>
      <c r="JH6" s="587">
        <v>305.05</v>
      </c>
      <c r="JI6" s="588">
        <v>300.54000000000002</v>
      </c>
      <c r="JJ6" s="589">
        <v>1.5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2003</v>
      </c>
      <c r="JU6" s="593">
        <v>2055</v>
      </c>
      <c r="JV6" s="562">
        <v>-2.5299999999999998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4456</v>
      </c>
      <c r="LS6" s="584">
        <v>4236</v>
      </c>
      <c r="LT6" s="612">
        <v>5.19</v>
      </c>
      <c r="LU6" s="319"/>
      <c r="LV6" s="319"/>
      <c r="LW6" s="554" t="s">
        <v>30</v>
      </c>
      <c r="LX6" s="11">
        <v>0</v>
      </c>
      <c r="LY6" s="544">
        <v>0</v>
      </c>
      <c r="LZ6" s="545">
        <v>0</v>
      </c>
      <c r="MA6" s="81"/>
      <c r="MB6" s="586" t="s">
        <v>31</v>
      </c>
      <c r="MC6" s="587">
        <v>425.81</v>
      </c>
      <c r="MD6" s="588">
        <v>409.42</v>
      </c>
      <c r="ME6" s="589">
        <v>4</v>
      </c>
      <c r="MF6" s="587">
        <v>0</v>
      </c>
      <c r="MG6" s="588">
        <v>0</v>
      </c>
      <c r="MH6" s="589">
        <v>0</v>
      </c>
      <c r="MI6" s="587">
        <v>264.89999999999998</v>
      </c>
      <c r="MJ6" s="588">
        <v>259.37</v>
      </c>
      <c r="MK6" s="589">
        <v>2.13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2003</v>
      </c>
      <c r="MW6" s="577">
        <v>2055</v>
      </c>
      <c r="MX6" s="615">
        <v>-2.5299999999999998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183795</v>
      </c>
      <c r="C7" s="525">
        <v>182822</v>
      </c>
      <c r="D7" s="526">
        <v>0.53</v>
      </c>
      <c r="E7" s="319"/>
      <c r="F7" s="319"/>
      <c r="G7" s="554" t="s">
        <v>44</v>
      </c>
      <c r="H7" s="528">
        <v>0</v>
      </c>
      <c r="I7" s="529">
        <v>0</v>
      </c>
      <c r="J7" s="530">
        <v>0</v>
      </c>
      <c r="K7" s="528">
        <v>0</v>
      </c>
      <c r="L7" s="531">
        <v>0</v>
      </c>
      <c r="M7" s="532">
        <v>0</v>
      </c>
      <c r="N7" s="316"/>
      <c r="O7" s="586" t="s">
        <v>45</v>
      </c>
      <c r="P7" s="587">
        <v>304.33</v>
      </c>
      <c r="Q7" s="588">
        <v>282.22000000000003</v>
      </c>
      <c r="R7" s="589">
        <v>7.83</v>
      </c>
      <c r="S7" s="587">
        <v>219.84</v>
      </c>
      <c r="T7" s="588">
        <v>206.6</v>
      </c>
      <c r="U7" s="589">
        <v>6.41</v>
      </c>
      <c r="V7" s="587">
        <v>276.38</v>
      </c>
      <c r="W7" s="588">
        <v>257.58999999999997</v>
      </c>
      <c r="X7" s="589">
        <v>7.29</v>
      </c>
      <c r="Y7" s="316"/>
      <c r="Z7" s="316"/>
      <c r="AA7" s="316" t="s">
        <v>46</v>
      </c>
      <c r="AB7" s="7">
        <v>39</v>
      </c>
      <c r="AC7" s="7">
        <v>39</v>
      </c>
      <c r="AD7" s="7">
        <v>39</v>
      </c>
      <c r="AE7" s="591">
        <v>39</v>
      </c>
      <c r="AF7" s="316"/>
      <c r="AG7" s="559" t="s">
        <v>201</v>
      </c>
      <c r="AH7" s="624">
        <v>65</v>
      </c>
      <c r="AI7" s="625">
        <v>62.43</v>
      </c>
      <c r="AJ7" s="626">
        <v>2.57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207195</v>
      </c>
      <c r="CG7" s="525">
        <v>204691</v>
      </c>
      <c r="CH7" s="526">
        <v>1.22</v>
      </c>
      <c r="CI7" s="319"/>
      <c r="CJ7" s="319"/>
      <c r="CK7" s="554" t="s">
        <v>44</v>
      </c>
      <c r="CL7" s="528">
        <v>0</v>
      </c>
      <c r="CM7" s="529">
        <v>0</v>
      </c>
      <c r="CN7" s="530">
        <v>0</v>
      </c>
      <c r="CO7" s="528">
        <v>0</v>
      </c>
      <c r="CP7" s="531">
        <v>0</v>
      </c>
      <c r="CQ7" s="532">
        <v>0</v>
      </c>
      <c r="CR7" s="316"/>
      <c r="CS7" s="586" t="s">
        <v>45</v>
      </c>
      <c r="CT7" s="587">
        <v>349.88</v>
      </c>
      <c r="CU7" s="588">
        <v>329.13</v>
      </c>
      <c r="CV7" s="589">
        <v>6.3</v>
      </c>
      <c r="CW7" s="587">
        <v>336.26</v>
      </c>
      <c r="CX7" s="588">
        <v>317.87</v>
      </c>
      <c r="CY7" s="589">
        <v>5.79</v>
      </c>
      <c r="CZ7" s="587">
        <v>347.51</v>
      </c>
      <c r="DA7" s="588">
        <v>327.27999999999997</v>
      </c>
      <c r="DB7" s="589">
        <v>6.18</v>
      </c>
      <c r="DC7" s="316"/>
      <c r="DD7" s="316"/>
      <c r="DE7" s="316" t="s">
        <v>46</v>
      </c>
      <c r="DF7" s="7">
        <v>39</v>
      </c>
      <c r="DG7" s="7">
        <v>39</v>
      </c>
      <c r="DH7" s="7">
        <v>39</v>
      </c>
      <c r="DI7" s="591">
        <v>39</v>
      </c>
      <c r="DJ7" s="316"/>
      <c r="DK7" s="559" t="s">
        <v>201</v>
      </c>
      <c r="DL7" s="624">
        <v>62.9</v>
      </c>
      <c r="DM7" s="625">
        <v>62.3</v>
      </c>
      <c r="DN7" s="626">
        <v>0.6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151784</v>
      </c>
      <c r="FK7" s="525">
        <v>150202</v>
      </c>
      <c r="FL7" s="526">
        <v>1.05</v>
      </c>
      <c r="FM7" s="319"/>
      <c r="FN7" s="319"/>
      <c r="FO7" s="554" t="s">
        <v>44</v>
      </c>
      <c r="FP7" s="528">
        <v>0</v>
      </c>
      <c r="FQ7" s="529">
        <v>0</v>
      </c>
      <c r="FR7" s="530">
        <v>0</v>
      </c>
      <c r="FS7" s="528">
        <v>0</v>
      </c>
      <c r="FT7" s="531">
        <v>0</v>
      </c>
      <c r="FU7" s="532">
        <v>0</v>
      </c>
      <c r="FV7" s="316"/>
      <c r="FW7" s="586" t="s">
        <v>45</v>
      </c>
      <c r="FX7" s="587">
        <v>280.18</v>
      </c>
      <c r="FY7" s="588">
        <v>268.49</v>
      </c>
      <c r="FZ7" s="589">
        <v>4.3499999999999996</v>
      </c>
      <c r="GA7" s="587">
        <v>240.03</v>
      </c>
      <c r="GB7" s="588">
        <v>227.04</v>
      </c>
      <c r="GC7" s="589">
        <v>5.72</v>
      </c>
      <c r="GD7" s="587">
        <v>262.29000000000002</v>
      </c>
      <c r="GE7" s="588">
        <v>250.69</v>
      </c>
      <c r="GF7" s="589">
        <v>4.63</v>
      </c>
      <c r="GG7" s="316"/>
      <c r="GH7" s="316"/>
      <c r="GI7" s="316" t="s">
        <v>46</v>
      </c>
      <c r="GJ7" s="7">
        <v>39</v>
      </c>
      <c r="GK7" s="7">
        <v>39</v>
      </c>
      <c r="GL7" s="7">
        <v>39</v>
      </c>
      <c r="GM7" s="591">
        <v>39</v>
      </c>
      <c r="GN7" s="316"/>
      <c r="GO7" s="559" t="s">
        <v>47</v>
      </c>
      <c r="GP7" s="624">
        <v>60.13</v>
      </c>
      <c r="GQ7" s="625">
        <v>58.71</v>
      </c>
      <c r="GR7" s="626">
        <v>1.42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243924</v>
      </c>
      <c r="IO7" s="525">
        <v>239208</v>
      </c>
      <c r="IP7" s="526">
        <v>1.97</v>
      </c>
      <c r="IQ7" s="319"/>
      <c r="IR7" s="319"/>
      <c r="IS7" s="554" t="s">
        <v>44</v>
      </c>
      <c r="IT7" s="528">
        <v>0</v>
      </c>
      <c r="IU7" s="529">
        <v>0</v>
      </c>
      <c r="IV7" s="530">
        <v>0</v>
      </c>
      <c r="IW7" s="528">
        <v>0</v>
      </c>
      <c r="IX7" s="531">
        <v>0</v>
      </c>
      <c r="IY7" s="532">
        <v>0</v>
      </c>
      <c r="IZ7" s="316"/>
      <c r="JA7" s="586" t="s">
        <v>45</v>
      </c>
      <c r="JB7" s="587">
        <v>477.31</v>
      </c>
      <c r="JC7" s="588">
        <v>452.98</v>
      </c>
      <c r="JD7" s="589">
        <v>5.37</v>
      </c>
      <c r="JE7" s="587">
        <v>395.09</v>
      </c>
      <c r="JF7" s="588">
        <v>378.9</v>
      </c>
      <c r="JG7" s="589">
        <v>4.2699999999999996</v>
      </c>
      <c r="JH7" s="587">
        <v>438.17</v>
      </c>
      <c r="JI7" s="588">
        <v>418.64</v>
      </c>
      <c r="JJ7" s="589">
        <v>4.67</v>
      </c>
      <c r="JK7" s="316"/>
      <c r="JL7" s="316"/>
      <c r="JM7" s="316" t="s">
        <v>46</v>
      </c>
      <c r="JN7" s="7">
        <v>39</v>
      </c>
      <c r="JO7" s="7">
        <v>39</v>
      </c>
      <c r="JP7" s="7">
        <v>39</v>
      </c>
      <c r="JQ7" s="591">
        <v>39</v>
      </c>
      <c r="JR7" s="316"/>
      <c r="JS7" s="559" t="s">
        <v>201</v>
      </c>
      <c r="JT7" s="624">
        <v>53.86</v>
      </c>
      <c r="JU7" s="625">
        <v>52.67</v>
      </c>
      <c r="JV7" s="626">
        <v>1.19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786698</v>
      </c>
      <c r="LS7" s="525">
        <v>776923</v>
      </c>
      <c r="LT7" s="543">
        <v>1.26</v>
      </c>
      <c r="LU7" s="319"/>
      <c r="LV7" s="319"/>
      <c r="LW7" s="554" t="s">
        <v>44</v>
      </c>
      <c r="LX7" s="11">
        <v>0</v>
      </c>
      <c r="LY7" s="544">
        <v>0</v>
      </c>
      <c r="LZ7" s="545">
        <v>0</v>
      </c>
      <c r="MA7" s="81"/>
      <c r="MB7" s="586" t="s">
        <v>45</v>
      </c>
      <c r="MC7" s="587">
        <v>366.21</v>
      </c>
      <c r="MD7" s="588">
        <v>346.5</v>
      </c>
      <c r="ME7" s="589">
        <v>5.69</v>
      </c>
      <c r="MF7" s="587">
        <v>318.06</v>
      </c>
      <c r="MG7" s="588">
        <v>303.81</v>
      </c>
      <c r="MH7" s="589">
        <v>4.6900000000000004</v>
      </c>
      <c r="MI7" s="587">
        <v>348.01</v>
      </c>
      <c r="MJ7" s="588">
        <v>330.86</v>
      </c>
      <c r="MK7" s="589">
        <v>5.18</v>
      </c>
      <c r="ML7" s="102"/>
      <c r="MM7" s="102"/>
      <c r="MN7" s="102" t="s">
        <v>46</v>
      </c>
      <c r="MO7" s="613">
        <v>39</v>
      </c>
      <c r="MP7" s="613">
        <v>39</v>
      </c>
      <c r="MQ7" s="613">
        <v>39</v>
      </c>
      <c r="MR7" s="613">
        <v>39</v>
      </c>
      <c r="MS7" s="613">
        <v>39</v>
      </c>
      <c r="MT7" s="218"/>
      <c r="MU7" s="575" t="s">
        <v>201</v>
      </c>
      <c r="MV7" s="642">
        <v>60.47</v>
      </c>
      <c r="MW7" s="643">
        <v>59.03</v>
      </c>
      <c r="MX7" s="615">
        <v>1.44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183476</v>
      </c>
      <c r="C8" s="552">
        <v>182505</v>
      </c>
      <c r="D8" s="553">
        <v>0.53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214.88</v>
      </c>
      <c r="Q8" s="588">
        <v>203.55</v>
      </c>
      <c r="R8" s="589">
        <v>5.57</v>
      </c>
      <c r="S8" s="587">
        <v>307.3</v>
      </c>
      <c r="T8" s="588">
        <v>293.39</v>
      </c>
      <c r="U8" s="589">
        <v>4.74</v>
      </c>
      <c r="V8" s="587">
        <v>245.45</v>
      </c>
      <c r="W8" s="588">
        <v>232.81</v>
      </c>
      <c r="X8" s="589">
        <v>5.43</v>
      </c>
      <c r="Y8" s="316"/>
      <c r="Z8" s="316"/>
      <c r="AA8" s="316" t="s">
        <v>52</v>
      </c>
      <c r="AB8" s="7">
        <v>17</v>
      </c>
      <c r="AC8" s="7">
        <v>17</v>
      </c>
      <c r="AD8" s="7">
        <v>17</v>
      </c>
      <c r="AE8" s="591">
        <v>17</v>
      </c>
      <c r="AF8" s="316"/>
      <c r="AG8" s="559" t="s">
        <v>53</v>
      </c>
      <c r="AH8" s="560">
        <v>178122</v>
      </c>
      <c r="AI8" s="561">
        <v>179045</v>
      </c>
      <c r="AJ8" s="562">
        <v>-0.52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206938</v>
      </c>
      <c r="CG8" s="552">
        <v>204499</v>
      </c>
      <c r="CH8" s="553">
        <v>1.19</v>
      </c>
      <c r="CI8" s="319"/>
      <c r="CJ8" s="319"/>
      <c r="CK8" s="554" t="s">
        <v>50</v>
      </c>
      <c r="CL8" s="528">
        <v>0</v>
      </c>
      <c r="CM8" s="529">
        <v>0</v>
      </c>
      <c r="CN8" s="530">
        <v>0</v>
      </c>
      <c r="CO8" s="528">
        <v>0</v>
      </c>
      <c r="CP8" s="531">
        <v>0</v>
      </c>
      <c r="CQ8" s="532">
        <v>0</v>
      </c>
      <c r="CR8" s="316"/>
      <c r="CS8" s="586" t="s">
        <v>51</v>
      </c>
      <c r="CT8" s="587">
        <v>289.04000000000002</v>
      </c>
      <c r="CU8" s="588">
        <v>273.42</v>
      </c>
      <c r="CV8" s="589">
        <v>5.71</v>
      </c>
      <c r="CW8" s="587">
        <v>384.34</v>
      </c>
      <c r="CX8" s="588">
        <v>361.03</v>
      </c>
      <c r="CY8" s="589">
        <v>6.46</v>
      </c>
      <c r="CZ8" s="587">
        <v>305.67</v>
      </c>
      <c r="DA8" s="588">
        <v>287.85000000000002</v>
      </c>
      <c r="DB8" s="589">
        <v>6.19</v>
      </c>
      <c r="DC8" s="316"/>
      <c r="DD8" s="316"/>
      <c r="DE8" s="316" t="s">
        <v>52</v>
      </c>
      <c r="DF8" s="7">
        <v>17</v>
      </c>
      <c r="DG8" s="7">
        <v>17</v>
      </c>
      <c r="DH8" s="7">
        <v>17</v>
      </c>
      <c r="DI8" s="591">
        <v>17</v>
      </c>
      <c r="DJ8" s="316"/>
      <c r="DK8" s="559" t="s">
        <v>53</v>
      </c>
      <c r="DL8" s="560">
        <v>191216</v>
      </c>
      <c r="DM8" s="561">
        <v>188064</v>
      </c>
      <c r="DN8" s="562">
        <v>1.68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151324</v>
      </c>
      <c r="FK8" s="552">
        <v>149744</v>
      </c>
      <c r="FL8" s="553">
        <v>1.06</v>
      </c>
      <c r="FM8" s="319"/>
      <c r="FN8" s="319"/>
      <c r="FO8" s="554" t="s">
        <v>50</v>
      </c>
      <c r="FP8" s="528">
        <v>0</v>
      </c>
      <c r="FQ8" s="529">
        <v>0</v>
      </c>
      <c r="FR8" s="530">
        <v>0</v>
      </c>
      <c r="FS8" s="528">
        <v>0</v>
      </c>
      <c r="FT8" s="531">
        <v>0</v>
      </c>
      <c r="FU8" s="532">
        <v>0</v>
      </c>
      <c r="FV8" s="316"/>
      <c r="FW8" s="586" t="s">
        <v>51</v>
      </c>
      <c r="FX8" s="587">
        <v>199.12</v>
      </c>
      <c r="FY8" s="588">
        <v>189.59</v>
      </c>
      <c r="FZ8" s="589">
        <v>5.03</v>
      </c>
      <c r="GA8" s="587">
        <v>265.01</v>
      </c>
      <c r="GB8" s="588">
        <v>248.62</v>
      </c>
      <c r="GC8" s="589">
        <v>6.59</v>
      </c>
      <c r="GD8" s="587">
        <v>228.48</v>
      </c>
      <c r="GE8" s="588">
        <v>214.95</v>
      </c>
      <c r="GF8" s="589">
        <v>6.29</v>
      </c>
      <c r="GG8" s="316"/>
      <c r="GH8" s="316"/>
      <c r="GI8" s="316" t="s">
        <v>52</v>
      </c>
      <c r="GJ8" s="7">
        <v>17</v>
      </c>
      <c r="GK8" s="7">
        <v>17</v>
      </c>
      <c r="GL8" s="7">
        <v>17</v>
      </c>
      <c r="GM8" s="591">
        <v>17</v>
      </c>
      <c r="GN8" s="316"/>
      <c r="GO8" s="559" t="s">
        <v>53</v>
      </c>
      <c r="GP8" s="560">
        <v>149309</v>
      </c>
      <c r="GQ8" s="561">
        <v>147738</v>
      </c>
      <c r="GR8" s="562">
        <v>1.06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243378</v>
      </c>
      <c r="IO8" s="552">
        <v>238682</v>
      </c>
      <c r="IP8" s="553">
        <v>1.97</v>
      </c>
      <c r="IQ8" s="319"/>
      <c r="IR8" s="319"/>
      <c r="IS8" s="554" t="s">
        <v>50</v>
      </c>
      <c r="IT8" s="528">
        <v>0</v>
      </c>
      <c r="IU8" s="529">
        <v>0</v>
      </c>
      <c r="IV8" s="530">
        <v>0</v>
      </c>
      <c r="IW8" s="528">
        <v>0</v>
      </c>
      <c r="IX8" s="531">
        <v>0</v>
      </c>
      <c r="IY8" s="532">
        <v>0</v>
      </c>
      <c r="IZ8" s="316"/>
      <c r="JA8" s="586" t="s">
        <v>51</v>
      </c>
      <c r="JB8" s="587">
        <v>387.7</v>
      </c>
      <c r="JC8" s="588">
        <v>370.32</v>
      </c>
      <c r="JD8" s="589">
        <v>4.6900000000000004</v>
      </c>
      <c r="JE8" s="587">
        <v>412.61</v>
      </c>
      <c r="JF8" s="588">
        <v>392.03</v>
      </c>
      <c r="JG8" s="589">
        <v>5.25</v>
      </c>
      <c r="JH8" s="587">
        <v>399.56</v>
      </c>
      <c r="JI8" s="588">
        <v>380.39</v>
      </c>
      <c r="JJ8" s="589">
        <v>5.04</v>
      </c>
      <c r="JK8" s="316"/>
      <c r="JL8" s="316"/>
      <c r="JM8" s="316" t="s">
        <v>52</v>
      </c>
      <c r="JN8" s="7">
        <v>17</v>
      </c>
      <c r="JO8" s="7">
        <v>17</v>
      </c>
      <c r="JP8" s="7">
        <v>17</v>
      </c>
      <c r="JQ8" s="591">
        <v>17</v>
      </c>
      <c r="JR8" s="316"/>
      <c r="JS8" s="559" t="s">
        <v>53</v>
      </c>
      <c r="JT8" s="560">
        <v>161147</v>
      </c>
      <c r="JU8" s="561">
        <v>157203</v>
      </c>
      <c r="JV8" s="562">
        <v>2.5099999999999998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785116</v>
      </c>
      <c r="LS8" s="552">
        <v>775430</v>
      </c>
      <c r="LT8" s="572">
        <v>1.25</v>
      </c>
      <c r="LU8" s="319"/>
      <c r="LV8" s="319"/>
      <c r="LW8" s="554" t="s">
        <v>50</v>
      </c>
      <c r="LX8" s="11">
        <v>0</v>
      </c>
      <c r="LY8" s="544">
        <v>0</v>
      </c>
      <c r="LZ8" s="545">
        <v>0</v>
      </c>
      <c r="MA8" s="81"/>
      <c r="MB8" s="586" t="s">
        <v>51</v>
      </c>
      <c r="MC8" s="587">
        <v>286</v>
      </c>
      <c r="MD8" s="588">
        <v>272.8</v>
      </c>
      <c r="ME8" s="589">
        <v>4.84</v>
      </c>
      <c r="MF8" s="587">
        <v>353.11</v>
      </c>
      <c r="MG8" s="588">
        <v>335.03</v>
      </c>
      <c r="MH8" s="589">
        <v>5.4</v>
      </c>
      <c r="MI8" s="587">
        <v>311.36</v>
      </c>
      <c r="MJ8" s="588">
        <v>295.61</v>
      </c>
      <c r="MK8" s="589">
        <v>5.33</v>
      </c>
      <c r="ML8" s="102"/>
      <c r="MM8" s="102"/>
      <c r="MN8" s="102" t="s">
        <v>52</v>
      </c>
      <c r="MO8" s="613">
        <v>17</v>
      </c>
      <c r="MP8" s="613">
        <v>17</v>
      </c>
      <c r="MQ8" s="613">
        <v>17</v>
      </c>
      <c r="MR8" s="613">
        <v>17</v>
      </c>
      <c r="MS8" s="613">
        <v>17</v>
      </c>
      <c r="MT8" s="218"/>
      <c r="MU8" s="575" t="s">
        <v>53</v>
      </c>
      <c r="MV8" s="576">
        <v>679794</v>
      </c>
      <c r="MW8" s="577">
        <v>672050</v>
      </c>
      <c r="MX8" s="615">
        <v>1.1499999999999999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319</v>
      </c>
      <c r="C9" s="584">
        <v>317</v>
      </c>
      <c r="D9" s="585">
        <v>0.63</v>
      </c>
      <c r="E9" s="319"/>
      <c r="F9" s="319"/>
      <c r="G9" s="554" t="s">
        <v>55</v>
      </c>
      <c r="H9" s="528">
        <v>3</v>
      </c>
      <c r="I9" s="529">
        <v>4</v>
      </c>
      <c r="J9" s="530">
        <v>0</v>
      </c>
      <c r="K9" s="528">
        <v>7</v>
      </c>
      <c r="L9" s="531">
        <v>8</v>
      </c>
      <c r="M9" s="532">
        <v>-12.5</v>
      </c>
      <c r="N9" s="316"/>
      <c r="O9" s="586" t="s">
        <v>56</v>
      </c>
      <c r="P9" s="587">
        <v>125.28</v>
      </c>
      <c r="Q9" s="588">
        <v>121.65</v>
      </c>
      <c r="R9" s="589">
        <v>2.98</v>
      </c>
      <c r="S9" s="587">
        <v>69.989999999999995</v>
      </c>
      <c r="T9" s="588">
        <v>68.260000000000005</v>
      </c>
      <c r="U9" s="589">
        <v>2.5299999999999998</v>
      </c>
      <c r="V9" s="587">
        <v>106.99</v>
      </c>
      <c r="W9" s="588">
        <v>104.27</v>
      </c>
      <c r="X9" s="589">
        <v>2.61</v>
      </c>
      <c r="Y9" s="316"/>
      <c r="Z9" s="316"/>
      <c r="AA9" s="316" t="s">
        <v>57</v>
      </c>
      <c r="AB9" s="7">
        <v>0</v>
      </c>
      <c r="AC9" s="7">
        <v>0</v>
      </c>
      <c r="AD9" s="7">
        <v>0</v>
      </c>
      <c r="AE9" s="591">
        <v>0</v>
      </c>
      <c r="AF9" s="316"/>
      <c r="AG9" s="559" t="s">
        <v>202</v>
      </c>
      <c r="AH9" s="666">
        <v>1.35</v>
      </c>
      <c r="AI9" s="625">
        <v>1.31</v>
      </c>
      <c r="AJ9" s="626">
        <v>0.04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257</v>
      </c>
      <c r="CG9" s="584">
        <v>192</v>
      </c>
      <c r="CH9" s="585">
        <v>33.85</v>
      </c>
      <c r="CI9" s="319"/>
      <c r="CJ9" s="319"/>
      <c r="CK9" s="554" t="s">
        <v>55</v>
      </c>
      <c r="CL9" s="528">
        <v>2</v>
      </c>
      <c r="CM9" s="529">
        <v>0</v>
      </c>
      <c r="CN9" s="530">
        <v>0</v>
      </c>
      <c r="CO9" s="528">
        <v>2</v>
      </c>
      <c r="CP9" s="531">
        <v>11</v>
      </c>
      <c r="CQ9" s="532">
        <v>-81.819999999999993</v>
      </c>
      <c r="CR9" s="316"/>
      <c r="CS9" s="586" t="s">
        <v>56</v>
      </c>
      <c r="CT9" s="587">
        <v>90.17</v>
      </c>
      <c r="CU9" s="588">
        <v>87.46</v>
      </c>
      <c r="CV9" s="589">
        <v>3.1</v>
      </c>
      <c r="CW9" s="587">
        <v>181</v>
      </c>
      <c r="CX9" s="588">
        <v>176.52</v>
      </c>
      <c r="CY9" s="589">
        <v>2.54</v>
      </c>
      <c r="CZ9" s="587">
        <v>106.01</v>
      </c>
      <c r="DA9" s="588">
        <v>102.13</v>
      </c>
      <c r="DB9" s="589">
        <v>3.8</v>
      </c>
      <c r="DC9" s="316"/>
      <c r="DD9" s="316"/>
      <c r="DE9" s="316" t="s">
        <v>57</v>
      </c>
      <c r="DF9" s="7">
        <v>0</v>
      </c>
      <c r="DG9" s="7">
        <v>0</v>
      </c>
      <c r="DH9" s="7">
        <v>0</v>
      </c>
      <c r="DI9" s="591">
        <v>0</v>
      </c>
      <c r="DJ9" s="316"/>
      <c r="DK9" s="559" t="s">
        <v>202</v>
      </c>
      <c r="DL9" s="666">
        <v>1.28</v>
      </c>
      <c r="DM9" s="625">
        <v>1.28</v>
      </c>
      <c r="DN9" s="626">
        <v>0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460</v>
      </c>
      <c r="FK9" s="584">
        <v>458</v>
      </c>
      <c r="FL9" s="585">
        <v>0.44</v>
      </c>
      <c r="FM9" s="319"/>
      <c r="FN9" s="319"/>
      <c r="FO9" s="554" t="s">
        <v>55</v>
      </c>
      <c r="FP9" s="528">
        <v>12</v>
      </c>
      <c r="FQ9" s="529">
        <v>7</v>
      </c>
      <c r="FR9" s="530">
        <v>10</v>
      </c>
      <c r="FS9" s="528">
        <v>29</v>
      </c>
      <c r="FT9" s="531">
        <v>32</v>
      </c>
      <c r="FU9" s="532">
        <v>-9.3800000000000008</v>
      </c>
      <c r="FV9" s="316"/>
      <c r="FW9" s="586" t="s">
        <v>56</v>
      </c>
      <c r="FX9" s="587">
        <v>89.66</v>
      </c>
      <c r="FY9" s="588">
        <v>86.86</v>
      </c>
      <c r="FZ9" s="589">
        <v>3.22</v>
      </c>
      <c r="GA9" s="587">
        <v>125.57</v>
      </c>
      <c r="GB9" s="588">
        <v>119.22</v>
      </c>
      <c r="GC9" s="589">
        <v>5.33</v>
      </c>
      <c r="GD9" s="587">
        <v>105.66</v>
      </c>
      <c r="GE9" s="588">
        <v>100.76</v>
      </c>
      <c r="GF9" s="589">
        <v>4.8600000000000003</v>
      </c>
      <c r="GG9" s="316"/>
      <c r="GH9" s="316"/>
      <c r="GI9" s="316" t="s">
        <v>57</v>
      </c>
      <c r="GJ9" s="7">
        <v>0</v>
      </c>
      <c r="GK9" s="7">
        <v>0</v>
      </c>
      <c r="GL9" s="7">
        <v>0</v>
      </c>
      <c r="GM9" s="591">
        <v>0</v>
      </c>
      <c r="GN9" s="316"/>
      <c r="GO9" s="559" t="s">
        <v>58</v>
      </c>
      <c r="GP9" s="666">
        <v>1.49</v>
      </c>
      <c r="GQ9" s="625">
        <v>1.5</v>
      </c>
      <c r="GR9" s="626">
        <v>-0.01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546</v>
      </c>
      <c r="IO9" s="584">
        <v>526</v>
      </c>
      <c r="IP9" s="585">
        <v>3.8</v>
      </c>
      <c r="IQ9" s="319"/>
      <c r="IR9" s="319"/>
      <c r="IS9" s="554" t="s">
        <v>55</v>
      </c>
      <c r="IT9" s="528">
        <v>10</v>
      </c>
      <c r="IU9" s="529">
        <v>0</v>
      </c>
      <c r="IV9" s="530">
        <v>8</v>
      </c>
      <c r="IW9" s="528">
        <v>18</v>
      </c>
      <c r="IX9" s="531">
        <v>14</v>
      </c>
      <c r="IY9" s="532">
        <v>28.57</v>
      </c>
      <c r="IZ9" s="316"/>
      <c r="JA9" s="586" t="s">
        <v>56</v>
      </c>
      <c r="JB9" s="587">
        <v>72.12</v>
      </c>
      <c r="JC9" s="588">
        <v>69.739999999999995</v>
      </c>
      <c r="JD9" s="589">
        <v>3.41</v>
      </c>
      <c r="JE9" s="587">
        <v>94.36</v>
      </c>
      <c r="JF9" s="588">
        <v>91.45</v>
      </c>
      <c r="JG9" s="589">
        <v>3.18</v>
      </c>
      <c r="JH9" s="587">
        <v>82.71</v>
      </c>
      <c r="JI9" s="588">
        <v>79.81</v>
      </c>
      <c r="JJ9" s="589">
        <v>3.63</v>
      </c>
      <c r="JK9" s="316"/>
      <c r="JL9" s="316"/>
      <c r="JM9" s="316" t="s">
        <v>57</v>
      </c>
      <c r="JN9" s="7">
        <v>0</v>
      </c>
      <c r="JO9" s="7">
        <v>0</v>
      </c>
      <c r="JP9" s="7">
        <v>0</v>
      </c>
      <c r="JQ9" s="591">
        <v>0</v>
      </c>
      <c r="JR9" s="316"/>
      <c r="JS9" s="559" t="s">
        <v>202</v>
      </c>
      <c r="JT9" s="666">
        <v>1.32</v>
      </c>
      <c r="JU9" s="625">
        <v>1.31</v>
      </c>
      <c r="JV9" s="626">
        <v>0.01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1582</v>
      </c>
      <c r="LS9" s="584">
        <v>1493</v>
      </c>
      <c r="LT9" s="612">
        <v>5.96</v>
      </c>
      <c r="LU9" s="319"/>
      <c r="LV9" s="319"/>
      <c r="LW9" s="554" t="s">
        <v>55</v>
      </c>
      <c r="LX9" s="11">
        <v>56</v>
      </c>
      <c r="LY9" s="544">
        <v>65</v>
      </c>
      <c r="LZ9" s="545">
        <v>-13.85</v>
      </c>
      <c r="MA9" s="81"/>
      <c r="MB9" s="586" t="s">
        <v>56</v>
      </c>
      <c r="MC9" s="587">
        <v>92.31</v>
      </c>
      <c r="MD9" s="588">
        <v>89.01</v>
      </c>
      <c r="ME9" s="589">
        <v>3.71</v>
      </c>
      <c r="MF9" s="587">
        <v>105.95</v>
      </c>
      <c r="MG9" s="588">
        <v>102.31</v>
      </c>
      <c r="MH9" s="589">
        <v>3.56</v>
      </c>
      <c r="MI9" s="587">
        <v>97.46</v>
      </c>
      <c r="MJ9" s="588">
        <v>93.89</v>
      </c>
      <c r="MK9" s="589">
        <v>3.8</v>
      </c>
      <c r="ML9" s="102"/>
      <c r="MM9" s="102"/>
      <c r="MN9" s="102" t="s">
        <v>57</v>
      </c>
      <c r="MO9" s="613">
        <v>0</v>
      </c>
      <c r="MP9" s="613">
        <v>0</v>
      </c>
      <c r="MQ9" s="613">
        <v>0</v>
      </c>
      <c r="MR9" s="613">
        <v>0</v>
      </c>
      <c r="MS9" s="613">
        <v>0</v>
      </c>
      <c r="MT9" s="218"/>
      <c r="MU9" s="575" t="s">
        <v>202</v>
      </c>
      <c r="MV9" s="667">
        <v>1.34</v>
      </c>
      <c r="MW9" s="643">
        <v>1.34</v>
      </c>
      <c r="MX9" s="615">
        <v>0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141087</v>
      </c>
      <c r="C10" s="525">
        <v>131267</v>
      </c>
      <c r="D10" s="526">
        <v>7.48</v>
      </c>
      <c r="E10" s="319"/>
      <c r="F10" s="319"/>
      <c r="G10" s="554" t="s">
        <v>61</v>
      </c>
      <c r="H10" s="528">
        <v>0</v>
      </c>
      <c r="I10" s="529">
        <v>0</v>
      </c>
      <c r="J10" s="530">
        <v>0</v>
      </c>
      <c r="K10" s="528">
        <v>0</v>
      </c>
      <c r="L10" s="531">
        <v>0</v>
      </c>
      <c r="M10" s="532">
        <v>0</v>
      </c>
      <c r="N10" s="316"/>
      <c r="O10" s="586" t="s">
        <v>62</v>
      </c>
      <c r="P10" s="587">
        <v>95.36</v>
      </c>
      <c r="Q10" s="588">
        <v>92.43</v>
      </c>
      <c r="R10" s="589">
        <v>3.17</v>
      </c>
      <c r="S10" s="587">
        <v>75.25</v>
      </c>
      <c r="T10" s="588">
        <v>73.53</v>
      </c>
      <c r="U10" s="589">
        <v>2.34</v>
      </c>
      <c r="V10" s="587">
        <v>88.71</v>
      </c>
      <c r="W10" s="588">
        <v>86.27</v>
      </c>
      <c r="X10" s="589">
        <v>2.83</v>
      </c>
      <c r="Y10" s="316"/>
      <c r="Z10" s="316"/>
      <c r="AA10" s="316" t="s">
        <v>63</v>
      </c>
      <c r="AB10" s="7">
        <v>1</v>
      </c>
      <c r="AC10" s="7">
        <v>1</v>
      </c>
      <c r="AD10" s="7">
        <v>1</v>
      </c>
      <c r="AE10" s="591">
        <v>1</v>
      </c>
      <c r="AF10" s="316"/>
      <c r="AG10" s="669" t="s">
        <v>203</v>
      </c>
      <c r="AH10" s="670">
        <v>2.0299999999999998</v>
      </c>
      <c r="AI10" s="671">
        <v>2.0099999999999998</v>
      </c>
      <c r="AJ10" s="672">
        <v>0.02</v>
      </c>
      <c r="AK10" s="16"/>
      <c r="AL10" s="627" t="s">
        <v>65</v>
      </c>
      <c r="AM10" s="652">
        <v>439</v>
      </c>
      <c r="AN10" s="653">
        <v>0</v>
      </c>
      <c r="AO10" s="653">
        <v>1524</v>
      </c>
      <c r="AP10" s="654">
        <v>0</v>
      </c>
      <c r="AQ10" s="653"/>
      <c r="AR10" s="653"/>
      <c r="AS10" s="653"/>
      <c r="AT10" s="653"/>
      <c r="AU10" s="655">
        <v>1963</v>
      </c>
      <c r="AV10" s="632">
        <v>4207</v>
      </c>
      <c r="AW10" s="633">
        <v>6170</v>
      </c>
      <c r="AX10" s="634"/>
      <c r="AY10" s="316"/>
      <c r="AZ10" s="627" t="s">
        <v>65</v>
      </c>
      <c r="BA10" s="652">
        <v>0</v>
      </c>
      <c r="BB10" s="653">
        <v>0</v>
      </c>
      <c r="BC10" s="656">
        <v>0</v>
      </c>
      <c r="BD10" s="654">
        <v>0</v>
      </c>
      <c r="BE10" s="653"/>
      <c r="BF10" s="653"/>
      <c r="BG10" s="653"/>
      <c r="BH10" s="653"/>
      <c r="BI10" s="632">
        <v>0</v>
      </c>
      <c r="BJ10" s="632">
        <v>0</v>
      </c>
      <c r="BK10" s="633">
        <v>0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72077</v>
      </c>
      <c r="CG10" s="525">
        <v>68530</v>
      </c>
      <c r="CH10" s="526">
        <v>5.18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51.45</v>
      </c>
      <c r="CU10" s="588">
        <v>50.1</v>
      </c>
      <c r="CV10" s="589">
        <v>2.69</v>
      </c>
      <c r="CW10" s="587">
        <v>48.87</v>
      </c>
      <c r="CX10" s="588">
        <v>47.31</v>
      </c>
      <c r="CY10" s="589">
        <v>3.3</v>
      </c>
      <c r="CZ10" s="587">
        <v>51</v>
      </c>
      <c r="DA10" s="588">
        <v>49.64</v>
      </c>
      <c r="DB10" s="589">
        <v>2.74</v>
      </c>
      <c r="DC10" s="316"/>
      <c r="DD10" s="316"/>
      <c r="DE10" s="316" t="s">
        <v>63</v>
      </c>
      <c r="DF10" s="7">
        <v>1</v>
      </c>
      <c r="DG10" s="7">
        <v>1</v>
      </c>
      <c r="DH10" s="7">
        <v>1</v>
      </c>
      <c r="DI10" s="591">
        <v>1</v>
      </c>
      <c r="DJ10" s="316"/>
      <c r="DK10" s="669" t="s">
        <v>203</v>
      </c>
      <c r="DL10" s="670">
        <v>2.11</v>
      </c>
      <c r="DM10" s="671">
        <v>2.0299999999999998</v>
      </c>
      <c r="DN10" s="672">
        <v>0.08</v>
      </c>
      <c r="DO10" s="16"/>
      <c r="DP10" s="627" t="s">
        <v>65</v>
      </c>
      <c r="DQ10" s="652">
        <v>482</v>
      </c>
      <c r="DR10" s="653">
        <v>0</v>
      </c>
      <c r="DS10" s="653">
        <v>687</v>
      </c>
      <c r="DT10" s="654">
        <v>0</v>
      </c>
      <c r="DU10" s="652"/>
      <c r="DV10" s="653"/>
      <c r="DW10" s="653"/>
      <c r="DX10" s="653"/>
      <c r="DY10" s="632">
        <v>1169</v>
      </c>
      <c r="DZ10" s="632">
        <v>868</v>
      </c>
      <c r="EA10" s="633">
        <v>2037</v>
      </c>
      <c r="EB10" s="634"/>
      <c r="EC10" s="316"/>
      <c r="ED10" s="627" t="s">
        <v>65</v>
      </c>
      <c r="EE10" s="652">
        <v>29</v>
      </c>
      <c r="EF10" s="653">
        <v>0</v>
      </c>
      <c r="EG10" s="656">
        <v>0</v>
      </c>
      <c r="EH10" s="654">
        <v>0</v>
      </c>
      <c r="EI10" s="652"/>
      <c r="EJ10" s="653"/>
      <c r="EK10" s="653"/>
      <c r="EL10" s="653"/>
      <c r="EM10" s="632">
        <v>29</v>
      </c>
      <c r="EN10" s="632">
        <v>44</v>
      </c>
      <c r="EO10" s="633">
        <v>73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196314</v>
      </c>
      <c r="FK10" s="525">
        <v>186722</v>
      </c>
      <c r="FL10" s="526">
        <v>5.14</v>
      </c>
      <c r="FM10" s="319"/>
      <c r="FN10" s="319"/>
      <c r="FO10" s="554" t="s">
        <v>61</v>
      </c>
      <c r="FP10" s="528">
        <v>0</v>
      </c>
      <c r="FQ10" s="529">
        <v>0</v>
      </c>
      <c r="FR10" s="530">
        <v>0</v>
      </c>
      <c r="FS10" s="528">
        <v>0</v>
      </c>
      <c r="FT10" s="531">
        <v>0</v>
      </c>
      <c r="FU10" s="532">
        <v>0</v>
      </c>
      <c r="FV10" s="316"/>
      <c r="FW10" s="586" t="s">
        <v>62</v>
      </c>
      <c r="FX10" s="587">
        <v>93.51</v>
      </c>
      <c r="FY10" s="588">
        <v>91.17</v>
      </c>
      <c r="FZ10" s="589">
        <v>2.57</v>
      </c>
      <c r="GA10" s="587">
        <v>83.14</v>
      </c>
      <c r="GB10" s="588">
        <v>80.2</v>
      </c>
      <c r="GC10" s="589">
        <v>3.67</v>
      </c>
      <c r="GD10" s="587">
        <v>88.89</v>
      </c>
      <c r="GE10" s="588">
        <v>86.46</v>
      </c>
      <c r="GF10" s="589">
        <v>2.81</v>
      </c>
      <c r="GG10" s="316"/>
      <c r="GH10" s="316"/>
      <c r="GI10" s="316" t="s">
        <v>63</v>
      </c>
      <c r="GJ10" s="7">
        <v>1</v>
      </c>
      <c r="GK10" s="7">
        <v>1</v>
      </c>
      <c r="GL10" s="7">
        <v>1</v>
      </c>
      <c r="GM10" s="591">
        <v>1</v>
      </c>
      <c r="GN10" s="316"/>
      <c r="GO10" s="669" t="s">
        <v>64</v>
      </c>
      <c r="GP10" s="670">
        <v>2.0099999999999998</v>
      </c>
      <c r="GQ10" s="671">
        <v>1.99</v>
      </c>
      <c r="GR10" s="672">
        <v>0.02</v>
      </c>
      <c r="GS10" s="16"/>
      <c r="GT10" s="627" t="s">
        <v>65</v>
      </c>
      <c r="GU10" s="652">
        <v>116</v>
      </c>
      <c r="GV10" s="653">
        <v>0</v>
      </c>
      <c r="GW10" s="653">
        <v>378</v>
      </c>
      <c r="GX10" s="654">
        <v>0</v>
      </c>
      <c r="GY10" s="653"/>
      <c r="GZ10" s="653"/>
      <c r="HA10" s="653"/>
      <c r="HB10" s="653"/>
      <c r="HC10" s="632">
        <v>494</v>
      </c>
      <c r="HD10" s="632">
        <v>423</v>
      </c>
      <c r="HE10" s="633">
        <v>917</v>
      </c>
      <c r="HF10" s="634"/>
      <c r="HG10" s="316"/>
      <c r="HH10" s="627" t="s">
        <v>65</v>
      </c>
      <c r="HI10" s="652">
        <v>0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0</v>
      </c>
      <c r="HR10" s="632">
        <v>0</v>
      </c>
      <c r="HS10" s="633">
        <v>0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361228</v>
      </c>
      <c r="IO10" s="525">
        <v>347466</v>
      </c>
      <c r="IP10" s="526">
        <v>3.96</v>
      </c>
      <c r="IQ10" s="319"/>
      <c r="IR10" s="319"/>
      <c r="IS10" s="554" t="s">
        <v>61</v>
      </c>
      <c r="IT10" s="528">
        <v>0</v>
      </c>
      <c r="IU10" s="529">
        <v>0</v>
      </c>
      <c r="IV10" s="530">
        <v>0</v>
      </c>
      <c r="IW10" s="528">
        <v>0</v>
      </c>
      <c r="IX10" s="531">
        <v>0</v>
      </c>
      <c r="IY10" s="532">
        <v>0</v>
      </c>
      <c r="IZ10" s="316"/>
      <c r="JA10" s="586" t="s">
        <v>62</v>
      </c>
      <c r="JB10" s="587">
        <v>62.37</v>
      </c>
      <c r="JC10" s="588">
        <v>60.69</v>
      </c>
      <c r="JD10" s="589">
        <v>2.77</v>
      </c>
      <c r="JE10" s="587">
        <v>41.58</v>
      </c>
      <c r="JF10" s="588">
        <v>41.06</v>
      </c>
      <c r="JG10" s="589">
        <v>1.27</v>
      </c>
      <c r="JH10" s="587">
        <v>52.48</v>
      </c>
      <c r="JI10" s="588">
        <v>51.59</v>
      </c>
      <c r="JJ10" s="589">
        <v>1.73</v>
      </c>
      <c r="JK10" s="316"/>
      <c r="JL10" s="316"/>
      <c r="JM10" s="316" t="s">
        <v>63</v>
      </c>
      <c r="JN10" s="7">
        <v>1</v>
      </c>
      <c r="JO10" s="7">
        <v>1</v>
      </c>
      <c r="JP10" s="7">
        <v>1</v>
      </c>
      <c r="JQ10" s="591">
        <v>1</v>
      </c>
      <c r="JR10" s="316"/>
      <c r="JS10" s="669" t="s">
        <v>203</v>
      </c>
      <c r="JT10" s="670">
        <v>2.12</v>
      </c>
      <c r="JU10" s="671">
        <v>2.06</v>
      </c>
      <c r="JV10" s="672">
        <v>0.06</v>
      </c>
      <c r="JW10" s="16"/>
      <c r="JX10" s="627" t="s">
        <v>65</v>
      </c>
      <c r="JY10" s="652">
        <v>578</v>
      </c>
      <c r="JZ10" s="653">
        <v>0</v>
      </c>
      <c r="KA10" s="653">
        <v>443</v>
      </c>
      <c r="KB10" s="657">
        <v>0</v>
      </c>
      <c r="KC10" s="658"/>
      <c r="KD10" s="658"/>
      <c r="KE10" s="658"/>
      <c r="KF10" s="658"/>
      <c r="KG10" s="659">
        <v>1021</v>
      </c>
      <c r="KH10" s="632">
        <v>1929</v>
      </c>
      <c r="KI10" s="633">
        <v>2950</v>
      </c>
      <c r="KJ10" s="634"/>
      <c r="KK10" s="316"/>
      <c r="KL10" s="627" t="s">
        <v>65</v>
      </c>
      <c r="KM10" s="652">
        <v>0</v>
      </c>
      <c r="KN10" s="653">
        <v>0</v>
      </c>
      <c r="KO10" s="656">
        <v>0</v>
      </c>
      <c r="KP10" s="657">
        <v>0</v>
      </c>
      <c r="KQ10" s="658"/>
      <c r="KR10" s="658"/>
      <c r="KS10" s="658"/>
      <c r="KT10" s="658"/>
      <c r="KU10" s="659">
        <v>0</v>
      </c>
      <c r="KV10" s="632">
        <v>0</v>
      </c>
      <c r="KW10" s="633">
        <v>0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770706</v>
      </c>
      <c r="LS10" s="525">
        <v>733985</v>
      </c>
      <c r="LT10" s="543">
        <v>5</v>
      </c>
      <c r="LU10" s="319"/>
      <c r="LV10" s="319"/>
      <c r="LW10" s="554" t="s">
        <v>61</v>
      </c>
      <c r="LX10" s="11">
        <v>0</v>
      </c>
      <c r="LY10" s="544">
        <v>0</v>
      </c>
      <c r="LZ10" s="545">
        <v>0</v>
      </c>
      <c r="MA10" s="81"/>
      <c r="MB10" s="586" t="s">
        <v>62</v>
      </c>
      <c r="MC10" s="587">
        <v>72.86</v>
      </c>
      <c r="MD10" s="588">
        <v>70.53</v>
      </c>
      <c r="ME10" s="589">
        <v>3.3</v>
      </c>
      <c r="MF10" s="587">
        <v>59.01</v>
      </c>
      <c r="MG10" s="588">
        <v>57.4</v>
      </c>
      <c r="MH10" s="589">
        <v>2.8</v>
      </c>
      <c r="MI10" s="587">
        <v>67.63</v>
      </c>
      <c r="MJ10" s="588">
        <v>65.72</v>
      </c>
      <c r="MK10" s="589">
        <v>2.91</v>
      </c>
      <c r="ML10" s="102"/>
      <c r="MM10" s="102"/>
      <c r="MN10" s="102" t="s">
        <v>63</v>
      </c>
      <c r="MO10" s="613">
        <v>1</v>
      </c>
      <c r="MP10" s="613">
        <v>1</v>
      </c>
      <c r="MQ10" s="613">
        <v>1</v>
      </c>
      <c r="MR10" s="613">
        <v>1</v>
      </c>
      <c r="MS10" s="613">
        <v>1</v>
      </c>
      <c r="MT10" s="218"/>
      <c r="MU10" s="673" t="s">
        <v>203</v>
      </c>
      <c r="MV10" s="674">
        <v>2.0699999999999998</v>
      </c>
      <c r="MW10" s="675">
        <v>2.0299999999999998</v>
      </c>
      <c r="MX10" s="676">
        <v>0.04</v>
      </c>
      <c r="MY10" s="393"/>
      <c r="MZ10" s="644" t="s">
        <v>65</v>
      </c>
      <c r="NA10" s="660">
        <v>1615</v>
      </c>
      <c r="NB10" s="661">
        <v>0</v>
      </c>
      <c r="NC10" s="661">
        <v>3032</v>
      </c>
      <c r="ND10" s="662">
        <v>0</v>
      </c>
      <c r="NE10" s="661"/>
      <c r="NF10" s="661"/>
      <c r="NG10" s="661"/>
      <c r="NH10" s="661"/>
      <c r="NI10" s="663">
        <v>4647</v>
      </c>
      <c r="NJ10" s="664">
        <v>7427</v>
      </c>
      <c r="NK10" s="665">
        <v>12074</v>
      </c>
      <c r="NL10" s="406"/>
      <c r="NM10" s="406"/>
      <c r="NN10" s="651" t="s">
        <v>65</v>
      </c>
      <c r="NO10" s="660">
        <v>29</v>
      </c>
      <c r="NP10" s="661">
        <v>0</v>
      </c>
      <c r="NQ10" s="661">
        <v>0</v>
      </c>
      <c r="NR10" s="662">
        <v>0</v>
      </c>
      <c r="NS10" s="661"/>
      <c r="NT10" s="661"/>
      <c r="NU10" s="661"/>
      <c r="NV10" s="661"/>
      <c r="NW10" s="663">
        <v>29</v>
      </c>
      <c r="NX10" s="664">
        <v>44</v>
      </c>
      <c r="NY10" s="665">
        <v>73</v>
      </c>
    </row>
    <row r="11" spans="1:390" ht="23.25" customHeight="1" thickTop="1" thickBot="1" x14ac:dyDescent="0.3">
      <c r="A11" s="551" t="s">
        <v>49</v>
      </c>
      <c r="B11" s="11">
        <v>140288</v>
      </c>
      <c r="C11" s="552">
        <v>130515</v>
      </c>
      <c r="D11" s="553">
        <v>7.49</v>
      </c>
      <c r="E11" s="319"/>
      <c r="F11" s="319"/>
      <c r="G11" s="554" t="s">
        <v>66</v>
      </c>
      <c r="H11" s="528">
        <v>0</v>
      </c>
      <c r="I11" s="529">
        <v>0</v>
      </c>
      <c r="J11" s="530">
        <v>0</v>
      </c>
      <c r="K11" s="528">
        <v>0</v>
      </c>
      <c r="L11" s="531">
        <v>5</v>
      </c>
      <c r="M11" s="532">
        <v>-100</v>
      </c>
      <c r="N11" s="316"/>
      <c r="O11" s="586" t="s">
        <v>67</v>
      </c>
      <c r="P11" s="587">
        <v>164.12</v>
      </c>
      <c r="Q11" s="588">
        <v>158.63</v>
      </c>
      <c r="R11" s="589">
        <v>3.46</v>
      </c>
      <c r="S11" s="587">
        <v>134.52000000000001</v>
      </c>
      <c r="T11" s="588">
        <v>130.03</v>
      </c>
      <c r="U11" s="589">
        <v>3.45</v>
      </c>
      <c r="V11" s="587">
        <v>154.33000000000001</v>
      </c>
      <c r="W11" s="588">
        <v>149.32</v>
      </c>
      <c r="X11" s="589">
        <v>3.36</v>
      </c>
      <c r="Y11" s="316"/>
      <c r="Z11" s="316"/>
      <c r="AA11" s="316" t="s">
        <v>68</v>
      </c>
      <c r="AB11" s="7">
        <v>2</v>
      </c>
      <c r="AC11" s="7">
        <v>2</v>
      </c>
      <c r="AD11" s="7">
        <v>2</v>
      </c>
      <c r="AE11" s="591">
        <v>2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71661</v>
      </c>
      <c r="CG11" s="552">
        <v>68136</v>
      </c>
      <c r="CH11" s="553">
        <v>5.17</v>
      </c>
      <c r="CI11" s="319"/>
      <c r="CJ11" s="319"/>
      <c r="CK11" s="554" t="s">
        <v>66</v>
      </c>
      <c r="CL11" s="528">
        <v>3</v>
      </c>
      <c r="CM11" s="529">
        <v>0</v>
      </c>
      <c r="CN11" s="530">
        <v>0</v>
      </c>
      <c r="CO11" s="528">
        <v>3</v>
      </c>
      <c r="CP11" s="531">
        <v>2</v>
      </c>
      <c r="CQ11" s="532">
        <v>50</v>
      </c>
      <c r="CR11" s="316"/>
      <c r="CS11" s="586" t="s">
        <v>67</v>
      </c>
      <c r="CT11" s="587">
        <v>97.43</v>
      </c>
      <c r="CU11" s="588">
        <v>94.07</v>
      </c>
      <c r="CV11" s="589">
        <v>3.57</v>
      </c>
      <c r="CW11" s="587">
        <v>85.23</v>
      </c>
      <c r="CX11" s="588">
        <v>80.88</v>
      </c>
      <c r="CY11" s="589">
        <v>5.38</v>
      </c>
      <c r="CZ11" s="587">
        <v>95.3</v>
      </c>
      <c r="DA11" s="588">
        <v>91.9</v>
      </c>
      <c r="DB11" s="589">
        <v>3.7</v>
      </c>
      <c r="DC11" s="316"/>
      <c r="DD11" s="316"/>
      <c r="DE11" s="316" t="s">
        <v>68</v>
      </c>
      <c r="DF11" s="7">
        <v>2</v>
      </c>
      <c r="DG11" s="7">
        <v>2</v>
      </c>
      <c r="DH11" s="7">
        <v>2</v>
      </c>
      <c r="DI11" s="591">
        <v>2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195656</v>
      </c>
      <c r="FK11" s="552">
        <v>186083</v>
      </c>
      <c r="FL11" s="553">
        <v>5.14</v>
      </c>
      <c r="FM11" s="319"/>
      <c r="FN11" s="319"/>
      <c r="FO11" s="554" t="s">
        <v>66</v>
      </c>
      <c r="FP11" s="528">
        <v>3</v>
      </c>
      <c r="FQ11" s="529">
        <v>0</v>
      </c>
      <c r="FR11" s="530">
        <v>0</v>
      </c>
      <c r="FS11" s="528">
        <v>3</v>
      </c>
      <c r="FT11" s="531">
        <v>2</v>
      </c>
      <c r="FU11" s="532">
        <v>50</v>
      </c>
      <c r="FV11" s="316"/>
      <c r="FW11" s="586" t="s">
        <v>67</v>
      </c>
      <c r="FX11" s="587">
        <v>81.650000000000006</v>
      </c>
      <c r="FY11" s="588">
        <v>78.41</v>
      </c>
      <c r="FZ11" s="589">
        <v>4.13</v>
      </c>
      <c r="GA11" s="587">
        <v>72.83</v>
      </c>
      <c r="GB11" s="588">
        <v>70.2</v>
      </c>
      <c r="GC11" s="589">
        <v>3.75</v>
      </c>
      <c r="GD11" s="587">
        <v>77.72</v>
      </c>
      <c r="GE11" s="588">
        <v>74.88</v>
      </c>
      <c r="GF11" s="589">
        <v>3.79</v>
      </c>
      <c r="GG11" s="316"/>
      <c r="GH11" s="316"/>
      <c r="GI11" s="316" t="s">
        <v>68</v>
      </c>
      <c r="GJ11" s="7">
        <v>2</v>
      </c>
      <c r="GK11" s="7">
        <v>2</v>
      </c>
      <c r="GL11" s="7">
        <v>2</v>
      </c>
      <c r="GM11" s="591">
        <v>2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360227</v>
      </c>
      <c r="IO11" s="552">
        <v>346508</v>
      </c>
      <c r="IP11" s="553">
        <v>3.96</v>
      </c>
      <c r="IQ11" s="319"/>
      <c r="IR11" s="319"/>
      <c r="IS11" s="554" t="s">
        <v>66</v>
      </c>
      <c r="IT11" s="528">
        <v>2</v>
      </c>
      <c r="IU11" s="529">
        <v>4</v>
      </c>
      <c r="IV11" s="530">
        <v>6</v>
      </c>
      <c r="IW11" s="528">
        <v>12</v>
      </c>
      <c r="IX11" s="531">
        <v>0</v>
      </c>
      <c r="IY11" s="532">
        <v>0</v>
      </c>
      <c r="IZ11" s="316"/>
      <c r="JA11" s="586" t="s">
        <v>67</v>
      </c>
      <c r="JB11" s="587">
        <v>215.42</v>
      </c>
      <c r="JC11" s="588">
        <v>207.28</v>
      </c>
      <c r="JD11" s="589">
        <v>3.93</v>
      </c>
      <c r="JE11" s="587">
        <v>158.76</v>
      </c>
      <c r="JF11" s="588">
        <v>153.72</v>
      </c>
      <c r="JG11" s="589">
        <v>3.28</v>
      </c>
      <c r="JH11" s="587">
        <v>188.45</v>
      </c>
      <c r="JI11" s="588">
        <v>182.44</v>
      </c>
      <c r="JJ11" s="589">
        <v>3.29</v>
      </c>
      <c r="JK11" s="316"/>
      <c r="JL11" s="316"/>
      <c r="JM11" s="316" t="s">
        <v>68</v>
      </c>
      <c r="JN11" s="7">
        <v>2</v>
      </c>
      <c r="JO11" s="7">
        <v>2</v>
      </c>
      <c r="JP11" s="7">
        <v>2</v>
      </c>
      <c r="JQ11" s="591">
        <v>2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767832</v>
      </c>
      <c r="LS11" s="552">
        <v>731242</v>
      </c>
      <c r="LT11" s="572">
        <v>5</v>
      </c>
      <c r="LU11" s="319"/>
      <c r="LV11" s="319"/>
      <c r="LW11" s="554" t="s">
        <v>66</v>
      </c>
      <c r="LX11" s="11">
        <v>18</v>
      </c>
      <c r="LY11" s="544">
        <v>9</v>
      </c>
      <c r="LZ11" s="545">
        <v>100</v>
      </c>
      <c r="MA11" s="81"/>
      <c r="MB11" s="586" t="s">
        <v>67</v>
      </c>
      <c r="MC11" s="587">
        <v>146.43</v>
      </c>
      <c r="MD11" s="588">
        <v>140.71</v>
      </c>
      <c r="ME11" s="589">
        <v>4.07</v>
      </c>
      <c r="MF11" s="587">
        <v>125.57</v>
      </c>
      <c r="MG11" s="588">
        <v>121.45</v>
      </c>
      <c r="MH11" s="589">
        <v>3.39</v>
      </c>
      <c r="MI11" s="587">
        <v>138.55000000000001</v>
      </c>
      <c r="MJ11" s="588">
        <v>133.65</v>
      </c>
      <c r="MK11" s="589">
        <v>3.67</v>
      </c>
      <c r="ML11" s="102"/>
      <c r="MM11" s="102"/>
      <c r="MN11" s="102" t="s">
        <v>68</v>
      </c>
      <c r="MO11" s="613">
        <v>2</v>
      </c>
      <c r="MP11" s="613">
        <v>2</v>
      </c>
      <c r="MQ11" s="613">
        <v>2</v>
      </c>
      <c r="MR11" s="613">
        <v>2</v>
      </c>
      <c r="MS11" s="613">
        <v>2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799</v>
      </c>
      <c r="C12" s="694">
        <v>752</v>
      </c>
      <c r="D12" s="695">
        <v>6.25</v>
      </c>
      <c r="E12" s="319"/>
      <c r="F12" s="319"/>
      <c r="G12" s="554" t="s">
        <v>71</v>
      </c>
      <c r="H12" s="528">
        <v>6</v>
      </c>
      <c r="I12" s="529">
        <v>3</v>
      </c>
      <c r="J12" s="530">
        <v>0</v>
      </c>
      <c r="K12" s="528">
        <v>9</v>
      </c>
      <c r="L12" s="531">
        <v>7</v>
      </c>
      <c r="M12" s="532">
        <v>28.57</v>
      </c>
      <c r="N12" s="316"/>
      <c r="O12" s="696" t="s">
        <v>72</v>
      </c>
      <c r="P12" s="587">
        <v>57.46</v>
      </c>
      <c r="Q12" s="588">
        <v>52.26</v>
      </c>
      <c r="R12" s="589">
        <v>9.9499999999999993</v>
      </c>
      <c r="S12" s="587">
        <v>49.37</v>
      </c>
      <c r="T12" s="588">
        <v>45.4</v>
      </c>
      <c r="U12" s="589">
        <v>8.74</v>
      </c>
      <c r="V12" s="587">
        <v>54.79</v>
      </c>
      <c r="W12" s="588">
        <v>50.03</v>
      </c>
      <c r="X12" s="589">
        <v>9.51</v>
      </c>
      <c r="Y12" s="316"/>
      <c r="Z12" s="316"/>
      <c r="AA12" s="316" t="s">
        <v>73</v>
      </c>
      <c r="AB12" s="7">
        <v>2</v>
      </c>
      <c r="AC12" s="7">
        <v>2</v>
      </c>
      <c r="AD12" s="7">
        <v>2</v>
      </c>
      <c r="AE12" s="591">
        <v>2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439</v>
      </c>
      <c r="AN12" s="699">
        <v>0</v>
      </c>
      <c r="AO12" s="699">
        <v>1524</v>
      </c>
      <c r="AP12" s="700">
        <v>0</v>
      </c>
      <c r="AQ12" s="699"/>
      <c r="AR12" s="699"/>
      <c r="AS12" s="699"/>
      <c r="AT12" s="699"/>
      <c r="AU12" s="700">
        <v>1963</v>
      </c>
      <c r="AV12" s="699">
        <v>4207</v>
      </c>
      <c r="AW12" s="701">
        <v>6170</v>
      </c>
      <c r="AX12" s="702"/>
      <c r="AY12" s="12"/>
      <c r="AZ12" s="697" t="s">
        <v>42</v>
      </c>
      <c r="BA12" s="698">
        <v>0</v>
      </c>
      <c r="BB12" s="699">
        <v>0</v>
      </c>
      <c r="BC12" s="699">
        <v>0</v>
      </c>
      <c r="BD12" s="700">
        <v>0</v>
      </c>
      <c r="BE12" s="699"/>
      <c r="BF12" s="699"/>
      <c r="BG12" s="699"/>
      <c r="BH12" s="699"/>
      <c r="BI12" s="703">
        <v>0</v>
      </c>
      <c r="BJ12" s="699">
        <v>0</v>
      </c>
      <c r="BK12" s="701">
        <v>0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416</v>
      </c>
      <c r="CG12" s="694">
        <v>394</v>
      </c>
      <c r="CH12" s="695">
        <v>5.58</v>
      </c>
      <c r="CI12" s="319"/>
      <c r="CJ12" s="319"/>
      <c r="CK12" s="554" t="s">
        <v>71</v>
      </c>
      <c r="CL12" s="528">
        <v>5</v>
      </c>
      <c r="CM12" s="529">
        <v>3</v>
      </c>
      <c r="CN12" s="530">
        <v>5</v>
      </c>
      <c r="CO12" s="528">
        <v>13</v>
      </c>
      <c r="CP12" s="531">
        <v>11</v>
      </c>
      <c r="CQ12" s="532">
        <v>18.18</v>
      </c>
      <c r="CR12" s="316"/>
      <c r="CS12" s="696" t="s">
        <v>72</v>
      </c>
      <c r="CT12" s="587">
        <v>46.82</v>
      </c>
      <c r="CU12" s="588">
        <v>44.9</v>
      </c>
      <c r="CV12" s="589">
        <v>4.28</v>
      </c>
      <c r="CW12" s="587">
        <v>45.08</v>
      </c>
      <c r="CX12" s="588">
        <v>42.35</v>
      </c>
      <c r="CY12" s="589">
        <v>6.45</v>
      </c>
      <c r="CZ12" s="587">
        <v>46.52</v>
      </c>
      <c r="DA12" s="588">
        <v>44.48</v>
      </c>
      <c r="DB12" s="589">
        <v>4.59</v>
      </c>
      <c r="DC12" s="316"/>
      <c r="DD12" s="316"/>
      <c r="DE12" s="316" t="s">
        <v>73</v>
      </c>
      <c r="DF12" s="7">
        <v>2</v>
      </c>
      <c r="DG12" s="7">
        <v>2</v>
      </c>
      <c r="DH12" s="7">
        <v>2</v>
      </c>
      <c r="DI12" s="591">
        <v>2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482</v>
      </c>
      <c r="DR12" s="699">
        <v>0</v>
      </c>
      <c r="DS12" s="699">
        <v>687</v>
      </c>
      <c r="DT12" s="700">
        <v>0</v>
      </c>
      <c r="DU12" s="699"/>
      <c r="DV12" s="699"/>
      <c r="DW12" s="699"/>
      <c r="DX12" s="699"/>
      <c r="DY12" s="703">
        <v>1169</v>
      </c>
      <c r="DZ12" s="699">
        <v>868</v>
      </c>
      <c r="EA12" s="701">
        <v>2037</v>
      </c>
      <c r="EB12" s="702"/>
      <c r="EC12" s="12"/>
      <c r="ED12" s="697" t="s">
        <v>42</v>
      </c>
      <c r="EE12" s="698">
        <v>29</v>
      </c>
      <c r="EF12" s="699">
        <v>0</v>
      </c>
      <c r="EG12" s="699">
        <v>0</v>
      </c>
      <c r="EH12" s="700">
        <v>0</v>
      </c>
      <c r="EI12" s="699"/>
      <c r="EJ12" s="699"/>
      <c r="EK12" s="699"/>
      <c r="EL12" s="699"/>
      <c r="EM12" s="703">
        <v>29</v>
      </c>
      <c r="EN12" s="699">
        <v>44</v>
      </c>
      <c r="EO12" s="701">
        <v>73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658</v>
      </c>
      <c r="FK12" s="694">
        <v>639</v>
      </c>
      <c r="FL12" s="695">
        <v>2.97</v>
      </c>
      <c r="FM12" s="319"/>
      <c r="FN12" s="319"/>
      <c r="FO12" s="554" t="s">
        <v>71</v>
      </c>
      <c r="FP12" s="528">
        <v>10</v>
      </c>
      <c r="FQ12" s="529">
        <v>8</v>
      </c>
      <c r="FR12" s="530">
        <v>6</v>
      </c>
      <c r="FS12" s="528">
        <v>24</v>
      </c>
      <c r="FT12" s="531">
        <v>25</v>
      </c>
      <c r="FU12" s="532">
        <v>-4</v>
      </c>
      <c r="FV12" s="316"/>
      <c r="FW12" s="696" t="s">
        <v>72</v>
      </c>
      <c r="FX12" s="587">
        <v>68.819999999999993</v>
      </c>
      <c r="FY12" s="588">
        <v>65.13</v>
      </c>
      <c r="FZ12" s="589">
        <v>5.67</v>
      </c>
      <c r="GA12" s="587">
        <v>82.2</v>
      </c>
      <c r="GB12" s="588">
        <v>77.319999999999993</v>
      </c>
      <c r="GC12" s="589">
        <v>6.31</v>
      </c>
      <c r="GD12" s="587">
        <v>74.78</v>
      </c>
      <c r="GE12" s="588">
        <v>70.37</v>
      </c>
      <c r="GF12" s="589">
        <v>6.27</v>
      </c>
      <c r="GG12" s="316"/>
      <c r="GH12" s="316"/>
      <c r="GI12" s="316" t="s">
        <v>73</v>
      </c>
      <c r="GJ12" s="7">
        <v>2</v>
      </c>
      <c r="GK12" s="7">
        <v>2</v>
      </c>
      <c r="GL12" s="7">
        <v>2</v>
      </c>
      <c r="GM12" s="591">
        <v>2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116</v>
      </c>
      <c r="GV12" s="699">
        <v>0</v>
      </c>
      <c r="GW12" s="699">
        <v>378</v>
      </c>
      <c r="GX12" s="700">
        <v>0</v>
      </c>
      <c r="GY12" s="699"/>
      <c r="GZ12" s="699"/>
      <c r="HA12" s="699"/>
      <c r="HB12" s="699"/>
      <c r="HC12" s="703">
        <v>494</v>
      </c>
      <c r="HD12" s="699">
        <v>423</v>
      </c>
      <c r="HE12" s="701">
        <v>917</v>
      </c>
      <c r="HF12" s="702"/>
      <c r="HG12" s="12"/>
      <c r="HH12" s="697" t="s">
        <v>42</v>
      </c>
      <c r="HI12" s="698">
        <v>0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0</v>
      </c>
      <c r="HR12" s="699">
        <v>0</v>
      </c>
      <c r="HS12" s="701">
        <v>0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1001</v>
      </c>
      <c r="IO12" s="694">
        <v>958</v>
      </c>
      <c r="IP12" s="695">
        <v>4.49</v>
      </c>
      <c r="IQ12" s="319"/>
      <c r="IR12" s="319"/>
      <c r="IS12" s="554" t="s">
        <v>71</v>
      </c>
      <c r="IT12" s="528">
        <v>17</v>
      </c>
      <c r="IU12" s="529">
        <v>2</v>
      </c>
      <c r="IV12" s="530">
        <v>9</v>
      </c>
      <c r="IW12" s="528">
        <v>28</v>
      </c>
      <c r="IX12" s="531">
        <v>31</v>
      </c>
      <c r="IY12" s="532">
        <v>-9.68</v>
      </c>
      <c r="IZ12" s="316"/>
      <c r="JA12" s="696" t="s">
        <v>72</v>
      </c>
      <c r="JB12" s="587">
        <v>75.05</v>
      </c>
      <c r="JC12" s="588">
        <v>72.3</v>
      </c>
      <c r="JD12" s="589">
        <v>3.8</v>
      </c>
      <c r="JE12" s="587">
        <v>61.8</v>
      </c>
      <c r="JF12" s="588">
        <v>60.17</v>
      </c>
      <c r="JG12" s="589">
        <v>2.71</v>
      </c>
      <c r="JH12" s="587">
        <v>68.739999999999995</v>
      </c>
      <c r="JI12" s="588">
        <v>66.680000000000007</v>
      </c>
      <c r="JJ12" s="589">
        <v>3.09</v>
      </c>
      <c r="JK12" s="316"/>
      <c r="JL12" s="316"/>
      <c r="JM12" s="316" t="s">
        <v>73</v>
      </c>
      <c r="JN12" s="7">
        <v>2</v>
      </c>
      <c r="JO12" s="7">
        <v>2</v>
      </c>
      <c r="JP12" s="7">
        <v>2</v>
      </c>
      <c r="JQ12" s="591">
        <v>2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578</v>
      </c>
      <c r="JZ12" s="699">
        <v>0</v>
      </c>
      <c r="KA12" s="699">
        <v>443</v>
      </c>
      <c r="KB12" s="705">
        <v>0</v>
      </c>
      <c r="KC12" s="706"/>
      <c r="KD12" s="706"/>
      <c r="KE12" s="706"/>
      <c r="KF12" s="706"/>
      <c r="KG12" s="707">
        <v>1021</v>
      </c>
      <c r="KH12" s="699">
        <v>1929</v>
      </c>
      <c r="KI12" s="701">
        <v>2950</v>
      </c>
      <c r="KJ12" s="702"/>
      <c r="KK12" s="12"/>
      <c r="KL12" s="697" t="s">
        <v>42</v>
      </c>
      <c r="KM12" s="698">
        <v>0</v>
      </c>
      <c r="KN12" s="699">
        <v>0</v>
      </c>
      <c r="KO12" s="699">
        <v>0</v>
      </c>
      <c r="KP12" s="705">
        <v>0</v>
      </c>
      <c r="KQ12" s="706"/>
      <c r="KR12" s="706"/>
      <c r="KS12" s="706"/>
      <c r="KT12" s="706"/>
      <c r="KU12" s="707">
        <v>0</v>
      </c>
      <c r="KV12" s="699">
        <v>0</v>
      </c>
      <c r="KW12" s="701">
        <v>0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2874</v>
      </c>
      <c r="LS12" s="694">
        <v>2743</v>
      </c>
      <c r="LT12" s="708">
        <v>4.78</v>
      </c>
      <c r="LU12" s="319"/>
      <c r="LV12" s="319"/>
      <c r="LW12" s="554" t="s">
        <v>71</v>
      </c>
      <c r="LX12" s="11">
        <v>74</v>
      </c>
      <c r="LY12" s="544">
        <v>74</v>
      </c>
      <c r="LZ12" s="545">
        <v>0</v>
      </c>
      <c r="MA12" s="81"/>
      <c r="MB12" s="696" t="s">
        <v>72</v>
      </c>
      <c r="MC12" s="587">
        <v>62.32</v>
      </c>
      <c r="MD12" s="588">
        <v>59.12</v>
      </c>
      <c r="ME12" s="589">
        <v>5.41</v>
      </c>
      <c r="MF12" s="587">
        <v>63.16</v>
      </c>
      <c r="MG12" s="588">
        <v>60.25</v>
      </c>
      <c r="MH12" s="589">
        <v>4.83</v>
      </c>
      <c r="MI12" s="587">
        <v>62.64</v>
      </c>
      <c r="MJ12" s="588">
        <v>59.53</v>
      </c>
      <c r="MK12" s="589">
        <v>5.22</v>
      </c>
      <c r="ML12" s="102"/>
      <c r="MM12" s="102"/>
      <c r="MN12" s="102" t="s">
        <v>73</v>
      </c>
      <c r="MO12" s="613">
        <v>2</v>
      </c>
      <c r="MP12" s="613">
        <v>2</v>
      </c>
      <c r="MQ12" s="613">
        <v>2</v>
      </c>
      <c r="MR12" s="613">
        <v>2</v>
      </c>
      <c r="MS12" s="613">
        <v>2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1615</v>
      </c>
      <c r="NB12" s="711">
        <v>0</v>
      </c>
      <c r="NC12" s="711">
        <v>3032</v>
      </c>
      <c r="ND12" s="712">
        <v>0</v>
      </c>
      <c r="NE12" s="711"/>
      <c r="NF12" s="711"/>
      <c r="NG12" s="711"/>
      <c r="NH12" s="711"/>
      <c r="NI12" s="713">
        <v>4647</v>
      </c>
      <c r="NJ12" s="710">
        <v>7427</v>
      </c>
      <c r="NK12" s="713">
        <v>12074</v>
      </c>
      <c r="NL12" s="406"/>
      <c r="NM12" s="406"/>
      <c r="NN12" s="710" t="s">
        <v>42</v>
      </c>
      <c r="NO12" s="710">
        <v>29</v>
      </c>
      <c r="NP12" s="711">
        <v>0</v>
      </c>
      <c r="NQ12" s="711">
        <v>0</v>
      </c>
      <c r="NR12" s="712">
        <v>0</v>
      </c>
      <c r="NS12" s="711"/>
      <c r="NT12" s="711"/>
      <c r="NU12" s="711"/>
      <c r="NV12" s="711"/>
      <c r="NW12" s="713">
        <v>29</v>
      </c>
      <c r="NX12" s="710">
        <v>44</v>
      </c>
      <c r="NY12" s="713">
        <v>73</v>
      </c>
    </row>
    <row r="13" spans="1:390" ht="23.25" customHeight="1" thickTop="1" thickBot="1" x14ac:dyDescent="0.3">
      <c r="A13" s="668" t="s">
        <v>74</v>
      </c>
      <c r="B13" s="714">
        <v>1.55</v>
      </c>
      <c r="C13" s="715">
        <v>1.48</v>
      </c>
      <c r="D13" s="526">
        <v>7.0000000000000007E-2</v>
      </c>
      <c r="E13" s="319"/>
      <c r="F13" s="319"/>
      <c r="G13" s="554" t="s">
        <v>75</v>
      </c>
      <c r="H13" s="528">
        <v>0</v>
      </c>
      <c r="I13" s="529">
        <v>0</v>
      </c>
      <c r="J13" s="530">
        <v>0</v>
      </c>
      <c r="K13" s="528">
        <v>0</v>
      </c>
      <c r="L13" s="531">
        <v>4</v>
      </c>
      <c r="M13" s="532">
        <v>-100</v>
      </c>
      <c r="N13" s="316"/>
      <c r="O13" s="716" t="s">
        <v>76</v>
      </c>
      <c r="P13" s="717">
        <v>1364.38</v>
      </c>
      <c r="Q13" s="718">
        <v>1295.43</v>
      </c>
      <c r="R13" s="719">
        <v>5.32</v>
      </c>
      <c r="S13" s="720">
        <v>856.27</v>
      </c>
      <c r="T13" s="718">
        <v>817.20999999999992</v>
      </c>
      <c r="U13" s="719">
        <v>4.78</v>
      </c>
      <c r="V13" s="720">
        <v>1196.32</v>
      </c>
      <c r="W13" s="718">
        <v>1139.6899999999998</v>
      </c>
      <c r="X13" s="719">
        <v>4.97</v>
      </c>
      <c r="Y13" s="316"/>
      <c r="Z13" s="316"/>
      <c r="AA13" s="316" t="s">
        <v>77</v>
      </c>
      <c r="AB13" s="7">
        <v>12</v>
      </c>
      <c r="AC13" s="7">
        <v>12</v>
      </c>
      <c r="AD13" s="7">
        <v>12</v>
      </c>
      <c r="AE13" s="591">
        <v>12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1.64</v>
      </c>
      <c r="CG13" s="715">
        <v>1.69</v>
      </c>
      <c r="CH13" s="526">
        <v>-0.05</v>
      </c>
      <c r="CI13" s="319"/>
      <c r="CJ13" s="319"/>
      <c r="CK13" s="554" t="s">
        <v>75</v>
      </c>
      <c r="CL13" s="528">
        <v>0</v>
      </c>
      <c r="CM13" s="529">
        <v>0</v>
      </c>
      <c r="CN13" s="530">
        <v>0</v>
      </c>
      <c r="CO13" s="528">
        <v>0</v>
      </c>
      <c r="CP13" s="531">
        <v>0</v>
      </c>
      <c r="CQ13" s="532">
        <v>0</v>
      </c>
      <c r="CR13" s="316"/>
      <c r="CS13" s="716" t="s">
        <v>76</v>
      </c>
      <c r="CT13" s="717">
        <v>1284.8900000000001</v>
      </c>
      <c r="CU13" s="718">
        <v>1224.3900000000001</v>
      </c>
      <c r="CV13" s="719">
        <v>4.9400000000000004</v>
      </c>
      <c r="CW13" s="720">
        <v>1080.7799999999997</v>
      </c>
      <c r="CX13" s="718">
        <v>1025.96</v>
      </c>
      <c r="CY13" s="719">
        <v>5.34</v>
      </c>
      <c r="CZ13" s="720">
        <v>1249.28</v>
      </c>
      <c r="DA13" s="718">
        <v>1191.7200000000003</v>
      </c>
      <c r="DB13" s="719">
        <v>4.83</v>
      </c>
      <c r="DC13" s="316"/>
      <c r="DD13" s="316"/>
      <c r="DE13" s="316" t="s">
        <v>77</v>
      </c>
      <c r="DF13" s="7">
        <v>12</v>
      </c>
      <c r="DG13" s="7">
        <v>12</v>
      </c>
      <c r="DH13" s="7">
        <v>12</v>
      </c>
      <c r="DI13" s="591">
        <v>12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1.61</v>
      </c>
      <c r="FK13" s="715">
        <v>1.65</v>
      </c>
      <c r="FL13" s="526">
        <v>-0.04</v>
      </c>
      <c r="FM13" s="319"/>
      <c r="FN13" s="319"/>
      <c r="FO13" s="554" t="s">
        <v>75</v>
      </c>
      <c r="FP13" s="528">
        <v>0</v>
      </c>
      <c r="FQ13" s="529">
        <v>10</v>
      </c>
      <c r="FR13" s="530">
        <v>0</v>
      </c>
      <c r="FS13" s="528">
        <v>10</v>
      </c>
      <c r="FT13" s="531">
        <v>11</v>
      </c>
      <c r="FU13" s="532">
        <v>-9.09</v>
      </c>
      <c r="FV13" s="316"/>
      <c r="FW13" s="716" t="s">
        <v>76</v>
      </c>
      <c r="FX13" s="717">
        <v>1102.1399999999999</v>
      </c>
      <c r="FY13" s="718">
        <v>1061.17</v>
      </c>
      <c r="FZ13" s="719">
        <v>3.86</v>
      </c>
      <c r="GA13" s="720">
        <v>868.78</v>
      </c>
      <c r="GB13" s="718">
        <v>822.60000000000014</v>
      </c>
      <c r="GC13" s="719">
        <v>5.61</v>
      </c>
      <c r="GD13" s="720">
        <v>998.18</v>
      </c>
      <c r="GE13" s="718">
        <v>958.7</v>
      </c>
      <c r="GF13" s="719">
        <v>4.12</v>
      </c>
      <c r="GG13" s="316"/>
      <c r="GH13" s="316"/>
      <c r="GI13" s="316" t="s">
        <v>77</v>
      </c>
      <c r="GJ13" s="7">
        <v>12</v>
      </c>
      <c r="GK13" s="7">
        <v>12</v>
      </c>
      <c r="GL13" s="7">
        <v>12</v>
      </c>
      <c r="GM13" s="591">
        <v>12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1.63</v>
      </c>
      <c r="IO13" s="715">
        <v>1.68</v>
      </c>
      <c r="IP13" s="526">
        <v>-0.05</v>
      </c>
      <c r="IQ13" s="319"/>
      <c r="IR13" s="319"/>
      <c r="IS13" s="554" t="s">
        <v>75</v>
      </c>
      <c r="IT13" s="528">
        <v>0</v>
      </c>
      <c r="IU13" s="529">
        <v>0</v>
      </c>
      <c r="IV13" s="530">
        <v>4</v>
      </c>
      <c r="IW13" s="528">
        <v>4</v>
      </c>
      <c r="IX13" s="531">
        <v>5</v>
      </c>
      <c r="IY13" s="532">
        <v>-20</v>
      </c>
      <c r="IZ13" s="316"/>
      <c r="JA13" s="716" t="s">
        <v>76</v>
      </c>
      <c r="JB13" s="717">
        <v>1872.2099999999998</v>
      </c>
      <c r="JC13" s="718">
        <v>1793.62</v>
      </c>
      <c r="JD13" s="719">
        <v>4.38</v>
      </c>
      <c r="JE13" s="720">
        <v>1164.2</v>
      </c>
      <c r="JF13" s="718">
        <v>1117.3300000000002</v>
      </c>
      <c r="JG13" s="719">
        <v>4.1900000000000004</v>
      </c>
      <c r="JH13" s="720">
        <v>1535.16</v>
      </c>
      <c r="JI13" s="718">
        <v>1480.0900000000001</v>
      </c>
      <c r="JJ13" s="719">
        <v>3.72</v>
      </c>
      <c r="JK13" s="316"/>
      <c r="JL13" s="316"/>
      <c r="JM13" s="316" t="s">
        <v>77</v>
      </c>
      <c r="JN13" s="7">
        <v>12</v>
      </c>
      <c r="JO13" s="7">
        <v>12</v>
      </c>
      <c r="JP13" s="7">
        <v>12</v>
      </c>
      <c r="JQ13" s="591">
        <v>12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1.61</v>
      </c>
      <c r="LS13" s="715">
        <v>1.63</v>
      </c>
      <c r="LT13" s="543">
        <v>-0.02</v>
      </c>
      <c r="LU13" s="319"/>
      <c r="LV13" s="319"/>
      <c r="LW13" s="554" t="s">
        <v>75</v>
      </c>
      <c r="LX13" s="11">
        <v>14</v>
      </c>
      <c r="LY13" s="544">
        <v>20</v>
      </c>
      <c r="LZ13" s="545">
        <v>-30</v>
      </c>
      <c r="MA13" s="81"/>
      <c r="MB13" s="724" t="s">
        <v>76</v>
      </c>
      <c r="MC13" s="717">
        <v>1451.9399999999998</v>
      </c>
      <c r="MD13" s="725">
        <v>1388.09</v>
      </c>
      <c r="ME13" s="726">
        <v>4.5999999999999996</v>
      </c>
      <c r="MF13" s="717">
        <v>1024.8600000000001</v>
      </c>
      <c r="MG13" s="725">
        <v>980.24999999999989</v>
      </c>
      <c r="MH13" s="726">
        <v>4.55</v>
      </c>
      <c r="MI13" s="717">
        <v>1290.5500000000002</v>
      </c>
      <c r="MJ13" s="725">
        <v>1238.6300000000001</v>
      </c>
      <c r="MK13" s="726">
        <v>4.1900000000000004</v>
      </c>
      <c r="ML13" s="102"/>
      <c r="MM13" s="102"/>
      <c r="MN13" s="102" t="s">
        <v>77</v>
      </c>
      <c r="MO13" s="613">
        <v>12</v>
      </c>
      <c r="MP13" s="613">
        <v>12</v>
      </c>
      <c r="MQ13" s="613">
        <v>12</v>
      </c>
      <c r="MR13" s="613">
        <v>12</v>
      </c>
      <c r="MS13" s="613">
        <v>12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1.55</v>
      </c>
      <c r="C14" s="729">
        <v>1.48</v>
      </c>
      <c r="D14" s="553">
        <v>7.0000000000000007E-2</v>
      </c>
      <c r="E14" s="319"/>
      <c r="F14" s="319"/>
      <c r="G14" s="554" t="s">
        <v>78</v>
      </c>
      <c r="H14" s="528">
        <v>19</v>
      </c>
      <c r="I14" s="529">
        <v>16</v>
      </c>
      <c r="J14" s="530">
        <v>21</v>
      </c>
      <c r="K14" s="528">
        <v>56</v>
      </c>
      <c r="L14" s="531">
        <v>50</v>
      </c>
      <c r="M14" s="532">
        <v>12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2003</v>
      </c>
      <c r="AC14" s="730">
        <v>2003</v>
      </c>
      <c r="AD14" s="730">
        <v>2003</v>
      </c>
      <c r="AE14" s="730">
        <v>2003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1.64</v>
      </c>
      <c r="CG14" s="729">
        <v>1.69</v>
      </c>
      <c r="CH14" s="553">
        <v>-0.05</v>
      </c>
      <c r="CI14" s="319"/>
      <c r="CJ14" s="319"/>
      <c r="CK14" s="554" t="s">
        <v>78</v>
      </c>
      <c r="CL14" s="528">
        <v>18</v>
      </c>
      <c r="CM14" s="529">
        <v>12</v>
      </c>
      <c r="CN14" s="530">
        <v>7</v>
      </c>
      <c r="CO14" s="528">
        <v>37</v>
      </c>
      <c r="CP14" s="531">
        <v>31</v>
      </c>
      <c r="CQ14" s="532">
        <v>19.350000000000001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2003</v>
      </c>
      <c r="DG14" s="730">
        <v>2003</v>
      </c>
      <c r="DH14" s="730">
        <v>2003</v>
      </c>
      <c r="DI14" s="730">
        <v>2003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1.61</v>
      </c>
      <c r="FK14" s="729">
        <v>1.65</v>
      </c>
      <c r="FL14" s="553">
        <v>-0.04</v>
      </c>
      <c r="FM14" s="319"/>
      <c r="FN14" s="319"/>
      <c r="FO14" s="554" t="s">
        <v>78</v>
      </c>
      <c r="FP14" s="528">
        <v>14</v>
      </c>
      <c r="FQ14" s="529">
        <v>29</v>
      </c>
      <c r="FR14" s="530">
        <v>9</v>
      </c>
      <c r="FS14" s="528">
        <v>52</v>
      </c>
      <c r="FT14" s="531">
        <v>68</v>
      </c>
      <c r="FU14" s="532">
        <v>-23.53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2003</v>
      </c>
      <c r="GK14" s="730">
        <v>2003</v>
      </c>
      <c r="GL14" s="730">
        <v>2003</v>
      </c>
      <c r="GM14" s="730">
        <v>2003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1.63</v>
      </c>
      <c r="IO14" s="729">
        <v>1.68</v>
      </c>
      <c r="IP14" s="553">
        <v>-0.05</v>
      </c>
      <c r="IQ14" s="319"/>
      <c r="IR14" s="319"/>
      <c r="IS14" s="554" t="s">
        <v>78</v>
      </c>
      <c r="IT14" s="528">
        <v>21</v>
      </c>
      <c r="IU14" s="529">
        <v>34</v>
      </c>
      <c r="IV14" s="530">
        <v>23</v>
      </c>
      <c r="IW14" s="528">
        <v>78</v>
      </c>
      <c r="IX14" s="531">
        <v>81</v>
      </c>
      <c r="IY14" s="532">
        <v>-3.7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2003</v>
      </c>
      <c r="JO14" s="730">
        <v>2003</v>
      </c>
      <c r="JP14" s="730">
        <v>2003</v>
      </c>
      <c r="JQ14" s="730">
        <v>2003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1.61</v>
      </c>
      <c r="LS14" s="729">
        <v>1.63</v>
      </c>
      <c r="LT14" s="572">
        <v>-0.02</v>
      </c>
      <c r="LU14" s="319"/>
      <c r="LV14" s="319"/>
      <c r="LW14" s="554" t="s">
        <v>78</v>
      </c>
      <c r="LX14" s="11">
        <v>223</v>
      </c>
      <c r="LY14" s="544">
        <v>230</v>
      </c>
      <c r="LZ14" s="545">
        <v>-3.04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2003</v>
      </c>
      <c r="MP14" s="574">
        <v>2003</v>
      </c>
      <c r="MQ14" s="574">
        <v>2003</v>
      </c>
      <c r="MR14" s="574">
        <v>2003</v>
      </c>
      <c r="MS14" s="574">
        <v>2003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1.37</v>
      </c>
      <c r="C15" s="738">
        <v>1.28</v>
      </c>
      <c r="D15" s="695">
        <v>0.09</v>
      </c>
      <c r="E15" s="319"/>
      <c r="F15" s="319"/>
      <c r="G15" s="554" t="s">
        <v>81</v>
      </c>
      <c r="H15" s="528">
        <v>4</v>
      </c>
      <c r="I15" s="529">
        <v>0</v>
      </c>
      <c r="J15" s="530">
        <v>0</v>
      </c>
      <c r="K15" s="528">
        <v>4</v>
      </c>
      <c r="L15" s="531">
        <v>5</v>
      </c>
      <c r="M15" s="532">
        <v>-20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1.57</v>
      </c>
      <c r="CG15" s="738">
        <v>1.55</v>
      </c>
      <c r="CH15" s="695">
        <v>0.02</v>
      </c>
      <c r="CI15" s="319"/>
      <c r="CJ15" s="319"/>
      <c r="CK15" s="554" t="s">
        <v>81</v>
      </c>
      <c r="CL15" s="528">
        <v>4</v>
      </c>
      <c r="CM15" s="529">
        <v>2</v>
      </c>
      <c r="CN15" s="530">
        <v>3</v>
      </c>
      <c r="CO15" s="528">
        <v>9</v>
      </c>
      <c r="CP15" s="531">
        <v>2</v>
      </c>
      <c r="CQ15" s="532">
        <v>350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1.29</v>
      </c>
      <c r="FK15" s="738">
        <v>1.24</v>
      </c>
      <c r="FL15" s="695">
        <v>0.05</v>
      </c>
      <c r="FM15" s="319"/>
      <c r="FN15" s="319"/>
      <c r="FO15" s="554" t="s">
        <v>81</v>
      </c>
      <c r="FP15" s="528">
        <v>8</v>
      </c>
      <c r="FQ15" s="529">
        <v>3</v>
      </c>
      <c r="FR15" s="530">
        <v>5</v>
      </c>
      <c r="FS15" s="528">
        <v>16</v>
      </c>
      <c r="FT15" s="531">
        <v>10</v>
      </c>
      <c r="FU15" s="532">
        <v>60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1.61</v>
      </c>
      <c r="IO15" s="738">
        <v>1.55</v>
      </c>
      <c r="IP15" s="695">
        <v>0.06</v>
      </c>
      <c r="IQ15" s="319"/>
      <c r="IR15" s="319"/>
      <c r="IS15" s="554" t="s">
        <v>81</v>
      </c>
      <c r="IT15" s="528">
        <v>6</v>
      </c>
      <c r="IU15" s="529">
        <v>9</v>
      </c>
      <c r="IV15" s="530">
        <v>10</v>
      </c>
      <c r="IW15" s="528">
        <v>25</v>
      </c>
      <c r="IX15" s="531">
        <v>9</v>
      </c>
      <c r="IY15" s="532">
        <v>177.78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1.46</v>
      </c>
      <c r="LS15" s="738">
        <v>1.4</v>
      </c>
      <c r="LT15" s="708">
        <v>0.06</v>
      </c>
      <c r="LU15" s="319"/>
      <c r="LV15" s="319"/>
      <c r="LW15" s="554" t="s">
        <v>81</v>
      </c>
      <c r="LX15" s="11">
        <v>54</v>
      </c>
      <c r="LY15" s="544">
        <v>26</v>
      </c>
      <c r="LZ15" s="545">
        <v>107.69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3</v>
      </c>
      <c r="I16" s="529">
        <v>2</v>
      </c>
      <c r="J16" s="530">
        <v>6</v>
      </c>
      <c r="K16" s="528">
        <v>11</v>
      </c>
      <c r="L16" s="531">
        <v>14</v>
      </c>
      <c r="M16" s="532">
        <v>-21.43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1181</v>
      </c>
      <c r="AC16" s="591">
        <v>1181</v>
      </c>
      <c r="AD16" s="591">
        <v>1181</v>
      </c>
      <c r="AE16" s="591">
        <v>1181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6</v>
      </c>
      <c r="CM16" s="529">
        <v>4</v>
      </c>
      <c r="CN16" s="530">
        <v>10</v>
      </c>
      <c r="CO16" s="528">
        <v>20</v>
      </c>
      <c r="CP16" s="531">
        <v>21</v>
      </c>
      <c r="CQ16" s="532">
        <v>-4.76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1181</v>
      </c>
      <c r="DG16" s="591">
        <v>1181</v>
      </c>
      <c r="DH16" s="591">
        <v>1181</v>
      </c>
      <c r="DI16" s="591">
        <v>1181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15</v>
      </c>
      <c r="FQ16" s="529">
        <v>19</v>
      </c>
      <c r="FR16" s="530">
        <v>17</v>
      </c>
      <c r="FS16" s="528">
        <v>51</v>
      </c>
      <c r="FT16" s="531">
        <v>59</v>
      </c>
      <c r="FU16" s="532">
        <v>-13.56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1181</v>
      </c>
      <c r="GK16" s="591">
        <v>1181</v>
      </c>
      <c r="GL16" s="591">
        <v>1181</v>
      </c>
      <c r="GM16" s="591">
        <v>1181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5</v>
      </c>
      <c r="IU16" s="529">
        <v>13</v>
      </c>
      <c r="IV16" s="530">
        <v>6</v>
      </c>
      <c r="IW16" s="528">
        <v>24</v>
      </c>
      <c r="IX16" s="531">
        <v>28</v>
      </c>
      <c r="IY16" s="532">
        <v>-14.29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1181</v>
      </c>
      <c r="JO16" s="591">
        <v>1181</v>
      </c>
      <c r="JP16" s="591">
        <v>1181</v>
      </c>
      <c r="JQ16" s="591">
        <v>1181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106</v>
      </c>
      <c r="LY16" s="544">
        <v>122</v>
      </c>
      <c r="LZ16" s="545">
        <v>-13.11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1181</v>
      </c>
      <c r="MP16" s="613">
        <v>1181</v>
      </c>
      <c r="MQ16" s="613">
        <v>1181</v>
      </c>
      <c r="MR16" s="613">
        <v>1181</v>
      </c>
      <c r="MS16" s="613">
        <v>1181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1197.17</v>
      </c>
      <c r="C17" s="763">
        <v>1140.45</v>
      </c>
      <c r="D17" s="526">
        <v>4.97</v>
      </c>
      <c r="E17" s="30"/>
      <c r="F17" s="30"/>
      <c r="G17" s="554" t="s">
        <v>87</v>
      </c>
      <c r="H17" s="528">
        <v>0</v>
      </c>
      <c r="I17" s="529">
        <v>5</v>
      </c>
      <c r="J17" s="530">
        <v>3</v>
      </c>
      <c r="K17" s="528">
        <v>8</v>
      </c>
      <c r="L17" s="531">
        <v>15</v>
      </c>
      <c r="M17" s="532">
        <v>-46.67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822</v>
      </c>
      <c r="AC17" s="591">
        <v>822</v>
      </c>
      <c r="AD17" s="591">
        <v>822</v>
      </c>
      <c r="AE17" s="591">
        <v>822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1250.43</v>
      </c>
      <c r="CG17" s="763">
        <v>1192.5600000000002</v>
      </c>
      <c r="CH17" s="526">
        <v>4.8499999999999996</v>
      </c>
      <c r="CI17" s="30"/>
      <c r="CJ17" s="30"/>
      <c r="CK17" s="554" t="s">
        <v>87</v>
      </c>
      <c r="CL17" s="528">
        <v>0</v>
      </c>
      <c r="CM17" s="529">
        <v>5</v>
      </c>
      <c r="CN17" s="530">
        <v>0</v>
      </c>
      <c r="CO17" s="528">
        <v>5</v>
      </c>
      <c r="CP17" s="531">
        <v>6</v>
      </c>
      <c r="CQ17" s="532">
        <v>-16.670000000000002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822</v>
      </c>
      <c r="DG17" s="591">
        <v>822</v>
      </c>
      <c r="DH17" s="591">
        <v>822</v>
      </c>
      <c r="DI17" s="591">
        <v>822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999</v>
      </c>
      <c r="FK17" s="763">
        <v>959.44</v>
      </c>
      <c r="FL17" s="526">
        <v>4.12</v>
      </c>
      <c r="FM17" s="30"/>
      <c r="FN17" s="30"/>
      <c r="FO17" s="554" t="s">
        <v>87</v>
      </c>
      <c r="FP17" s="528">
        <v>6</v>
      </c>
      <c r="FQ17" s="529">
        <v>14</v>
      </c>
      <c r="FR17" s="530">
        <v>23</v>
      </c>
      <c r="FS17" s="528">
        <v>43</v>
      </c>
      <c r="FT17" s="531">
        <v>49</v>
      </c>
      <c r="FU17" s="532">
        <v>-12.24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822</v>
      </c>
      <c r="GK17" s="591">
        <v>822</v>
      </c>
      <c r="GL17" s="591">
        <v>822</v>
      </c>
      <c r="GM17" s="591">
        <v>822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1535.3799999999999</v>
      </c>
      <c r="IO17" s="763">
        <v>1480.3099999999997</v>
      </c>
      <c r="IP17" s="526">
        <v>3.72</v>
      </c>
      <c r="IQ17" s="30"/>
      <c r="IR17" s="30"/>
      <c r="IS17" s="554" t="s">
        <v>87</v>
      </c>
      <c r="IT17" s="528">
        <v>9</v>
      </c>
      <c r="IU17" s="529">
        <v>11</v>
      </c>
      <c r="IV17" s="530">
        <v>5</v>
      </c>
      <c r="IW17" s="528">
        <v>25</v>
      </c>
      <c r="IX17" s="531">
        <v>44</v>
      </c>
      <c r="IY17" s="532">
        <v>-43.18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822</v>
      </c>
      <c r="JO17" s="591">
        <v>822</v>
      </c>
      <c r="JP17" s="591">
        <v>822</v>
      </c>
      <c r="JQ17" s="591">
        <v>822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1291.21</v>
      </c>
      <c r="LS17" s="763">
        <v>1239.1499999999999</v>
      </c>
      <c r="LT17" s="543">
        <v>4.2</v>
      </c>
      <c r="LU17" s="319"/>
      <c r="LV17" s="319"/>
      <c r="LW17" s="554" t="s">
        <v>87</v>
      </c>
      <c r="LX17" s="11">
        <v>81</v>
      </c>
      <c r="LY17" s="544">
        <v>114</v>
      </c>
      <c r="LZ17" s="545">
        <v>-28.95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822</v>
      </c>
      <c r="MP17" s="613">
        <v>822</v>
      </c>
      <c r="MQ17" s="613">
        <v>822</v>
      </c>
      <c r="MR17" s="613">
        <v>822</v>
      </c>
      <c r="MS17" s="613">
        <v>822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1196.32</v>
      </c>
      <c r="C18" s="766">
        <v>1139.6899999999998</v>
      </c>
      <c r="D18" s="553">
        <v>4.97</v>
      </c>
      <c r="E18" s="30"/>
      <c r="F18" s="30"/>
      <c r="G18" s="554" t="s">
        <v>88</v>
      </c>
      <c r="H18" s="528">
        <v>10</v>
      </c>
      <c r="I18" s="529">
        <v>6</v>
      </c>
      <c r="J18" s="530">
        <v>8</v>
      </c>
      <c r="K18" s="528">
        <v>24</v>
      </c>
      <c r="L18" s="531">
        <v>23</v>
      </c>
      <c r="M18" s="532">
        <v>4.3499999999999996</v>
      </c>
      <c r="N18" s="316"/>
      <c r="O18" s="586" t="s">
        <v>31</v>
      </c>
      <c r="P18" s="587">
        <v>434.77</v>
      </c>
      <c r="Q18" s="588">
        <v>411.11</v>
      </c>
      <c r="R18" s="589">
        <v>5.76</v>
      </c>
      <c r="S18" s="587">
        <v>0</v>
      </c>
      <c r="T18" s="588">
        <v>0</v>
      </c>
      <c r="U18" s="589">
        <v>0</v>
      </c>
      <c r="V18" s="587">
        <v>153.72</v>
      </c>
      <c r="W18" s="588">
        <v>144.13999999999999</v>
      </c>
      <c r="X18" s="589">
        <v>6.65</v>
      </c>
      <c r="Y18" s="316"/>
      <c r="Z18" s="316"/>
      <c r="AA18" s="316" t="s">
        <v>57</v>
      </c>
      <c r="AB18" s="591">
        <v>0</v>
      </c>
      <c r="AC18" s="591">
        <v>0</v>
      </c>
      <c r="AD18" s="591">
        <v>0</v>
      </c>
      <c r="AE18" s="591">
        <v>0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4795</v>
      </c>
      <c r="AN18" s="653">
        <v>0</v>
      </c>
      <c r="AO18" s="653">
        <v>5637</v>
      </c>
      <c r="AP18" s="767">
        <v>429</v>
      </c>
      <c r="AQ18" s="653"/>
      <c r="AR18" s="653"/>
      <c r="AS18" s="653"/>
      <c r="AT18" s="653"/>
      <c r="AU18" s="632">
        <v>10861</v>
      </c>
      <c r="AV18" s="632">
        <v>19341</v>
      </c>
      <c r="AW18" s="633">
        <v>30202</v>
      </c>
      <c r="AX18" s="634"/>
      <c r="AY18" s="316"/>
      <c r="AZ18" s="627" t="s">
        <v>54</v>
      </c>
      <c r="BA18" s="652">
        <v>9</v>
      </c>
      <c r="BB18" s="653">
        <v>0</v>
      </c>
      <c r="BC18" s="656">
        <v>38</v>
      </c>
      <c r="BD18" s="654">
        <v>0</v>
      </c>
      <c r="BE18" s="653"/>
      <c r="BF18" s="653"/>
      <c r="BG18" s="653"/>
      <c r="BH18" s="653"/>
      <c r="BI18" s="632">
        <v>47</v>
      </c>
      <c r="BJ18" s="632">
        <v>31</v>
      </c>
      <c r="BK18" s="633">
        <v>78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1249.28</v>
      </c>
      <c r="CG18" s="766">
        <v>1191.7200000000003</v>
      </c>
      <c r="CH18" s="553">
        <v>4.83</v>
      </c>
      <c r="CI18" s="30"/>
      <c r="CJ18" s="30"/>
      <c r="CK18" s="554" t="s">
        <v>88</v>
      </c>
      <c r="CL18" s="528">
        <v>7</v>
      </c>
      <c r="CM18" s="529">
        <v>3</v>
      </c>
      <c r="CN18" s="530">
        <v>0</v>
      </c>
      <c r="CO18" s="528">
        <v>10</v>
      </c>
      <c r="CP18" s="531">
        <v>3</v>
      </c>
      <c r="CQ18" s="532">
        <v>233.33</v>
      </c>
      <c r="CR18" s="316"/>
      <c r="CS18" s="586" t="s">
        <v>31</v>
      </c>
      <c r="CT18" s="587">
        <v>678.68</v>
      </c>
      <c r="CU18" s="588">
        <v>642.34</v>
      </c>
      <c r="CV18" s="589">
        <v>5.66</v>
      </c>
      <c r="CW18" s="587">
        <v>0</v>
      </c>
      <c r="CX18" s="588">
        <v>0</v>
      </c>
      <c r="CY18" s="589">
        <v>0</v>
      </c>
      <c r="CZ18" s="587">
        <v>334.3</v>
      </c>
      <c r="DA18" s="588">
        <v>275.97000000000003</v>
      </c>
      <c r="DB18" s="589">
        <v>21.14</v>
      </c>
      <c r="DC18" s="316"/>
      <c r="DD18" s="316"/>
      <c r="DE18" s="316" t="s">
        <v>57</v>
      </c>
      <c r="DF18" s="591">
        <v>0</v>
      </c>
      <c r="DG18" s="591">
        <v>0</v>
      </c>
      <c r="DH18" s="591">
        <v>0</v>
      </c>
      <c r="DI18" s="591">
        <v>0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4159</v>
      </c>
      <c r="DR18" s="653">
        <v>0</v>
      </c>
      <c r="DS18" s="653">
        <v>5065</v>
      </c>
      <c r="DT18" s="654">
        <v>169</v>
      </c>
      <c r="DU18" s="652"/>
      <c r="DV18" s="653"/>
      <c r="DW18" s="653"/>
      <c r="DX18" s="653"/>
      <c r="DY18" s="632">
        <v>9393</v>
      </c>
      <c r="DZ18" s="632">
        <v>20352</v>
      </c>
      <c r="EA18" s="633">
        <v>29745</v>
      </c>
      <c r="EB18" s="634"/>
      <c r="EC18" s="316"/>
      <c r="ED18" s="627" t="s">
        <v>54</v>
      </c>
      <c r="EE18" s="652">
        <v>10</v>
      </c>
      <c r="EF18" s="653">
        <v>0</v>
      </c>
      <c r="EG18" s="656">
        <v>6</v>
      </c>
      <c r="EH18" s="654">
        <v>0</v>
      </c>
      <c r="EI18" s="652"/>
      <c r="EJ18" s="653"/>
      <c r="EK18" s="653"/>
      <c r="EL18" s="653"/>
      <c r="EM18" s="632">
        <v>16</v>
      </c>
      <c r="EN18" s="632">
        <v>15</v>
      </c>
      <c r="EO18" s="633">
        <v>31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998.18</v>
      </c>
      <c r="FK18" s="766">
        <v>958.7</v>
      </c>
      <c r="FL18" s="553">
        <v>4.12</v>
      </c>
      <c r="FM18" s="30"/>
      <c r="FN18" s="30"/>
      <c r="FO18" s="554" t="s">
        <v>88</v>
      </c>
      <c r="FP18" s="528">
        <v>7</v>
      </c>
      <c r="FQ18" s="529">
        <v>11</v>
      </c>
      <c r="FR18" s="530">
        <v>9</v>
      </c>
      <c r="FS18" s="528">
        <v>27</v>
      </c>
      <c r="FT18" s="531">
        <v>24</v>
      </c>
      <c r="FU18" s="532">
        <v>12.5</v>
      </c>
      <c r="FV18" s="316"/>
      <c r="FW18" s="586" t="s">
        <v>31</v>
      </c>
      <c r="FX18" s="587">
        <v>340.08</v>
      </c>
      <c r="FY18" s="588">
        <v>324.81</v>
      </c>
      <c r="FZ18" s="589">
        <v>4.7</v>
      </c>
      <c r="GA18" s="587">
        <v>0</v>
      </c>
      <c r="GB18" s="588">
        <v>0</v>
      </c>
      <c r="GC18" s="589">
        <v>0</v>
      </c>
      <c r="GD18" s="587">
        <v>161.19999999999999</v>
      </c>
      <c r="GE18" s="588">
        <v>152.66</v>
      </c>
      <c r="GF18" s="589">
        <v>5.59</v>
      </c>
      <c r="GG18" s="316"/>
      <c r="GH18" s="316"/>
      <c r="GI18" s="316" t="s">
        <v>57</v>
      </c>
      <c r="GJ18" s="591">
        <v>0</v>
      </c>
      <c r="GK18" s="591">
        <v>0</v>
      </c>
      <c r="GL18" s="591">
        <v>0</v>
      </c>
      <c r="GM18" s="591">
        <v>0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2865</v>
      </c>
      <c r="GV18" s="653">
        <v>0</v>
      </c>
      <c r="GW18" s="653">
        <v>1997</v>
      </c>
      <c r="GX18" s="654">
        <v>94</v>
      </c>
      <c r="GY18" s="653"/>
      <c r="GZ18" s="653"/>
      <c r="HA18" s="653"/>
      <c r="HB18" s="653"/>
      <c r="HC18" s="632">
        <v>4956</v>
      </c>
      <c r="HD18" s="632">
        <v>30849</v>
      </c>
      <c r="HE18" s="633">
        <v>35805</v>
      </c>
      <c r="HF18" s="634"/>
      <c r="HG18" s="316"/>
      <c r="HH18" s="627" t="s">
        <v>54</v>
      </c>
      <c r="HI18" s="652">
        <v>19</v>
      </c>
      <c r="HJ18" s="653">
        <v>0</v>
      </c>
      <c r="HK18" s="656">
        <v>42</v>
      </c>
      <c r="HL18" s="654">
        <v>0</v>
      </c>
      <c r="HM18" s="653"/>
      <c r="HN18" s="653"/>
      <c r="HO18" s="653"/>
      <c r="HP18" s="653"/>
      <c r="HQ18" s="632">
        <v>61</v>
      </c>
      <c r="HR18" s="632">
        <v>46</v>
      </c>
      <c r="HS18" s="633">
        <v>107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1535.16</v>
      </c>
      <c r="IO18" s="766">
        <v>1480.0900000000001</v>
      </c>
      <c r="IP18" s="553">
        <v>3.72</v>
      </c>
      <c r="IQ18" s="30"/>
      <c r="IR18" s="30"/>
      <c r="IS18" s="554" t="s">
        <v>88</v>
      </c>
      <c r="IT18" s="528">
        <v>10</v>
      </c>
      <c r="IU18" s="529">
        <v>7</v>
      </c>
      <c r="IV18" s="530">
        <v>9</v>
      </c>
      <c r="IW18" s="528">
        <v>26</v>
      </c>
      <c r="IX18" s="531">
        <v>27</v>
      </c>
      <c r="IY18" s="532">
        <v>-3.7</v>
      </c>
      <c r="IZ18" s="316"/>
      <c r="JA18" s="586" t="s">
        <v>31</v>
      </c>
      <c r="JB18" s="587">
        <v>612.29</v>
      </c>
      <c r="JC18" s="588">
        <v>599.04999999999995</v>
      </c>
      <c r="JD18" s="589">
        <v>2.21</v>
      </c>
      <c r="JE18" s="587">
        <v>0</v>
      </c>
      <c r="JF18" s="588">
        <v>0</v>
      </c>
      <c r="JG18" s="589">
        <v>0</v>
      </c>
      <c r="JH18" s="587">
        <v>286.27999999999997</v>
      </c>
      <c r="JI18" s="588">
        <v>275.37</v>
      </c>
      <c r="JJ18" s="589">
        <v>3.96</v>
      </c>
      <c r="JK18" s="316"/>
      <c r="JL18" s="316"/>
      <c r="JM18" s="316" t="s">
        <v>57</v>
      </c>
      <c r="JN18" s="591">
        <v>0</v>
      </c>
      <c r="JO18" s="591">
        <v>0</v>
      </c>
      <c r="JP18" s="591">
        <v>0</v>
      </c>
      <c r="JQ18" s="591">
        <v>0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2412</v>
      </c>
      <c r="JZ18" s="653">
        <v>0</v>
      </c>
      <c r="KA18" s="653">
        <v>2790</v>
      </c>
      <c r="KB18" s="657">
        <v>1018</v>
      </c>
      <c r="KC18" s="658"/>
      <c r="KD18" s="658"/>
      <c r="KE18" s="658"/>
      <c r="KF18" s="658"/>
      <c r="KG18" s="659">
        <v>6220</v>
      </c>
      <c r="KH18" s="632">
        <v>68961</v>
      </c>
      <c r="KI18" s="633">
        <v>75181</v>
      </c>
      <c r="KJ18" s="634"/>
      <c r="KK18" s="316"/>
      <c r="KL18" s="627" t="s">
        <v>54</v>
      </c>
      <c r="KM18" s="652">
        <v>25</v>
      </c>
      <c r="KN18" s="653">
        <v>0</v>
      </c>
      <c r="KO18" s="656">
        <v>47</v>
      </c>
      <c r="KP18" s="657">
        <v>0</v>
      </c>
      <c r="KQ18" s="658"/>
      <c r="KR18" s="658"/>
      <c r="KS18" s="658"/>
      <c r="KT18" s="658"/>
      <c r="KU18" s="659">
        <v>72</v>
      </c>
      <c r="KV18" s="632">
        <v>42</v>
      </c>
      <c r="KW18" s="633">
        <v>114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1290.5500000000002</v>
      </c>
      <c r="LS18" s="766">
        <v>1238.6300000000001</v>
      </c>
      <c r="LT18" s="572">
        <v>4.1900000000000004</v>
      </c>
      <c r="LU18" s="319"/>
      <c r="LV18" s="319"/>
      <c r="LW18" s="554" t="s">
        <v>88</v>
      </c>
      <c r="LX18" s="11">
        <v>87</v>
      </c>
      <c r="LY18" s="544">
        <v>77</v>
      </c>
      <c r="LZ18" s="545">
        <v>12.99</v>
      </c>
      <c r="MA18" s="81"/>
      <c r="MB18" s="586" t="s">
        <v>31</v>
      </c>
      <c r="MC18" s="587">
        <v>519.48</v>
      </c>
      <c r="MD18" s="588">
        <v>492.82</v>
      </c>
      <c r="ME18" s="589">
        <v>5.41</v>
      </c>
      <c r="MF18" s="587">
        <v>0</v>
      </c>
      <c r="MG18" s="588">
        <v>0</v>
      </c>
      <c r="MH18" s="589">
        <v>0</v>
      </c>
      <c r="MI18" s="587">
        <v>231.48</v>
      </c>
      <c r="MJ18" s="588">
        <v>213.12</v>
      </c>
      <c r="MK18" s="589">
        <v>8.61</v>
      </c>
      <c r="ML18" s="102"/>
      <c r="MM18" s="102"/>
      <c r="MN18" s="102" t="s">
        <v>57</v>
      </c>
      <c r="MO18" s="613">
        <v>0</v>
      </c>
      <c r="MP18" s="613">
        <v>0</v>
      </c>
      <c r="MQ18" s="613">
        <v>0</v>
      </c>
      <c r="MR18" s="613">
        <v>0</v>
      </c>
      <c r="MS18" s="613">
        <v>0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14231</v>
      </c>
      <c r="NB18" s="661">
        <v>0</v>
      </c>
      <c r="NC18" s="661">
        <v>15489</v>
      </c>
      <c r="ND18" s="662">
        <v>1710</v>
      </c>
      <c r="NE18" s="661"/>
      <c r="NF18" s="661"/>
      <c r="NG18" s="661"/>
      <c r="NH18" s="661"/>
      <c r="NI18" s="663">
        <v>31430</v>
      </c>
      <c r="NJ18" s="664">
        <v>139503</v>
      </c>
      <c r="NK18" s="665">
        <v>170933</v>
      </c>
      <c r="NL18" s="406"/>
      <c r="NM18" s="406"/>
      <c r="NN18" s="651" t="s">
        <v>54</v>
      </c>
      <c r="NO18" s="660">
        <v>63</v>
      </c>
      <c r="NP18" s="661">
        <v>0</v>
      </c>
      <c r="NQ18" s="661">
        <v>133</v>
      </c>
      <c r="NR18" s="662">
        <v>0</v>
      </c>
      <c r="NS18" s="661"/>
      <c r="NT18" s="661"/>
      <c r="NU18" s="661"/>
      <c r="NV18" s="661"/>
      <c r="NW18" s="663">
        <v>196</v>
      </c>
      <c r="NX18" s="664">
        <v>134</v>
      </c>
      <c r="NY18" s="665">
        <v>330</v>
      </c>
    </row>
    <row r="19" spans="1:389" ht="23.25" customHeight="1" x14ac:dyDescent="0.25">
      <c r="A19" s="582" t="s">
        <v>29</v>
      </c>
      <c r="B19" s="768">
        <v>1490.77</v>
      </c>
      <c r="C19" s="769">
        <v>1405.9</v>
      </c>
      <c r="D19" s="585">
        <v>6.04</v>
      </c>
      <c r="E19" s="30"/>
      <c r="F19" s="30"/>
      <c r="G19" s="554" t="s">
        <v>89</v>
      </c>
      <c r="H19" s="528">
        <v>0</v>
      </c>
      <c r="I19" s="529">
        <v>0</v>
      </c>
      <c r="J19" s="530">
        <v>0</v>
      </c>
      <c r="K19" s="528">
        <v>0</v>
      </c>
      <c r="L19" s="531">
        <v>6</v>
      </c>
      <c r="M19" s="532">
        <v>-100</v>
      </c>
      <c r="N19" s="316"/>
      <c r="O19" s="586" t="s">
        <v>45</v>
      </c>
      <c r="P19" s="587">
        <v>429.67</v>
      </c>
      <c r="Q19" s="588">
        <v>392.32</v>
      </c>
      <c r="R19" s="589">
        <v>9.52</v>
      </c>
      <c r="S19" s="587">
        <v>373.33</v>
      </c>
      <c r="T19" s="588">
        <v>346.72</v>
      </c>
      <c r="U19" s="589">
        <v>7.67</v>
      </c>
      <c r="V19" s="587">
        <v>393.25</v>
      </c>
      <c r="W19" s="588">
        <v>362.71</v>
      </c>
      <c r="X19" s="589">
        <v>8.42</v>
      </c>
      <c r="Y19" s="316"/>
      <c r="Z19" s="316"/>
      <c r="AA19" s="316" t="s">
        <v>63</v>
      </c>
      <c r="AB19" s="591">
        <v>97</v>
      </c>
      <c r="AC19" s="591">
        <v>97</v>
      </c>
      <c r="AD19" s="591">
        <v>97</v>
      </c>
      <c r="AE19" s="591">
        <v>97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11660</v>
      </c>
      <c r="AN19" s="653">
        <v>0</v>
      </c>
      <c r="AO19" s="653">
        <v>19415</v>
      </c>
      <c r="AP19" s="767">
        <v>1308</v>
      </c>
      <c r="AQ19" s="653"/>
      <c r="AR19" s="653"/>
      <c r="AS19" s="653"/>
      <c r="AT19" s="653"/>
      <c r="AU19" s="632">
        <v>32383</v>
      </c>
      <c r="AV19" s="632">
        <v>37830</v>
      </c>
      <c r="AW19" s="633">
        <v>70213</v>
      </c>
      <c r="AX19" s="634"/>
      <c r="AY19" s="316"/>
      <c r="AZ19" s="627" t="s">
        <v>59</v>
      </c>
      <c r="BA19" s="652">
        <v>19</v>
      </c>
      <c r="BB19" s="653">
        <v>0</v>
      </c>
      <c r="BC19" s="656">
        <v>81</v>
      </c>
      <c r="BD19" s="654">
        <v>0</v>
      </c>
      <c r="BE19" s="653"/>
      <c r="BF19" s="653"/>
      <c r="BG19" s="653"/>
      <c r="BH19" s="653"/>
      <c r="BI19" s="632">
        <v>100</v>
      </c>
      <c r="BJ19" s="632">
        <v>195</v>
      </c>
      <c r="BK19" s="633">
        <v>295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1826.44</v>
      </c>
      <c r="CG19" s="769">
        <v>1707.19</v>
      </c>
      <c r="CH19" s="585">
        <v>6.99</v>
      </c>
      <c r="CI19" s="30"/>
      <c r="CJ19" s="30"/>
      <c r="CK19" s="554" t="s">
        <v>89</v>
      </c>
      <c r="CL19" s="528">
        <v>0</v>
      </c>
      <c r="CM19" s="529">
        <v>0</v>
      </c>
      <c r="CN19" s="530">
        <v>0</v>
      </c>
      <c r="CO19" s="528">
        <v>0</v>
      </c>
      <c r="CP19" s="531">
        <v>0</v>
      </c>
      <c r="CQ19" s="532">
        <v>0</v>
      </c>
      <c r="CR19" s="316"/>
      <c r="CS19" s="586" t="s">
        <v>45</v>
      </c>
      <c r="CT19" s="587">
        <v>498.73</v>
      </c>
      <c r="CU19" s="588">
        <v>460.33</v>
      </c>
      <c r="CV19" s="589">
        <v>8.34</v>
      </c>
      <c r="CW19" s="587">
        <v>462.27</v>
      </c>
      <c r="CX19" s="588">
        <v>434.42</v>
      </c>
      <c r="CY19" s="589">
        <v>6.41</v>
      </c>
      <c r="CZ19" s="587">
        <v>480.23</v>
      </c>
      <c r="DA19" s="588">
        <v>445.55</v>
      </c>
      <c r="DB19" s="589">
        <v>7.78</v>
      </c>
      <c r="DC19" s="316"/>
      <c r="DD19" s="316"/>
      <c r="DE19" s="316" t="s">
        <v>63</v>
      </c>
      <c r="DF19" s="591">
        <v>97</v>
      </c>
      <c r="DG19" s="591">
        <v>97</v>
      </c>
      <c r="DH19" s="591">
        <v>97</v>
      </c>
      <c r="DI19" s="591">
        <v>97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15252</v>
      </c>
      <c r="DR19" s="653">
        <v>0</v>
      </c>
      <c r="DS19" s="653">
        <v>23638</v>
      </c>
      <c r="DT19" s="654">
        <v>3173</v>
      </c>
      <c r="DU19" s="652"/>
      <c r="DV19" s="653"/>
      <c r="DW19" s="653"/>
      <c r="DX19" s="653"/>
      <c r="DY19" s="632">
        <v>42063</v>
      </c>
      <c r="DZ19" s="632">
        <v>17835</v>
      </c>
      <c r="EA19" s="633">
        <v>59898</v>
      </c>
      <c r="EB19" s="634"/>
      <c r="EC19" s="316"/>
      <c r="ED19" s="627" t="s">
        <v>59</v>
      </c>
      <c r="EE19" s="652">
        <v>19</v>
      </c>
      <c r="EF19" s="653">
        <v>0</v>
      </c>
      <c r="EG19" s="656">
        <v>29</v>
      </c>
      <c r="EH19" s="654">
        <v>0</v>
      </c>
      <c r="EI19" s="652"/>
      <c r="EJ19" s="653"/>
      <c r="EK19" s="653"/>
      <c r="EL19" s="653"/>
      <c r="EM19" s="632">
        <v>48</v>
      </c>
      <c r="EN19" s="632">
        <v>52</v>
      </c>
      <c r="EO19" s="633">
        <v>100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1286.8099999999997</v>
      </c>
      <c r="FK19" s="769">
        <v>1222.4000000000001</v>
      </c>
      <c r="FL19" s="585">
        <v>5.27</v>
      </c>
      <c r="FM19" s="30"/>
      <c r="FN19" s="30"/>
      <c r="FO19" s="554" t="s">
        <v>89</v>
      </c>
      <c r="FP19" s="528">
        <v>5</v>
      </c>
      <c r="FQ19" s="529">
        <v>4</v>
      </c>
      <c r="FR19" s="530">
        <v>0</v>
      </c>
      <c r="FS19" s="528">
        <v>9</v>
      </c>
      <c r="FT19" s="531">
        <v>9</v>
      </c>
      <c r="FU19" s="532">
        <v>0</v>
      </c>
      <c r="FV19" s="316"/>
      <c r="FW19" s="586" t="s">
        <v>45</v>
      </c>
      <c r="FX19" s="587">
        <v>410.65</v>
      </c>
      <c r="FY19" s="588">
        <v>388.03</v>
      </c>
      <c r="FZ19" s="589">
        <v>5.83</v>
      </c>
      <c r="GA19" s="587">
        <v>337.14</v>
      </c>
      <c r="GB19" s="588">
        <v>322.95</v>
      </c>
      <c r="GC19" s="589">
        <v>4.3899999999999997</v>
      </c>
      <c r="GD19" s="587">
        <v>371.98</v>
      </c>
      <c r="GE19" s="588">
        <v>353.54</v>
      </c>
      <c r="GF19" s="589">
        <v>5.22</v>
      </c>
      <c r="GG19" s="316"/>
      <c r="GH19" s="316"/>
      <c r="GI19" s="316" t="s">
        <v>63</v>
      </c>
      <c r="GJ19" s="591">
        <v>97</v>
      </c>
      <c r="GK19" s="591">
        <v>97</v>
      </c>
      <c r="GL19" s="591">
        <v>97</v>
      </c>
      <c r="GM19" s="591">
        <v>97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21506</v>
      </c>
      <c r="GV19" s="653">
        <v>0</v>
      </c>
      <c r="GW19" s="653">
        <v>26195</v>
      </c>
      <c r="GX19" s="654">
        <v>1030</v>
      </c>
      <c r="GY19" s="653"/>
      <c r="GZ19" s="653"/>
      <c r="HA19" s="653"/>
      <c r="HB19" s="653"/>
      <c r="HC19" s="632">
        <v>48731</v>
      </c>
      <c r="HD19" s="632">
        <v>61791</v>
      </c>
      <c r="HE19" s="633">
        <v>110522</v>
      </c>
      <c r="HF19" s="634"/>
      <c r="HG19" s="316"/>
      <c r="HH19" s="627" t="s">
        <v>59</v>
      </c>
      <c r="HI19" s="652">
        <v>37</v>
      </c>
      <c r="HJ19" s="653">
        <v>0</v>
      </c>
      <c r="HK19" s="656">
        <v>85</v>
      </c>
      <c r="HL19" s="654">
        <v>0</v>
      </c>
      <c r="HM19" s="653"/>
      <c r="HN19" s="653"/>
      <c r="HO19" s="653"/>
      <c r="HP19" s="653"/>
      <c r="HQ19" s="632">
        <v>122</v>
      </c>
      <c r="HR19" s="632">
        <v>153</v>
      </c>
      <c r="HS19" s="633">
        <v>275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1636.06</v>
      </c>
      <c r="IO19" s="769">
        <v>1575.8499999999997</v>
      </c>
      <c r="IP19" s="585">
        <v>3.82</v>
      </c>
      <c r="IQ19" s="30"/>
      <c r="IR19" s="30"/>
      <c r="IS19" s="554" t="s">
        <v>89</v>
      </c>
      <c r="IT19" s="528">
        <v>7</v>
      </c>
      <c r="IU19" s="529">
        <v>0</v>
      </c>
      <c r="IV19" s="530">
        <v>6</v>
      </c>
      <c r="IW19" s="528">
        <v>13</v>
      </c>
      <c r="IX19" s="531">
        <v>18</v>
      </c>
      <c r="IY19" s="532">
        <v>-27.78</v>
      </c>
      <c r="IZ19" s="316"/>
      <c r="JA19" s="586" t="s">
        <v>45</v>
      </c>
      <c r="JB19" s="587">
        <v>589.17999999999995</v>
      </c>
      <c r="JC19" s="588">
        <v>569.36</v>
      </c>
      <c r="JD19" s="589">
        <v>3.48</v>
      </c>
      <c r="JE19" s="587">
        <v>397.51</v>
      </c>
      <c r="JF19" s="588">
        <v>382.36</v>
      </c>
      <c r="JG19" s="589">
        <v>3.96</v>
      </c>
      <c r="JH19" s="587">
        <v>487.13</v>
      </c>
      <c r="JI19" s="588">
        <v>468.32</v>
      </c>
      <c r="JJ19" s="589">
        <v>4.0199999999999996</v>
      </c>
      <c r="JK19" s="316"/>
      <c r="JL19" s="316"/>
      <c r="JM19" s="316" t="s">
        <v>63</v>
      </c>
      <c r="JN19" s="591">
        <v>97</v>
      </c>
      <c r="JO19" s="591">
        <v>97</v>
      </c>
      <c r="JP19" s="591">
        <v>97</v>
      </c>
      <c r="JQ19" s="591">
        <v>97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20076</v>
      </c>
      <c r="JZ19" s="653">
        <v>0</v>
      </c>
      <c r="KA19" s="653">
        <v>31703</v>
      </c>
      <c r="KB19" s="657">
        <v>18527</v>
      </c>
      <c r="KC19" s="658"/>
      <c r="KD19" s="658"/>
      <c r="KE19" s="658"/>
      <c r="KF19" s="658"/>
      <c r="KG19" s="659">
        <v>70306</v>
      </c>
      <c r="KH19" s="632">
        <v>101086</v>
      </c>
      <c r="KI19" s="633">
        <v>171392</v>
      </c>
      <c r="KJ19" s="634"/>
      <c r="KK19" s="316"/>
      <c r="KL19" s="627" t="s">
        <v>59</v>
      </c>
      <c r="KM19" s="652">
        <v>47</v>
      </c>
      <c r="KN19" s="653">
        <v>0</v>
      </c>
      <c r="KO19" s="656">
        <v>91</v>
      </c>
      <c r="KP19" s="657">
        <v>0</v>
      </c>
      <c r="KQ19" s="658"/>
      <c r="KR19" s="658"/>
      <c r="KS19" s="658"/>
      <c r="KT19" s="658"/>
      <c r="KU19" s="659">
        <v>138</v>
      </c>
      <c r="KV19" s="632">
        <v>248</v>
      </c>
      <c r="KW19" s="633">
        <v>386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1550.93</v>
      </c>
      <c r="LS19" s="769">
        <v>1456.6600000000003</v>
      </c>
      <c r="LT19" s="612">
        <v>6.47</v>
      </c>
      <c r="LU19" s="319"/>
      <c r="LV19" s="319"/>
      <c r="LW19" s="554" t="s">
        <v>89</v>
      </c>
      <c r="LX19" s="11">
        <v>22</v>
      </c>
      <c r="LY19" s="544">
        <v>33</v>
      </c>
      <c r="LZ19" s="545">
        <v>-33.33</v>
      </c>
      <c r="MA19" s="81"/>
      <c r="MB19" s="586" t="s">
        <v>45</v>
      </c>
      <c r="MC19" s="587">
        <v>497.84</v>
      </c>
      <c r="MD19" s="588">
        <v>468.9</v>
      </c>
      <c r="ME19" s="589">
        <v>6.17</v>
      </c>
      <c r="MF19" s="587">
        <v>386.22</v>
      </c>
      <c r="MG19" s="588">
        <v>368.21</v>
      </c>
      <c r="MH19" s="589">
        <v>4.8899999999999997</v>
      </c>
      <c r="MI19" s="587">
        <v>435.96</v>
      </c>
      <c r="MJ19" s="588">
        <v>411.75</v>
      </c>
      <c r="MK19" s="589">
        <v>5.88</v>
      </c>
      <c r="ML19" s="102"/>
      <c r="MM19" s="102"/>
      <c r="MN19" s="102" t="s">
        <v>63</v>
      </c>
      <c r="MO19" s="613">
        <v>97</v>
      </c>
      <c r="MP19" s="613">
        <v>97</v>
      </c>
      <c r="MQ19" s="613">
        <v>97</v>
      </c>
      <c r="MR19" s="613">
        <v>97</v>
      </c>
      <c r="MS19" s="613">
        <v>97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68494</v>
      </c>
      <c r="NB19" s="661">
        <v>0</v>
      </c>
      <c r="NC19" s="661">
        <v>100951</v>
      </c>
      <c r="ND19" s="662">
        <v>24038</v>
      </c>
      <c r="NE19" s="661"/>
      <c r="NF19" s="661"/>
      <c r="NG19" s="661"/>
      <c r="NH19" s="661"/>
      <c r="NI19" s="663">
        <v>193483</v>
      </c>
      <c r="NJ19" s="664">
        <v>218542</v>
      </c>
      <c r="NK19" s="665">
        <v>412025</v>
      </c>
      <c r="NL19" s="406"/>
      <c r="NM19" s="406"/>
      <c r="NN19" s="651" t="s">
        <v>59</v>
      </c>
      <c r="NO19" s="660">
        <v>122</v>
      </c>
      <c r="NP19" s="661">
        <v>0</v>
      </c>
      <c r="NQ19" s="661">
        <v>286</v>
      </c>
      <c r="NR19" s="662">
        <v>0</v>
      </c>
      <c r="NS19" s="661"/>
      <c r="NT19" s="661"/>
      <c r="NU19" s="661"/>
      <c r="NV19" s="661"/>
      <c r="NW19" s="663">
        <v>408</v>
      </c>
      <c r="NX19" s="664">
        <v>648</v>
      </c>
      <c r="NY19" s="665">
        <v>1056</v>
      </c>
    </row>
    <row r="20" spans="1:389" ht="23.25" customHeight="1" x14ac:dyDescent="0.25">
      <c r="A20" s="771" t="s">
        <v>90</v>
      </c>
      <c r="B20" s="29">
        <v>1365.17</v>
      </c>
      <c r="C20" s="763">
        <v>1296.1299999999999</v>
      </c>
      <c r="D20" s="526">
        <v>5.33</v>
      </c>
      <c r="E20" s="30"/>
      <c r="F20" s="30"/>
      <c r="G20" s="554" t="s">
        <v>91</v>
      </c>
      <c r="H20" s="528">
        <v>4</v>
      </c>
      <c r="I20" s="529">
        <v>3</v>
      </c>
      <c r="J20" s="530">
        <v>7</v>
      </c>
      <c r="K20" s="528">
        <v>14</v>
      </c>
      <c r="L20" s="531">
        <v>5</v>
      </c>
      <c r="M20" s="532">
        <v>180</v>
      </c>
      <c r="N20" s="316"/>
      <c r="O20" s="586" t="s">
        <v>51</v>
      </c>
      <c r="P20" s="587">
        <v>359.01</v>
      </c>
      <c r="Q20" s="588">
        <v>332.62</v>
      </c>
      <c r="R20" s="589">
        <v>7.93</v>
      </c>
      <c r="S20" s="587">
        <v>419.85</v>
      </c>
      <c r="T20" s="588">
        <v>397.65</v>
      </c>
      <c r="U20" s="589">
        <v>5.58</v>
      </c>
      <c r="V20" s="587">
        <v>398.34</v>
      </c>
      <c r="W20" s="588">
        <v>374.85</v>
      </c>
      <c r="X20" s="589">
        <v>6.27</v>
      </c>
      <c r="Y20" s="316"/>
      <c r="Z20" s="316"/>
      <c r="AA20" s="316" t="s">
        <v>68</v>
      </c>
      <c r="AB20" s="591">
        <v>92</v>
      </c>
      <c r="AC20" s="591">
        <v>92</v>
      </c>
      <c r="AD20" s="591">
        <v>92</v>
      </c>
      <c r="AE20" s="591">
        <v>92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46641</v>
      </c>
      <c r="AN20" s="653">
        <v>0</v>
      </c>
      <c r="AO20" s="653">
        <v>87692</v>
      </c>
      <c r="AP20" s="767">
        <v>3936</v>
      </c>
      <c r="AQ20" s="653"/>
      <c r="AR20" s="653"/>
      <c r="AS20" s="653"/>
      <c r="AT20" s="653"/>
      <c r="AU20" s="632">
        <v>138269</v>
      </c>
      <c r="AV20" s="632">
        <v>78910</v>
      </c>
      <c r="AW20" s="633">
        <v>217179</v>
      </c>
      <c r="AX20" s="634"/>
      <c r="AY20" s="316"/>
      <c r="AZ20" s="627" t="s">
        <v>65</v>
      </c>
      <c r="BA20" s="652">
        <v>38</v>
      </c>
      <c r="BB20" s="653">
        <v>0</v>
      </c>
      <c r="BC20" s="656">
        <v>134</v>
      </c>
      <c r="BD20" s="654">
        <v>0</v>
      </c>
      <c r="BE20" s="653"/>
      <c r="BF20" s="653"/>
      <c r="BG20" s="653"/>
      <c r="BH20" s="653"/>
      <c r="BI20" s="632">
        <v>172</v>
      </c>
      <c r="BJ20" s="632">
        <v>573</v>
      </c>
      <c r="BK20" s="633">
        <v>745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1285.81</v>
      </c>
      <c r="CG20" s="763">
        <v>1225.0200000000002</v>
      </c>
      <c r="CH20" s="526">
        <v>4.96</v>
      </c>
      <c r="CI20" s="30"/>
      <c r="CJ20" s="30"/>
      <c r="CK20" s="554" t="s">
        <v>91</v>
      </c>
      <c r="CL20" s="528">
        <v>6</v>
      </c>
      <c r="CM20" s="529">
        <v>3</v>
      </c>
      <c r="CN20" s="530">
        <v>5</v>
      </c>
      <c r="CO20" s="528">
        <v>14</v>
      </c>
      <c r="CP20" s="531">
        <v>13</v>
      </c>
      <c r="CQ20" s="532">
        <v>7.69</v>
      </c>
      <c r="CR20" s="316"/>
      <c r="CS20" s="586" t="s">
        <v>51</v>
      </c>
      <c r="CT20" s="587">
        <v>267.48</v>
      </c>
      <c r="CU20" s="588">
        <v>253.75</v>
      </c>
      <c r="CV20" s="589">
        <v>5.41</v>
      </c>
      <c r="CW20" s="587">
        <v>438.08</v>
      </c>
      <c r="CX20" s="588">
        <v>417.83</v>
      </c>
      <c r="CY20" s="589">
        <v>4.8499999999999996</v>
      </c>
      <c r="CZ20" s="587">
        <v>354.04</v>
      </c>
      <c r="DA20" s="588">
        <v>347.34</v>
      </c>
      <c r="DB20" s="589">
        <v>1.93</v>
      </c>
      <c r="DC20" s="316"/>
      <c r="DD20" s="316"/>
      <c r="DE20" s="316" t="s">
        <v>68</v>
      </c>
      <c r="DF20" s="591">
        <v>92</v>
      </c>
      <c r="DG20" s="591">
        <v>92</v>
      </c>
      <c r="DH20" s="591">
        <v>92</v>
      </c>
      <c r="DI20" s="591">
        <v>92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47135</v>
      </c>
      <c r="DR20" s="653">
        <v>0</v>
      </c>
      <c r="DS20" s="653">
        <v>94541</v>
      </c>
      <c r="DT20" s="654">
        <v>12637</v>
      </c>
      <c r="DU20" s="652"/>
      <c r="DV20" s="653"/>
      <c r="DW20" s="653"/>
      <c r="DX20" s="653"/>
      <c r="DY20" s="632">
        <v>154313</v>
      </c>
      <c r="DZ20" s="632">
        <v>32606</v>
      </c>
      <c r="EA20" s="633">
        <v>186919</v>
      </c>
      <c r="EB20" s="634"/>
      <c r="EC20" s="316"/>
      <c r="ED20" s="627" t="s">
        <v>65</v>
      </c>
      <c r="EE20" s="652">
        <v>52</v>
      </c>
      <c r="EF20" s="653">
        <v>0</v>
      </c>
      <c r="EG20" s="656">
        <v>112</v>
      </c>
      <c r="EH20" s="654">
        <v>0</v>
      </c>
      <c r="EI20" s="652"/>
      <c r="EJ20" s="653"/>
      <c r="EK20" s="653"/>
      <c r="EL20" s="653"/>
      <c r="EM20" s="632">
        <v>164</v>
      </c>
      <c r="EN20" s="632">
        <v>305</v>
      </c>
      <c r="EO20" s="633">
        <v>469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1103.2199999999998</v>
      </c>
      <c r="FK20" s="763">
        <v>1062.1199999999999</v>
      </c>
      <c r="FL20" s="526">
        <v>3.87</v>
      </c>
      <c r="FM20" s="30"/>
      <c r="FN20" s="30"/>
      <c r="FO20" s="554" t="s">
        <v>91</v>
      </c>
      <c r="FP20" s="528">
        <v>10</v>
      </c>
      <c r="FQ20" s="529">
        <v>9</v>
      </c>
      <c r="FR20" s="530">
        <v>8</v>
      </c>
      <c r="FS20" s="528">
        <v>27</v>
      </c>
      <c r="FT20" s="531">
        <v>28</v>
      </c>
      <c r="FU20" s="532">
        <v>-3.57</v>
      </c>
      <c r="FV20" s="316"/>
      <c r="FW20" s="586" t="s">
        <v>51</v>
      </c>
      <c r="FX20" s="587">
        <v>380.4</v>
      </c>
      <c r="FY20" s="588">
        <v>357.66</v>
      </c>
      <c r="FZ20" s="589">
        <v>6.36</v>
      </c>
      <c r="GA20" s="587">
        <v>380.27</v>
      </c>
      <c r="GB20" s="588">
        <v>358.95</v>
      </c>
      <c r="GC20" s="589">
        <v>5.94</v>
      </c>
      <c r="GD20" s="587">
        <v>380.33</v>
      </c>
      <c r="GE20" s="588">
        <v>358.34</v>
      </c>
      <c r="GF20" s="589">
        <v>6.14</v>
      </c>
      <c r="GG20" s="316"/>
      <c r="GH20" s="316"/>
      <c r="GI20" s="316" t="s">
        <v>68</v>
      </c>
      <c r="GJ20" s="591">
        <v>92</v>
      </c>
      <c r="GK20" s="591">
        <v>92</v>
      </c>
      <c r="GL20" s="591">
        <v>92</v>
      </c>
      <c r="GM20" s="591">
        <v>92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34824</v>
      </c>
      <c r="GV20" s="653">
        <v>0</v>
      </c>
      <c r="GW20" s="653">
        <v>60968</v>
      </c>
      <c r="GX20" s="654">
        <v>1351</v>
      </c>
      <c r="GY20" s="653"/>
      <c r="GZ20" s="653"/>
      <c r="HA20" s="653"/>
      <c r="HB20" s="653"/>
      <c r="HC20" s="632">
        <v>97143</v>
      </c>
      <c r="HD20" s="632">
        <v>102593</v>
      </c>
      <c r="HE20" s="633">
        <v>199736</v>
      </c>
      <c r="HF20" s="634"/>
      <c r="HG20" s="316"/>
      <c r="HH20" s="627" t="s">
        <v>65</v>
      </c>
      <c r="HI20" s="652">
        <v>93</v>
      </c>
      <c r="HJ20" s="653">
        <v>0</v>
      </c>
      <c r="HK20" s="656">
        <v>184</v>
      </c>
      <c r="HL20" s="654">
        <v>0</v>
      </c>
      <c r="HM20" s="653"/>
      <c r="HN20" s="653"/>
      <c r="HO20" s="653"/>
      <c r="HP20" s="653"/>
      <c r="HQ20" s="632">
        <v>277</v>
      </c>
      <c r="HR20" s="632">
        <v>459</v>
      </c>
      <c r="HS20" s="633">
        <v>736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1872.85</v>
      </c>
      <c r="IO20" s="763">
        <v>1794.2299999999998</v>
      </c>
      <c r="IP20" s="526">
        <v>4.38</v>
      </c>
      <c r="IQ20" s="30"/>
      <c r="IR20" s="30"/>
      <c r="IS20" s="554" t="s">
        <v>91</v>
      </c>
      <c r="IT20" s="528">
        <v>5</v>
      </c>
      <c r="IU20" s="529">
        <v>3</v>
      </c>
      <c r="IV20" s="530">
        <v>4</v>
      </c>
      <c r="IW20" s="528">
        <v>12</v>
      </c>
      <c r="IX20" s="531">
        <v>2</v>
      </c>
      <c r="IY20" s="532">
        <v>500</v>
      </c>
      <c r="IZ20" s="316"/>
      <c r="JA20" s="586" t="s">
        <v>51</v>
      </c>
      <c r="JB20" s="587">
        <v>455.17</v>
      </c>
      <c r="JC20" s="588">
        <v>438.67</v>
      </c>
      <c r="JD20" s="589">
        <v>3.76</v>
      </c>
      <c r="JE20" s="587">
        <v>345.27</v>
      </c>
      <c r="JF20" s="588">
        <v>330.28</v>
      </c>
      <c r="JG20" s="589">
        <v>4.54</v>
      </c>
      <c r="JH20" s="587">
        <v>396.65</v>
      </c>
      <c r="JI20" s="588">
        <v>380.1</v>
      </c>
      <c r="JJ20" s="589">
        <v>4.3499999999999996</v>
      </c>
      <c r="JK20" s="316"/>
      <c r="JL20" s="316"/>
      <c r="JM20" s="316" t="s">
        <v>68</v>
      </c>
      <c r="JN20" s="591">
        <v>92</v>
      </c>
      <c r="JO20" s="591">
        <v>92</v>
      </c>
      <c r="JP20" s="591">
        <v>92</v>
      </c>
      <c r="JQ20" s="591">
        <v>92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34127</v>
      </c>
      <c r="JZ20" s="653">
        <v>0</v>
      </c>
      <c r="KA20" s="653">
        <v>68472</v>
      </c>
      <c r="KB20" s="657">
        <v>63232</v>
      </c>
      <c r="KC20" s="658"/>
      <c r="KD20" s="658"/>
      <c r="KE20" s="658"/>
      <c r="KF20" s="658"/>
      <c r="KG20" s="659">
        <v>165831</v>
      </c>
      <c r="KH20" s="632">
        <v>188251</v>
      </c>
      <c r="KI20" s="633">
        <v>354082</v>
      </c>
      <c r="KJ20" s="634"/>
      <c r="KK20" s="316"/>
      <c r="KL20" s="627" t="s">
        <v>65</v>
      </c>
      <c r="KM20" s="652">
        <v>156</v>
      </c>
      <c r="KN20" s="653">
        <v>0</v>
      </c>
      <c r="KO20" s="656">
        <v>180</v>
      </c>
      <c r="KP20" s="657">
        <v>0</v>
      </c>
      <c r="KQ20" s="658"/>
      <c r="KR20" s="658"/>
      <c r="KS20" s="658"/>
      <c r="KT20" s="658"/>
      <c r="KU20" s="659">
        <v>336</v>
      </c>
      <c r="KV20" s="632">
        <v>711</v>
      </c>
      <c r="KW20" s="633">
        <v>1047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1452.8200000000004</v>
      </c>
      <c r="LS20" s="763">
        <v>1388.81</v>
      </c>
      <c r="LT20" s="543">
        <v>4.6100000000000003</v>
      </c>
      <c r="LU20" s="319"/>
      <c r="LV20" s="319"/>
      <c r="LW20" s="554" t="s">
        <v>91</v>
      </c>
      <c r="LX20" s="11">
        <v>67</v>
      </c>
      <c r="LY20" s="544">
        <v>48</v>
      </c>
      <c r="LZ20" s="545">
        <v>39.58</v>
      </c>
      <c r="MA20" s="81"/>
      <c r="MB20" s="586" t="s">
        <v>51</v>
      </c>
      <c r="MC20" s="587">
        <v>389.61</v>
      </c>
      <c r="MD20" s="588">
        <v>368.42</v>
      </c>
      <c r="ME20" s="589">
        <v>5.75</v>
      </c>
      <c r="MF20" s="587">
        <v>389.7</v>
      </c>
      <c r="MG20" s="588">
        <v>368.21</v>
      </c>
      <c r="MH20" s="589">
        <v>5.84</v>
      </c>
      <c r="MI20" s="587">
        <v>389.66</v>
      </c>
      <c r="MJ20" s="588">
        <v>368.3</v>
      </c>
      <c r="MK20" s="589">
        <v>5.8</v>
      </c>
      <c r="ML20" s="102"/>
      <c r="MM20" s="102"/>
      <c r="MN20" s="102" t="s">
        <v>68</v>
      </c>
      <c r="MO20" s="613">
        <v>92</v>
      </c>
      <c r="MP20" s="613">
        <v>92</v>
      </c>
      <c r="MQ20" s="613">
        <v>92</v>
      </c>
      <c r="MR20" s="613">
        <v>92</v>
      </c>
      <c r="MS20" s="613">
        <v>92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162727</v>
      </c>
      <c r="NB20" s="661">
        <v>0</v>
      </c>
      <c r="NC20" s="661">
        <v>311673</v>
      </c>
      <c r="ND20" s="662">
        <v>81156</v>
      </c>
      <c r="NE20" s="661"/>
      <c r="NF20" s="661"/>
      <c r="NG20" s="661"/>
      <c r="NH20" s="661"/>
      <c r="NI20" s="663">
        <v>555556</v>
      </c>
      <c r="NJ20" s="664">
        <v>402360</v>
      </c>
      <c r="NK20" s="665">
        <v>957916</v>
      </c>
      <c r="NL20" s="406"/>
      <c r="NM20" s="406"/>
      <c r="NN20" s="651" t="s">
        <v>65</v>
      </c>
      <c r="NO20" s="660">
        <v>339</v>
      </c>
      <c r="NP20" s="661">
        <v>0</v>
      </c>
      <c r="NQ20" s="661">
        <v>610</v>
      </c>
      <c r="NR20" s="662">
        <v>0</v>
      </c>
      <c r="NS20" s="661"/>
      <c r="NT20" s="661"/>
      <c r="NU20" s="661"/>
      <c r="NV20" s="661"/>
      <c r="NW20" s="663">
        <v>949</v>
      </c>
      <c r="NX20" s="664">
        <v>2048</v>
      </c>
      <c r="NY20" s="665">
        <v>2997</v>
      </c>
    </row>
    <row r="21" spans="1:389" ht="23.25" customHeight="1" thickBot="1" x14ac:dyDescent="0.3">
      <c r="A21" s="551" t="s">
        <v>49</v>
      </c>
      <c r="B21" s="31">
        <v>1364.38</v>
      </c>
      <c r="C21" s="766">
        <v>1295.43</v>
      </c>
      <c r="D21" s="553">
        <v>5.32</v>
      </c>
      <c r="E21" s="30"/>
      <c r="F21" s="30"/>
      <c r="G21" s="554" t="s">
        <v>92</v>
      </c>
      <c r="H21" s="528">
        <v>2</v>
      </c>
      <c r="I21" s="529">
        <v>8</v>
      </c>
      <c r="J21" s="530">
        <v>6</v>
      </c>
      <c r="K21" s="528">
        <v>16</v>
      </c>
      <c r="L21" s="531">
        <v>13</v>
      </c>
      <c r="M21" s="532">
        <v>23.08</v>
      </c>
      <c r="N21" s="316"/>
      <c r="O21" s="586" t="s">
        <v>56</v>
      </c>
      <c r="P21" s="587">
        <v>190.26</v>
      </c>
      <c r="Q21" s="588">
        <v>183.21</v>
      </c>
      <c r="R21" s="589">
        <v>3.85</v>
      </c>
      <c r="S21" s="587">
        <v>142.13</v>
      </c>
      <c r="T21" s="588">
        <v>136.44999999999999</v>
      </c>
      <c r="U21" s="589">
        <v>4.16</v>
      </c>
      <c r="V21" s="587">
        <v>159.15</v>
      </c>
      <c r="W21" s="588">
        <v>152.84</v>
      </c>
      <c r="X21" s="589">
        <v>4.13</v>
      </c>
      <c r="Y21" s="316"/>
      <c r="Z21" s="316"/>
      <c r="AA21" s="316" t="s">
        <v>73</v>
      </c>
      <c r="AB21" s="591">
        <v>116</v>
      </c>
      <c r="AC21" s="591">
        <v>116</v>
      </c>
      <c r="AD21" s="591">
        <v>116</v>
      </c>
      <c r="AE21" s="591">
        <v>116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1284.8900000000001</v>
      </c>
      <c r="CG21" s="766">
        <v>1224.3900000000001</v>
      </c>
      <c r="CH21" s="553">
        <v>4.9400000000000004</v>
      </c>
      <c r="CI21" s="30"/>
      <c r="CJ21" s="30"/>
      <c r="CK21" s="554" t="s">
        <v>92</v>
      </c>
      <c r="CL21" s="528">
        <v>2</v>
      </c>
      <c r="CM21" s="529">
        <v>7</v>
      </c>
      <c r="CN21" s="530">
        <v>0</v>
      </c>
      <c r="CO21" s="528">
        <v>9</v>
      </c>
      <c r="CP21" s="531">
        <v>5</v>
      </c>
      <c r="CQ21" s="532">
        <v>80</v>
      </c>
      <c r="CR21" s="316"/>
      <c r="CS21" s="586" t="s">
        <v>56</v>
      </c>
      <c r="CT21" s="587">
        <v>175.94</v>
      </c>
      <c r="CU21" s="588">
        <v>169.75</v>
      </c>
      <c r="CV21" s="589">
        <v>3.65</v>
      </c>
      <c r="CW21" s="587">
        <v>168.42</v>
      </c>
      <c r="CX21" s="588">
        <v>162.19</v>
      </c>
      <c r="CY21" s="589">
        <v>3.84</v>
      </c>
      <c r="CZ21" s="587">
        <v>172.12</v>
      </c>
      <c r="DA21" s="588">
        <v>165.43</v>
      </c>
      <c r="DB21" s="589">
        <v>4.04</v>
      </c>
      <c r="DC21" s="316"/>
      <c r="DD21" s="316"/>
      <c r="DE21" s="316" t="s">
        <v>73</v>
      </c>
      <c r="DF21" s="591">
        <v>116</v>
      </c>
      <c r="DG21" s="591">
        <v>116</v>
      </c>
      <c r="DH21" s="591">
        <v>116</v>
      </c>
      <c r="DI21" s="591">
        <v>116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1102.1399999999999</v>
      </c>
      <c r="FK21" s="766">
        <v>1061.17</v>
      </c>
      <c r="FL21" s="553">
        <v>3.86</v>
      </c>
      <c r="FM21" s="30"/>
      <c r="FN21" s="30"/>
      <c r="FO21" s="554" t="s">
        <v>92</v>
      </c>
      <c r="FP21" s="528">
        <v>6</v>
      </c>
      <c r="FQ21" s="529">
        <v>12</v>
      </c>
      <c r="FR21" s="530">
        <v>5</v>
      </c>
      <c r="FS21" s="528">
        <v>23</v>
      </c>
      <c r="FT21" s="531">
        <v>19</v>
      </c>
      <c r="FU21" s="532">
        <v>21.05</v>
      </c>
      <c r="FV21" s="316"/>
      <c r="FW21" s="586" t="s">
        <v>56</v>
      </c>
      <c r="FX21" s="587">
        <v>155.56</v>
      </c>
      <c r="FY21" s="588">
        <v>148.62</v>
      </c>
      <c r="FZ21" s="589">
        <v>4.67</v>
      </c>
      <c r="GA21" s="587">
        <v>106.58</v>
      </c>
      <c r="GB21" s="588">
        <v>103</v>
      </c>
      <c r="GC21" s="589">
        <v>3.48</v>
      </c>
      <c r="GD21" s="587">
        <v>129.80000000000001</v>
      </c>
      <c r="GE21" s="588">
        <v>124.44</v>
      </c>
      <c r="GF21" s="589">
        <v>4.3099999999999996</v>
      </c>
      <c r="GG21" s="316"/>
      <c r="GH21" s="316"/>
      <c r="GI21" s="316" t="s">
        <v>73</v>
      </c>
      <c r="GJ21" s="591">
        <v>116</v>
      </c>
      <c r="GK21" s="591">
        <v>116</v>
      </c>
      <c r="GL21" s="591">
        <v>116</v>
      </c>
      <c r="GM21" s="591">
        <v>116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1872.2099999999998</v>
      </c>
      <c r="IO21" s="766">
        <v>1793.62</v>
      </c>
      <c r="IP21" s="553">
        <v>4.38</v>
      </c>
      <c r="IQ21" s="30"/>
      <c r="IR21" s="30"/>
      <c r="IS21" s="554" t="s">
        <v>92</v>
      </c>
      <c r="IT21" s="528">
        <v>4</v>
      </c>
      <c r="IU21" s="529">
        <v>2</v>
      </c>
      <c r="IV21" s="530">
        <v>10</v>
      </c>
      <c r="IW21" s="528">
        <v>16</v>
      </c>
      <c r="IX21" s="531">
        <v>21</v>
      </c>
      <c r="IY21" s="532">
        <v>-23.81</v>
      </c>
      <c r="IZ21" s="316"/>
      <c r="JA21" s="586" t="s">
        <v>56</v>
      </c>
      <c r="JB21" s="587">
        <v>115.02</v>
      </c>
      <c r="JC21" s="588">
        <v>112.4</v>
      </c>
      <c r="JD21" s="589">
        <v>2.33</v>
      </c>
      <c r="JE21" s="587">
        <v>90.36</v>
      </c>
      <c r="JF21" s="588">
        <v>87.79</v>
      </c>
      <c r="JG21" s="589">
        <v>2.93</v>
      </c>
      <c r="JH21" s="587">
        <v>101.89</v>
      </c>
      <c r="JI21" s="588">
        <v>99.1</v>
      </c>
      <c r="JJ21" s="589">
        <v>2.82</v>
      </c>
      <c r="JK21" s="316"/>
      <c r="JL21" s="316"/>
      <c r="JM21" s="316" t="s">
        <v>73</v>
      </c>
      <c r="JN21" s="591">
        <v>116</v>
      </c>
      <c r="JO21" s="591">
        <v>116</v>
      </c>
      <c r="JP21" s="591">
        <v>116</v>
      </c>
      <c r="JQ21" s="591">
        <v>116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1451.9399999999998</v>
      </c>
      <c r="LS21" s="766">
        <v>1388.09</v>
      </c>
      <c r="LT21" s="572">
        <v>4.5999999999999996</v>
      </c>
      <c r="LU21" s="319"/>
      <c r="LV21" s="319"/>
      <c r="LW21" s="554" t="s">
        <v>92</v>
      </c>
      <c r="LX21" s="11">
        <v>64</v>
      </c>
      <c r="LY21" s="544">
        <v>58</v>
      </c>
      <c r="LZ21" s="545">
        <v>10.34</v>
      </c>
      <c r="MA21" s="81"/>
      <c r="MB21" s="586" t="s">
        <v>56</v>
      </c>
      <c r="MC21" s="587">
        <v>147.19</v>
      </c>
      <c r="MD21" s="588">
        <v>138.76</v>
      </c>
      <c r="ME21" s="589">
        <v>6.08</v>
      </c>
      <c r="MF21" s="587">
        <v>118.3</v>
      </c>
      <c r="MG21" s="588">
        <v>113.01</v>
      </c>
      <c r="MH21" s="589">
        <v>4.68</v>
      </c>
      <c r="MI21" s="587">
        <v>131.16999999999999</v>
      </c>
      <c r="MJ21" s="588">
        <v>124.15</v>
      </c>
      <c r="MK21" s="589">
        <v>5.65</v>
      </c>
      <c r="ML21" s="102"/>
      <c r="MM21" s="102"/>
      <c r="MN21" s="102" t="s">
        <v>73</v>
      </c>
      <c r="MO21" s="613">
        <v>116</v>
      </c>
      <c r="MP21" s="613">
        <v>116</v>
      </c>
      <c r="MQ21" s="613">
        <v>116</v>
      </c>
      <c r="MR21" s="613">
        <v>116</v>
      </c>
      <c r="MS21" s="613">
        <v>116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1881.22</v>
      </c>
      <c r="C22" s="769">
        <v>1768.2300000000002</v>
      </c>
      <c r="D22" s="585">
        <v>6.39</v>
      </c>
      <c r="E22" s="30"/>
      <c r="F22" s="30"/>
      <c r="G22" s="527" t="s">
        <v>93</v>
      </c>
      <c r="H22" s="528">
        <v>3</v>
      </c>
      <c r="I22" s="529">
        <v>0</v>
      </c>
      <c r="J22" s="530">
        <v>4</v>
      </c>
      <c r="K22" s="528">
        <v>7</v>
      </c>
      <c r="L22" s="531">
        <v>8</v>
      </c>
      <c r="M22" s="532">
        <v>-12.5</v>
      </c>
      <c r="N22" s="316"/>
      <c r="O22" s="586" t="s">
        <v>62</v>
      </c>
      <c r="P22" s="587">
        <v>141.22999999999999</v>
      </c>
      <c r="Q22" s="588">
        <v>135.04</v>
      </c>
      <c r="R22" s="589">
        <v>4.58</v>
      </c>
      <c r="S22" s="587">
        <v>54.37</v>
      </c>
      <c r="T22" s="588">
        <v>52.93</v>
      </c>
      <c r="U22" s="589">
        <v>2.72</v>
      </c>
      <c r="V22" s="587">
        <v>85.08</v>
      </c>
      <c r="W22" s="588">
        <v>81.709999999999994</v>
      </c>
      <c r="X22" s="589">
        <v>4.12</v>
      </c>
      <c r="Y22" s="316"/>
      <c r="Z22" s="316"/>
      <c r="AA22" s="316" t="s">
        <v>77</v>
      </c>
      <c r="AB22" s="591">
        <v>517</v>
      </c>
      <c r="AC22" s="591">
        <v>517</v>
      </c>
      <c r="AD22" s="591">
        <v>517</v>
      </c>
      <c r="AE22" s="591">
        <v>517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63096</v>
      </c>
      <c r="AN22" s="699">
        <v>0</v>
      </c>
      <c r="AO22" s="699">
        <v>112744</v>
      </c>
      <c r="AP22" s="773">
        <v>5673</v>
      </c>
      <c r="AQ22" s="699"/>
      <c r="AR22" s="699"/>
      <c r="AS22" s="699"/>
      <c r="AT22" s="699"/>
      <c r="AU22" s="703">
        <v>181513</v>
      </c>
      <c r="AV22" s="699">
        <v>136081</v>
      </c>
      <c r="AW22" s="701">
        <v>317594</v>
      </c>
      <c r="AX22" s="702"/>
      <c r="AY22" s="12"/>
      <c r="AZ22" s="697" t="s">
        <v>42</v>
      </c>
      <c r="BA22" s="698">
        <v>66</v>
      </c>
      <c r="BB22" s="699">
        <v>0</v>
      </c>
      <c r="BC22" s="699">
        <v>253</v>
      </c>
      <c r="BD22" s="700">
        <v>0</v>
      </c>
      <c r="BE22" s="699"/>
      <c r="BF22" s="699"/>
      <c r="BG22" s="699"/>
      <c r="BH22" s="699"/>
      <c r="BI22" s="703">
        <v>319</v>
      </c>
      <c r="BJ22" s="699">
        <v>799</v>
      </c>
      <c r="BK22" s="701">
        <v>1118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2055.1</v>
      </c>
      <c r="CG22" s="769">
        <v>1941.6200000000001</v>
      </c>
      <c r="CH22" s="585">
        <v>5.84</v>
      </c>
      <c r="CI22" s="30"/>
      <c r="CJ22" s="30"/>
      <c r="CK22" s="527" t="s">
        <v>93</v>
      </c>
      <c r="CL22" s="528">
        <v>3</v>
      </c>
      <c r="CM22" s="529">
        <v>0</v>
      </c>
      <c r="CN22" s="530">
        <v>6</v>
      </c>
      <c r="CO22" s="528">
        <v>9</v>
      </c>
      <c r="CP22" s="531">
        <v>17</v>
      </c>
      <c r="CQ22" s="532">
        <v>-47.06</v>
      </c>
      <c r="CR22" s="316"/>
      <c r="CS22" s="586" t="s">
        <v>62</v>
      </c>
      <c r="CT22" s="587">
        <v>97.49</v>
      </c>
      <c r="CU22" s="588">
        <v>94.5</v>
      </c>
      <c r="CV22" s="589">
        <v>3.16</v>
      </c>
      <c r="CW22" s="587">
        <v>145.32</v>
      </c>
      <c r="CX22" s="588">
        <v>141.72999999999999</v>
      </c>
      <c r="CY22" s="589">
        <v>2.5299999999999998</v>
      </c>
      <c r="CZ22" s="587">
        <v>121.76</v>
      </c>
      <c r="DA22" s="588">
        <v>121.44</v>
      </c>
      <c r="DB22" s="589">
        <v>0.26</v>
      </c>
      <c r="DC22" s="316"/>
      <c r="DD22" s="316"/>
      <c r="DE22" s="316" t="s">
        <v>77</v>
      </c>
      <c r="DF22" s="591">
        <v>517</v>
      </c>
      <c r="DG22" s="591">
        <v>517</v>
      </c>
      <c r="DH22" s="591">
        <v>517</v>
      </c>
      <c r="DI22" s="591">
        <v>517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66546</v>
      </c>
      <c r="DR22" s="699">
        <v>0</v>
      </c>
      <c r="DS22" s="699">
        <v>123244</v>
      </c>
      <c r="DT22" s="700">
        <v>15979</v>
      </c>
      <c r="DU22" s="699"/>
      <c r="DV22" s="699"/>
      <c r="DW22" s="699"/>
      <c r="DX22" s="699"/>
      <c r="DY22" s="703">
        <v>205769</v>
      </c>
      <c r="DZ22" s="699">
        <v>70793</v>
      </c>
      <c r="EA22" s="701">
        <v>276562</v>
      </c>
      <c r="EB22" s="702"/>
      <c r="EC22" s="12"/>
      <c r="ED22" s="697" t="s">
        <v>42</v>
      </c>
      <c r="EE22" s="698">
        <v>81</v>
      </c>
      <c r="EF22" s="699">
        <v>0</v>
      </c>
      <c r="EG22" s="699">
        <v>147</v>
      </c>
      <c r="EH22" s="700">
        <v>0</v>
      </c>
      <c r="EI22" s="699"/>
      <c r="EJ22" s="699"/>
      <c r="EK22" s="699"/>
      <c r="EL22" s="699"/>
      <c r="EM22" s="703">
        <v>228</v>
      </c>
      <c r="EN22" s="699">
        <v>372</v>
      </c>
      <c r="EO22" s="701">
        <v>600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1549.88</v>
      </c>
      <c r="FK22" s="769">
        <v>1471.49</v>
      </c>
      <c r="FL22" s="585">
        <v>5.33</v>
      </c>
      <c r="FM22" s="30"/>
      <c r="FN22" s="30"/>
      <c r="FO22" s="527" t="s">
        <v>93</v>
      </c>
      <c r="FP22" s="528">
        <v>0</v>
      </c>
      <c r="FQ22" s="529">
        <v>3</v>
      </c>
      <c r="FR22" s="530">
        <v>0</v>
      </c>
      <c r="FS22" s="528">
        <v>3</v>
      </c>
      <c r="FT22" s="531">
        <v>7</v>
      </c>
      <c r="FU22" s="532">
        <v>-57.14</v>
      </c>
      <c r="FV22" s="316"/>
      <c r="FW22" s="586" t="s">
        <v>62</v>
      </c>
      <c r="FX22" s="587">
        <v>95.71</v>
      </c>
      <c r="FY22" s="588">
        <v>92.66</v>
      </c>
      <c r="FZ22" s="589">
        <v>3.29</v>
      </c>
      <c r="GA22" s="587">
        <v>71.67</v>
      </c>
      <c r="GB22" s="588">
        <v>69.599999999999994</v>
      </c>
      <c r="GC22" s="589">
        <v>2.97</v>
      </c>
      <c r="GD22" s="587">
        <v>83.07</v>
      </c>
      <c r="GE22" s="588">
        <v>80.44</v>
      </c>
      <c r="GF22" s="589">
        <v>3.27</v>
      </c>
      <c r="GG22" s="316"/>
      <c r="GH22" s="316"/>
      <c r="GI22" s="316" t="s">
        <v>77</v>
      </c>
      <c r="GJ22" s="591">
        <v>517</v>
      </c>
      <c r="GK22" s="591">
        <v>517</v>
      </c>
      <c r="GL22" s="591">
        <v>517</v>
      </c>
      <c r="GM22" s="591">
        <v>517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59195</v>
      </c>
      <c r="GV22" s="699">
        <v>0</v>
      </c>
      <c r="GW22" s="699">
        <v>89160</v>
      </c>
      <c r="GX22" s="700">
        <v>2475</v>
      </c>
      <c r="GY22" s="699"/>
      <c r="GZ22" s="699"/>
      <c r="HA22" s="699"/>
      <c r="HB22" s="699"/>
      <c r="HC22" s="703">
        <v>150830</v>
      </c>
      <c r="HD22" s="699">
        <v>195233</v>
      </c>
      <c r="HE22" s="701">
        <v>346063</v>
      </c>
      <c r="HF22" s="702"/>
      <c r="HG22" s="12"/>
      <c r="HH22" s="697" t="s">
        <v>42</v>
      </c>
      <c r="HI22" s="698">
        <v>149</v>
      </c>
      <c r="HJ22" s="699">
        <v>0</v>
      </c>
      <c r="HK22" s="699">
        <v>311</v>
      </c>
      <c r="HL22" s="700">
        <v>0</v>
      </c>
      <c r="HM22" s="699"/>
      <c r="HN22" s="699"/>
      <c r="HO22" s="699"/>
      <c r="HP22" s="699"/>
      <c r="HQ22" s="703">
        <v>460</v>
      </c>
      <c r="HR22" s="699">
        <v>658</v>
      </c>
      <c r="HS22" s="701">
        <v>1118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2160.1799999999998</v>
      </c>
      <c r="IO22" s="769">
        <v>2096.91</v>
      </c>
      <c r="IP22" s="585">
        <v>3.02</v>
      </c>
      <c r="IQ22" s="30"/>
      <c r="IR22" s="30"/>
      <c r="IS22" s="527" t="s">
        <v>93</v>
      </c>
      <c r="IT22" s="528">
        <v>6</v>
      </c>
      <c r="IU22" s="529">
        <v>0</v>
      </c>
      <c r="IV22" s="530">
        <v>7</v>
      </c>
      <c r="IW22" s="528">
        <v>13</v>
      </c>
      <c r="IX22" s="531">
        <v>14</v>
      </c>
      <c r="IY22" s="532">
        <v>-7.14</v>
      </c>
      <c r="IZ22" s="316"/>
      <c r="JA22" s="586" t="s">
        <v>62</v>
      </c>
      <c r="JB22" s="587">
        <v>67.209999999999994</v>
      </c>
      <c r="JC22" s="588">
        <v>65.73</v>
      </c>
      <c r="JD22" s="589">
        <v>2.25</v>
      </c>
      <c r="JE22" s="587">
        <v>67.52</v>
      </c>
      <c r="JF22" s="588">
        <v>65.459999999999994</v>
      </c>
      <c r="JG22" s="589">
        <v>3.15</v>
      </c>
      <c r="JH22" s="587">
        <v>67.38</v>
      </c>
      <c r="JI22" s="588">
        <v>65.59</v>
      </c>
      <c r="JJ22" s="589">
        <v>2.73</v>
      </c>
      <c r="JK22" s="316"/>
      <c r="JL22" s="316"/>
      <c r="JM22" s="316" t="s">
        <v>77</v>
      </c>
      <c r="JN22" s="591">
        <v>517</v>
      </c>
      <c r="JO22" s="591">
        <v>517</v>
      </c>
      <c r="JP22" s="591">
        <v>517</v>
      </c>
      <c r="JQ22" s="591">
        <v>517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56615</v>
      </c>
      <c r="JZ22" s="699">
        <v>0</v>
      </c>
      <c r="KA22" s="699">
        <v>102965</v>
      </c>
      <c r="KB22" s="705">
        <v>82777</v>
      </c>
      <c r="KC22" s="706"/>
      <c r="KD22" s="706"/>
      <c r="KE22" s="706"/>
      <c r="KF22" s="706"/>
      <c r="KG22" s="707">
        <v>242357</v>
      </c>
      <c r="KH22" s="699">
        <v>358298</v>
      </c>
      <c r="KI22" s="701">
        <v>600655</v>
      </c>
      <c r="KJ22" s="702"/>
      <c r="KK22" s="12"/>
      <c r="KL22" s="697" t="s">
        <v>42</v>
      </c>
      <c r="KM22" s="698">
        <v>228</v>
      </c>
      <c r="KN22" s="699">
        <v>0</v>
      </c>
      <c r="KO22" s="699">
        <v>318</v>
      </c>
      <c r="KP22" s="705">
        <v>0</v>
      </c>
      <c r="KQ22" s="706"/>
      <c r="KR22" s="706"/>
      <c r="KS22" s="706"/>
      <c r="KT22" s="706"/>
      <c r="KU22" s="707">
        <v>546</v>
      </c>
      <c r="KV22" s="699">
        <v>1001</v>
      </c>
      <c r="KW22" s="701">
        <v>1547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1935.08</v>
      </c>
      <c r="LS22" s="769">
        <v>1822.96</v>
      </c>
      <c r="LT22" s="612">
        <v>6.15</v>
      </c>
      <c r="LU22" s="319"/>
      <c r="LV22" s="319"/>
      <c r="LW22" s="527" t="s">
        <v>93</v>
      </c>
      <c r="LX22" s="11">
        <v>32</v>
      </c>
      <c r="LY22" s="544">
        <v>46</v>
      </c>
      <c r="LZ22" s="545">
        <v>-30.43</v>
      </c>
      <c r="MA22" s="81"/>
      <c r="MB22" s="586" t="s">
        <v>62</v>
      </c>
      <c r="MC22" s="587">
        <v>95.24</v>
      </c>
      <c r="MD22" s="588">
        <v>86.12</v>
      </c>
      <c r="ME22" s="589">
        <v>10.59</v>
      </c>
      <c r="MF22" s="587">
        <v>76.55</v>
      </c>
      <c r="MG22" s="588">
        <v>72.91</v>
      </c>
      <c r="MH22" s="589">
        <v>4.99</v>
      </c>
      <c r="MI22" s="587">
        <v>84.88</v>
      </c>
      <c r="MJ22" s="588">
        <v>78.63</v>
      </c>
      <c r="MK22" s="589">
        <v>7.95</v>
      </c>
      <c r="ML22" s="102"/>
      <c r="MM22" s="102"/>
      <c r="MN22" s="102" t="s">
        <v>77</v>
      </c>
      <c r="MO22" s="613">
        <v>517</v>
      </c>
      <c r="MP22" s="613">
        <v>517</v>
      </c>
      <c r="MQ22" s="613">
        <v>517</v>
      </c>
      <c r="MR22" s="613">
        <v>517</v>
      </c>
      <c r="MS22" s="613">
        <v>517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245452</v>
      </c>
      <c r="NB22" s="711">
        <v>0</v>
      </c>
      <c r="NC22" s="711">
        <v>428113</v>
      </c>
      <c r="ND22" s="712">
        <v>106904</v>
      </c>
      <c r="NE22" s="711"/>
      <c r="NF22" s="711"/>
      <c r="NG22" s="711"/>
      <c r="NH22" s="711"/>
      <c r="NI22" s="713">
        <v>780469</v>
      </c>
      <c r="NJ22" s="710">
        <v>760405</v>
      </c>
      <c r="NK22" s="713">
        <v>1540874</v>
      </c>
      <c r="NL22" s="406"/>
      <c r="NM22" s="406"/>
      <c r="NN22" s="710" t="s">
        <v>42</v>
      </c>
      <c r="NO22" s="710">
        <v>524</v>
      </c>
      <c r="NP22" s="711">
        <v>0</v>
      </c>
      <c r="NQ22" s="711">
        <v>1029</v>
      </c>
      <c r="NR22" s="712">
        <v>0</v>
      </c>
      <c r="NS22" s="711"/>
      <c r="NT22" s="711"/>
      <c r="NU22" s="711"/>
      <c r="NV22" s="711"/>
      <c r="NW22" s="713">
        <v>1553</v>
      </c>
      <c r="NX22" s="710">
        <v>2830</v>
      </c>
      <c r="NY22" s="713">
        <v>4383</v>
      </c>
    </row>
    <row r="23" spans="1:389" ht="23.25" customHeight="1" thickTop="1" x14ac:dyDescent="0.25">
      <c r="A23" s="668" t="s">
        <v>94</v>
      </c>
      <c r="B23" s="89">
        <v>858.66</v>
      </c>
      <c r="C23" s="774">
        <v>819.44999999999993</v>
      </c>
      <c r="D23" s="526">
        <v>4.78</v>
      </c>
      <c r="E23" s="30"/>
      <c r="F23" s="30"/>
      <c r="G23" s="527" t="s">
        <v>95</v>
      </c>
      <c r="H23" s="528">
        <v>9</v>
      </c>
      <c r="I23" s="529">
        <v>0</v>
      </c>
      <c r="J23" s="530">
        <v>0</v>
      </c>
      <c r="K23" s="528">
        <v>9</v>
      </c>
      <c r="L23" s="531">
        <v>18</v>
      </c>
      <c r="M23" s="532">
        <v>-50</v>
      </c>
      <c r="N23" s="316"/>
      <c r="O23" s="586" t="s">
        <v>67</v>
      </c>
      <c r="P23" s="587">
        <v>201.14</v>
      </c>
      <c r="Q23" s="775">
        <v>194.15</v>
      </c>
      <c r="R23" s="589">
        <v>3.6</v>
      </c>
      <c r="S23" s="587">
        <v>172.19</v>
      </c>
      <c r="T23" s="588">
        <v>165.82</v>
      </c>
      <c r="U23" s="589">
        <v>3.84</v>
      </c>
      <c r="V23" s="587">
        <v>182.43</v>
      </c>
      <c r="W23" s="588">
        <v>175.75</v>
      </c>
      <c r="X23" s="589">
        <v>3.8</v>
      </c>
      <c r="Y23" s="316"/>
      <c r="Z23" s="12" t="s">
        <v>47</v>
      </c>
      <c r="AA23" s="12"/>
      <c r="AB23" s="776">
        <v>64.709999999999994</v>
      </c>
      <c r="AC23" s="777">
        <v>66.95</v>
      </c>
      <c r="AD23" s="777">
        <v>63.34</v>
      </c>
      <c r="AE23" s="777">
        <v>65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1083.7999999999997</v>
      </c>
      <c r="CG23" s="774">
        <v>1028.8500000000001</v>
      </c>
      <c r="CH23" s="526">
        <v>5.34</v>
      </c>
      <c r="CI23" s="30"/>
      <c r="CJ23" s="30"/>
      <c r="CK23" s="527" t="s">
        <v>95</v>
      </c>
      <c r="CL23" s="528">
        <v>5</v>
      </c>
      <c r="CM23" s="529">
        <v>4</v>
      </c>
      <c r="CN23" s="530">
        <v>0</v>
      </c>
      <c r="CO23" s="528">
        <v>9</v>
      </c>
      <c r="CP23" s="531">
        <v>2</v>
      </c>
      <c r="CQ23" s="532">
        <v>350</v>
      </c>
      <c r="CR23" s="316"/>
      <c r="CS23" s="586" t="s">
        <v>67</v>
      </c>
      <c r="CT23" s="587">
        <v>215.86</v>
      </c>
      <c r="CU23" s="775">
        <v>206.72</v>
      </c>
      <c r="CV23" s="589">
        <v>4.42</v>
      </c>
      <c r="CW23" s="587">
        <v>253.98</v>
      </c>
      <c r="CX23" s="588">
        <v>244.29</v>
      </c>
      <c r="CY23" s="589">
        <v>3.97</v>
      </c>
      <c r="CZ23" s="587">
        <v>235.21</v>
      </c>
      <c r="DA23" s="588">
        <v>228.15</v>
      </c>
      <c r="DB23" s="589">
        <v>3.09</v>
      </c>
      <c r="DC23" s="316"/>
      <c r="DD23" s="12" t="s">
        <v>47</v>
      </c>
      <c r="DE23" s="12"/>
      <c r="DF23" s="776">
        <v>64.16</v>
      </c>
      <c r="DG23" s="777">
        <v>63.67</v>
      </c>
      <c r="DH23" s="777">
        <v>60.88</v>
      </c>
      <c r="DI23" s="777">
        <v>62.9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869.3900000000001</v>
      </c>
      <c r="FK23" s="774">
        <v>823.2299999999999</v>
      </c>
      <c r="FL23" s="526">
        <v>5.61</v>
      </c>
      <c r="FM23" s="30"/>
      <c r="FN23" s="30"/>
      <c r="FO23" s="527" t="s">
        <v>95</v>
      </c>
      <c r="FP23" s="528">
        <v>9</v>
      </c>
      <c r="FQ23" s="529">
        <v>5</v>
      </c>
      <c r="FR23" s="530">
        <v>13</v>
      </c>
      <c r="FS23" s="528">
        <v>27</v>
      </c>
      <c r="FT23" s="531">
        <v>42</v>
      </c>
      <c r="FU23" s="532">
        <v>-35.71</v>
      </c>
      <c r="FV23" s="316"/>
      <c r="FW23" s="586" t="s">
        <v>67</v>
      </c>
      <c r="FX23" s="587">
        <v>87.18</v>
      </c>
      <c r="FY23" s="775">
        <v>83.56</v>
      </c>
      <c r="FZ23" s="589">
        <v>4.33</v>
      </c>
      <c r="GA23" s="587">
        <v>78.459999999999994</v>
      </c>
      <c r="GB23" s="588">
        <v>75.7</v>
      </c>
      <c r="GC23" s="589">
        <v>3.65</v>
      </c>
      <c r="GD23" s="587">
        <v>82.59</v>
      </c>
      <c r="GE23" s="588">
        <v>79.400000000000006</v>
      </c>
      <c r="GF23" s="589">
        <v>4.0199999999999996</v>
      </c>
      <c r="GG23" s="316"/>
      <c r="GH23" s="12" t="s">
        <v>47</v>
      </c>
      <c r="GI23" s="12"/>
      <c r="GJ23" s="776">
        <v>60.21</v>
      </c>
      <c r="GK23" s="777">
        <v>59.89</v>
      </c>
      <c r="GL23" s="777">
        <v>60.28</v>
      </c>
      <c r="GM23" s="777">
        <v>60.13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1164.24</v>
      </c>
      <c r="IO23" s="774">
        <v>1117.3800000000001</v>
      </c>
      <c r="IP23" s="526">
        <v>4.1900000000000004</v>
      </c>
      <c r="IQ23" s="30"/>
      <c r="IR23" s="30"/>
      <c r="IS23" s="527" t="s">
        <v>95</v>
      </c>
      <c r="IT23" s="528">
        <v>5</v>
      </c>
      <c r="IU23" s="529">
        <v>2</v>
      </c>
      <c r="IV23" s="530">
        <v>4</v>
      </c>
      <c r="IW23" s="528">
        <v>11</v>
      </c>
      <c r="IX23" s="531">
        <v>19</v>
      </c>
      <c r="IY23" s="532">
        <v>-42.11</v>
      </c>
      <c r="IZ23" s="316"/>
      <c r="JA23" s="586" t="s">
        <v>67</v>
      </c>
      <c r="JB23" s="587">
        <v>243.16</v>
      </c>
      <c r="JC23" s="775">
        <v>235.24</v>
      </c>
      <c r="JD23" s="589">
        <v>3.37</v>
      </c>
      <c r="JE23" s="587">
        <v>207.31</v>
      </c>
      <c r="JF23" s="588">
        <v>200.31</v>
      </c>
      <c r="JG23" s="589">
        <v>3.49</v>
      </c>
      <c r="JH23" s="587">
        <v>224.07</v>
      </c>
      <c r="JI23" s="588">
        <v>216.36</v>
      </c>
      <c r="JJ23" s="589">
        <v>3.56</v>
      </c>
      <c r="JK23" s="316"/>
      <c r="JL23" s="12" t="s">
        <v>47</v>
      </c>
      <c r="JM23" s="12"/>
      <c r="JN23" s="776">
        <v>55.25</v>
      </c>
      <c r="JO23" s="777">
        <v>54.1</v>
      </c>
      <c r="JP23" s="777">
        <v>52.23</v>
      </c>
      <c r="JQ23" s="777">
        <v>53.86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1025.69</v>
      </c>
      <c r="LS23" s="763">
        <v>980.99000000000012</v>
      </c>
      <c r="LT23" s="543">
        <v>4.5599999999999996</v>
      </c>
      <c r="LU23" s="319"/>
      <c r="LV23" s="319"/>
      <c r="LW23" s="527" t="s">
        <v>95</v>
      </c>
      <c r="LX23" s="11">
        <v>56</v>
      </c>
      <c r="LY23" s="544">
        <v>81</v>
      </c>
      <c r="LZ23" s="545">
        <v>-30.86</v>
      </c>
      <c r="MA23" s="81"/>
      <c r="MB23" s="586" t="s">
        <v>67</v>
      </c>
      <c r="MC23" s="587">
        <v>190.48</v>
      </c>
      <c r="MD23" s="588">
        <v>181.82</v>
      </c>
      <c r="ME23" s="589">
        <v>4.76</v>
      </c>
      <c r="MF23" s="587">
        <v>177.45</v>
      </c>
      <c r="MG23" s="588">
        <v>167.7</v>
      </c>
      <c r="MH23" s="589">
        <v>5.81</v>
      </c>
      <c r="MI23" s="587">
        <v>183.26</v>
      </c>
      <c r="MJ23" s="588">
        <v>173.81</v>
      </c>
      <c r="MK23" s="589">
        <v>5.44</v>
      </c>
      <c r="ML23" s="102"/>
      <c r="MM23" s="573" t="s">
        <v>47</v>
      </c>
      <c r="MN23" s="573"/>
      <c r="MO23" s="780">
        <v>65</v>
      </c>
      <c r="MP23" s="780">
        <v>62.9</v>
      </c>
      <c r="MQ23" s="780">
        <v>60.13</v>
      </c>
      <c r="MR23" s="780">
        <v>53.86</v>
      </c>
      <c r="MS23" s="780">
        <v>60.47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856.27</v>
      </c>
      <c r="C24" s="729">
        <v>817.20999999999992</v>
      </c>
      <c r="D24" s="553">
        <v>4.78</v>
      </c>
      <c r="E24" s="30"/>
      <c r="F24" s="30"/>
      <c r="G24" s="554" t="s">
        <v>96</v>
      </c>
      <c r="H24" s="528">
        <v>5</v>
      </c>
      <c r="I24" s="529">
        <v>2</v>
      </c>
      <c r="J24" s="530">
        <v>5</v>
      </c>
      <c r="K24" s="528">
        <v>12</v>
      </c>
      <c r="L24" s="531">
        <v>9</v>
      </c>
      <c r="M24" s="532">
        <v>33.33</v>
      </c>
      <c r="N24" s="316"/>
      <c r="O24" s="696" t="s">
        <v>72</v>
      </c>
      <c r="P24" s="781">
        <v>125.14</v>
      </c>
      <c r="Q24" s="588">
        <v>119.78</v>
      </c>
      <c r="R24" s="589">
        <v>4.47</v>
      </c>
      <c r="S24" s="587">
        <v>115.34</v>
      </c>
      <c r="T24" s="588">
        <v>110.72</v>
      </c>
      <c r="U24" s="589">
        <v>4.17</v>
      </c>
      <c r="V24" s="587">
        <v>118.8</v>
      </c>
      <c r="W24" s="588">
        <v>113.9</v>
      </c>
      <c r="X24" s="589">
        <v>4.3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1080.7799999999997</v>
      </c>
      <c r="CG24" s="729">
        <v>1025.96</v>
      </c>
      <c r="CH24" s="553">
        <v>5.34</v>
      </c>
      <c r="CI24" s="30"/>
      <c r="CJ24" s="30"/>
      <c r="CK24" s="554" t="s">
        <v>96</v>
      </c>
      <c r="CL24" s="528">
        <v>2</v>
      </c>
      <c r="CM24" s="529">
        <v>6</v>
      </c>
      <c r="CN24" s="530">
        <v>3</v>
      </c>
      <c r="CO24" s="528">
        <v>11</v>
      </c>
      <c r="CP24" s="531">
        <v>4</v>
      </c>
      <c r="CQ24" s="532">
        <v>175</v>
      </c>
      <c r="CR24" s="316"/>
      <c r="CS24" s="696" t="s">
        <v>72</v>
      </c>
      <c r="CT24" s="781">
        <v>120.92</v>
      </c>
      <c r="CU24" s="588">
        <v>114.23</v>
      </c>
      <c r="CV24" s="589">
        <v>5.86</v>
      </c>
      <c r="CW24" s="587">
        <v>136.4</v>
      </c>
      <c r="CX24" s="588">
        <v>130.15</v>
      </c>
      <c r="CY24" s="589">
        <v>4.8</v>
      </c>
      <c r="CZ24" s="587">
        <v>128.78</v>
      </c>
      <c r="DA24" s="588">
        <v>123.31</v>
      </c>
      <c r="DB24" s="589">
        <v>4.4400000000000004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868.78</v>
      </c>
      <c r="FK24" s="729">
        <v>822.60000000000014</v>
      </c>
      <c r="FL24" s="553">
        <v>5.61</v>
      </c>
      <c r="FM24" s="30"/>
      <c r="FN24" s="30"/>
      <c r="FO24" s="554" t="s">
        <v>96</v>
      </c>
      <c r="FP24" s="528">
        <v>5</v>
      </c>
      <c r="FQ24" s="529">
        <v>6</v>
      </c>
      <c r="FR24" s="530">
        <v>8</v>
      </c>
      <c r="FS24" s="528">
        <v>19</v>
      </c>
      <c r="FT24" s="531">
        <v>12</v>
      </c>
      <c r="FU24" s="532">
        <v>58.33</v>
      </c>
      <c r="FV24" s="316"/>
      <c r="FW24" s="696" t="s">
        <v>72</v>
      </c>
      <c r="FX24" s="781">
        <v>80.3</v>
      </c>
      <c r="FY24" s="588">
        <v>76.150000000000006</v>
      </c>
      <c r="FZ24" s="589">
        <v>5.45</v>
      </c>
      <c r="GA24" s="587">
        <v>75.61</v>
      </c>
      <c r="GB24" s="588">
        <v>71.290000000000006</v>
      </c>
      <c r="GC24" s="589">
        <v>6.06</v>
      </c>
      <c r="GD24" s="587">
        <v>77.84</v>
      </c>
      <c r="GE24" s="588">
        <v>73.58</v>
      </c>
      <c r="GF24" s="589">
        <v>5.79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1164.2</v>
      </c>
      <c r="IO24" s="729">
        <v>1117.3300000000002</v>
      </c>
      <c r="IP24" s="553">
        <v>4.1900000000000004</v>
      </c>
      <c r="IQ24" s="30"/>
      <c r="IR24" s="30"/>
      <c r="IS24" s="554" t="s">
        <v>96</v>
      </c>
      <c r="IT24" s="528">
        <v>12</v>
      </c>
      <c r="IU24" s="529">
        <v>9</v>
      </c>
      <c r="IV24" s="530">
        <v>13</v>
      </c>
      <c r="IW24" s="528">
        <v>34</v>
      </c>
      <c r="IX24" s="531">
        <v>35</v>
      </c>
      <c r="IY24" s="532">
        <v>-2.86</v>
      </c>
      <c r="IZ24" s="316"/>
      <c r="JA24" s="696" t="s">
        <v>72</v>
      </c>
      <c r="JB24" s="781">
        <v>78.150000000000006</v>
      </c>
      <c r="JC24" s="588">
        <v>76.459999999999994</v>
      </c>
      <c r="JD24" s="589">
        <v>2.21</v>
      </c>
      <c r="JE24" s="587">
        <v>67.849999999999994</v>
      </c>
      <c r="JF24" s="588">
        <v>66.37</v>
      </c>
      <c r="JG24" s="589">
        <v>2.23</v>
      </c>
      <c r="JH24" s="587">
        <v>72.66</v>
      </c>
      <c r="JI24" s="588">
        <v>71.010000000000005</v>
      </c>
      <c r="JJ24" s="589">
        <v>2.3199999999999998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1024.8600000000001</v>
      </c>
      <c r="LS24" s="766">
        <v>980.24999999999989</v>
      </c>
      <c r="LT24" s="572">
        <v>4.55</v>
      </c>
      <c r="LU24" s="319"/>
      <c r="LV24" s="319"/>
      <c r="LW24" s="554" t="s">
        <v>96</v>
      </c>
      <c r="LX24" s="11">
        <v>76</v>
      </c>
      <c r="LY24" s="544">
        <v>60</v>
      </c>
      <c r="LZ24" s="545">
        <v>26.67</v>
      </c>
      <c r="MA24" s="81"/>
      <c r="MB24" s="696" t="s">
        <v>72</v>
      </c>
      <c r="MC24" s="587">
        <v>95.24</v>
      </c>
      <c r="MD24" s="588">
        <v>86.12</v>
      </c>
      <c r="ME24" s="589">
        <v>10.59</v>
      </c>
      <c r="MF24" s="587">
        <v>93.95</v>
      </c>
      <c r="MG24" s="588">
        <v>87.5</v>
      </c>
      <c r="MH24" s="589">
        <v>7.37</v>
      </c>
      <c r="MI24" s="587">
        <v>94.52</v>
      </c>
      <c r="MJ24" s="588">
        <v>86.9</v>
      </c>
      <c r="MK24" s="589">
        <v>8.77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1277.21</v>
      </c>
      <c r="C25" s="738">
        <v>1210.29</v>
      </c>
      <c r="D25" s="695">
        <v>5.53</v>
      </c>
      <c r="E25" s="30"/>
      <c r="F25" s="30"/>
      <c r="G25" s="527" t="s">
        <v>99</v>
      </c>
      <c r="H25" s="528">
        <v>0</v>
      </c>
      <c r="I25" s="529">
        <v>0</v>
      </c>
      <c r="J25" s="530">
        <v>0</v>
      </c>
      <c r="K25" s="528">
        <v>0</v>
      </c>
      <c r="L25" s="531">
        <v>0</v>
      </c>
      <c r="M25" s="532">
        <v>0</v>
      </c>
      <c r="N25" s="316"/>
      <c r="O25" s="716" t="s">
        <v>76</v>
      </c>
      <c r="P25" s="717">
        <v>1881.22</v>
      </c>
      <c r="Q25" s="718">
        <v>1768.2300000000002</v>
      </c>
      <c r="R25" s="719">
        <v>6.39</v>
      </c>
      <c r="S25" s="720">
        <v>1277.21</v>
      </c>
      <c r="T25" s="718">
        <v>1210.29</v>
      </c>
      <c r="U25" s="719">
        <v>5.53</v>
      </c>
      <c r="V25" s="720">
        <v>1490.77</v>
      </c>
      <c r="W25" s="718">
        <v>1405.9</v>
      </c>
      <c r="X25" s="719">
        <v>6.04</v>
      </c>
      <c r="Y25" s="316"/>
      <c r="Z25" s="316"/>
      <c r="AA25" s="316" t="s">
        <v>46</v>
      </c>
      <c r="AB25" s="16">
        <v>67.09</v>
      </c>
      <c r="AC25" s="16">
        <v>68.510000000000005</v>
      </c>
      <c r="AD25" s="16">
        <v>65.36</v>
      </c>
      <c r="AE25" s="16">
        <v>66.989999999999995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1604.47</v>
      </c>
      <c r="CG25" s="738">
        <v>1530.6100000000001</v>
      </c>
      <c r="CH25" s="695">
        <v>4.83</v>
      </c>
      <c r="CI25" s="30"/>
      <c r="CJ25" s="30"/>
      <c r="CK25" s="527" t="s">
        <v>99</v>
      </c>
      <c r="CL25" s="528">
        <v>0</v>
      </c>
      <c r="CM25" s="529">
        <v>0</v>
      </c>
      <c r="CN25" s="530">
        <v>0</v>
      </c>
      <c r="CO25" s="528">
        <v>0</v>
      </c>
      <c r="CP25" s="531">
        <v>0</v>
      </c>
      <c r="CQ25" s="532">
        <v>0</v>
      </c>
      <c r="CR25" s="316"/>
      <c r="CS25" s="716" t="s">
        <v>76</v>
      </c>
      <c r="CT25" s="717">
        <v>2055.1</v>
      </c>
      <c r="CU25" s="718">
        <v>1941.6200000000001</v>
      </c>
      <c r="CV25" s="719">
        <v>5.84</v>
      </c>
      <c r="CW25" s="720">
        <v>1604.47</v>
      </c>
      <c r="CX25" s="718">
        <v>1530.6100000000001</v>
      </c>
      <c r="CY25" s="719">
        <v>4.83</v>
      </c>
      <c r="CZ25" s="720">
        <v>1826.44</v>
      </c>
      <c r="DA25" s="718">
        <v>1707.19</v>
      </c>
      <c r="DB25" s="719">
        <v>6.99</v>
      </c>
      <c r="DC25" s="316"/>
      <c r="DD25" s="316"/>
      <c r="DE25" s="316" t="s">
        <v>46</v>
      </c>
      <c r="DF25" s="16">
        <v>67.23</v>
      </c>
      <c r="DG25" s="16">
        <v>64.989999999999995</v>
      </c>
      <c r="DH25" s="16">
        <v>58.12</v>
      </c>
      <c r="DI25" s="16">
        <v>63.45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1049.73</v>
      </c>
      <c r="FK25" s="738">
        <v>1001.49</v>
      </c>
      <c r="FL25" s="695">
        <v>4.82</v>
      </c>
      <c r="FM25" s="30"/>
      <c r="FN25" s="30"/>
      <c r="FO25" s="527" t="s">
        <v>99</v>
      </c>
      <c r="FP25" s="528">
        <v>0</v>
      </c>
      <c r="FQ25" s="529">
        <v>0</v>
      </c>
      <c r="FR25" s="530">
        <v>0</v>
      </c>
      <c r="FS25" s="528">
        <v>0</v>
      </c>
      <c r="FT25" s="531">
        <v>0</v>
      </c>
      <c r="FU25" s="532">
        <v>0</v>
      </c>
      <c r="FV25" s="316"/>
      <c r="FW25" s="716" t="s">
        <v>76</v>
      </c>
      <c r="FX25" s="717">
        <v>1549.88</v>
      </c>
      <c r="FY25" s="718">
        <v>1471.49</v>
      </c>
      <c r="FZ25" s="719">
        <v>5.33</v>
      </c>
      <c r="GA25" s="720">
        <v>1049.73</v>
      </c>
      <c r="GB25" s="718">
        <v>1001.49</v>
      </c>
      <c r="GC25" s="719">
        <v>4.82</v>
      </c>
      <c r="GD25" s="720">
        <v>1286.8099999999997</v>
      </c>
      <c r="GE25" s="718">
        <v>1222.4000000000001</v>
      </c>
      <c r="GF25" s="719">
        <v>5.27</v>
      </c>
      <c r="GG25" s="316"/>
      <c r="GH25" s="316"/>
      <c r="GI25" s="316" t="s">
        <v>46</v>
      </c>
      <c r="GJ25" s="16">
        <v>56.94</v>
      </c>
      <c r="GK25" s="16">
        <v>59.02</v>
      </c>
      <c r="GL25" s="16">
        <v>61.36</v>
      </c>
      <c r="GM25" s="16">
        <v>59.11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1175.82</v>
      </c>
      <c r="IO25" s="738">
        <v>1132.5700000000002</v>
      </c>
      <c r="IP25" s="695">
        <v>3.82</v>
      </c>
      <c r="IQ25" s="30"/>
      <c r="IR25" s="30"/>
      <c r="IS25" s="527" t="s">
        <v>99</v>
      </c>
      <c r="IT25" s="528">
        <v>0</v>
      </c>
      <c r="IU25" s="529">
        <v>0</v>
      </c>
      <c r="IV25" s="530">
        <v>0</v>
      </c>
      <c r="IW25" s="528">
        <v>0</v>
      </c>
      <c r="IX25" s="531">
        <v>0</v>
      </c>
      <c r="IY25" s="532">
        <v>0</v>
      </c>
      <c r="IZ25" s="316"/>
      <c r="JA25" s="716" t="s">
        <v>76</v>
      </c>
      <c r="JB25" s="717">
        <v>2160.1799999999998</v>
      </c>
      <c r="JC25" s="718">
        <v>2096.91</v>
      </c>
      <c r="JD25" s="719">
        <v>3.02</v>
      </c>
      <c r="JE25" s="720">
        <v>1175.82</v>
      </c>
      <c r="JF25" s="718">
        <v>1132.5700000000002</v>
      </c>
      <c r="JG25" s="719">
        <v>3.82</v>
      </c>
      <c r="JH25" s="720">
        <v>1636.06</v>
      </c>
      <c r="JI25" s="718">
        <v>1575.8499999999997</v>
      </c>
      <c r="JJ25" s="719">
        <v>3.82</v>
      </c>
      <c r="JK25" s="316"/>
      <c r="JL25" s="316"/>
      <c r="JM25" s="316" t="s">
        <v>46</v>
      </c>
      <c r="JN25" s="16">
        <v>56.73</v>
      </c>
      <c r="JO25" s="16">
        <v>54.75</v>
      </c>
      <c r="JP25" s="16">
        <v>53.74</v>
      </c>
      <c r="JQ25" s="16">
        <v>55.07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1242.17</v>
      </c>
      <c r="LS25" s="795">
        <v>1177.54</v>
      </c>
      <c r="LT25" s="708">
        <v>5.49</v>
      </c>
      <c r="LU25" s="319"/>
      <c r="LV25" s="319"/>
      <c r="LW25" s="527" t="s">
        <v>99</v>
      </c>
      <c r="LX25" s="11">
        <v>0</v>
      </c>
      <c r="LY25" s="544">
        <v>0</v>
      </c>
      <c r="LZ25" s="545">
        <v>0</v>
      </c>
      <c r="MA25" s="81"/>
      <c r="MB25" s="724" t="s">
        <v>76</v>
      </c>
      <c r="MC25" s="717">
        <v>1935.08</v>
      </c>
      <c r="MD25" s="725">
        <v>1822.96</v>
      </c>
      <c r="ME25" s="726">
        <v>6.15</v>
      </c>
      <c r="MF25" s="717">
        <v>1242.17</v>
      </c>
      <c r="MG25" s="725">
        <v>1177.54</v>
      </c>
      <c r="MH25" s="726">
        <v>5.49</v>
      </c>
      <c r="MI25" s="717">
        <v>1550.93</v>
      </c>
      <c r="MJ25" s="725">
        <v>1456.6600000000003</v>
      </c>
      <c r="MK25" s="726">
        <v>6.47</v>
      </c>
      <c r="ML25" s="102"/>
      <c r="MM25" s="102"/>
      <c r="MN25" s="102" t="s">
        <v>46</v>
      </c>
      <c r="MO25" s="785">
        <v>66.989999999999995</v>
      </c>
      <c r="MP25" s="785">
        <v>63.45</v>
      </c>
      <c r="MQ25" s="785">
        <v>59.11</v>
      </c>
      <c r="MR25" s="785">
        <v>55.07</v>
      </c>
      <c r="MS25" s="786">
        <v>61.16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8</v>
      </c>
      <c r="I26" s="529">
        <v>5</v>
      </c>
      <c r="J26" s="530">
        <v>3</v>
      </c>
      <c r="K26" s="528">
        <v>16</v>
      </c>
      <c r="L26" s="531">
        <v>7</v>
      </c>
      <c r="M26" s="532">
        <v>128.57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61.3</v>
      </c>
      <c r="AC26" s="16">
        <v>64.709999999999994</v>
      </c>
      <c r="AD26" s="16">
        <v>60.44</v>
      </c>
      <c r="AE26" s="16">
        <v>62.15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6</v>
      </c>
      <c r="CM26" s="529">
        <v>3</v>
      </c>
      <c r="CN26" s="530">
        <v>7</v>
      </c>
      <c r="CO26" s="528">
        <v>16</v>
      </c>
      <c r="CP26" s="531">
        <v>8</v>
      </c>
      <c r="CQ26" s="532">
        <v>100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59.75</v>
      </c>
      <c r="DG26" s="16">
        <v>61.77</v>
      </c>
      <c r="DH26" s="16">
        <v>64.84</v>
      </c>
      <c r="DI26" s="16">
        <v>62.12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3</v>
      </c>
      <c r="FQ26" s="529">
        <v>7</v>
      </c>
      <c r="FR26" s="530">
        <v>4</v>
      </c>
      <c r="FS26" s="528">
        <v>14</v>
      </c>
      <c r="FT26" s="531">
        <v>3</v>
      </c>
      <c r="FU26" s="532">
        <v>366.67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64.91</v>
      </c>
      <c r="GK26" s="16">
        <v>61.14</v>
      </c>
      <c r="GL26" s="16">
        <v>58.73</v>
      </c>
      <c r="GM26" s="16">
        <v>61.6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9</v>
      </c>
      <c r="IU26" s="529">
        <v>18</v>
      </c>
      <c r="IV26" s="530">
        <v>5</v>
      </c>
      <c r="IW26" s="528">
        <v>32</v>
      </c>
      <c r="IX26" s="531">
        <v>27</v>
      </c>
      <c r="IY26" s="532">
        <v>18.52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53.13</v>
      </c>
      <c r="JO26" s="16">
        <v>53.15</v>
      </c>
      <c r="JP26" s="16">
        <v>50.06</v>
      </c>
      <c r="JQ26" s="16">
        <v>52.11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78</v>
      </c>
      <c r="LY26" s="544">
        <v>45</v>
      </c>
      <c r="LZ26" s="545">
        <v>73.33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62.15</v>
      </c>
      <c r="MP26" s="785">
        <v>62.12</v>
      </c>
      <c r="MQ26" s="785">
        <v>61.6</v>
      </c>
      <c r="MR26" s="785">
        <v>52.11</v>
      </c>
      <c r="MS26" s="786">
        <v>59.49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509.98</v>
      </c>
      <c r="C27" s="774">
        <v>458.19</v>
      </c>
      <c r="D27" s="526">
        <v>11.3</v>
      </c>
      <c r="E27" s="232"/>
      <c r="F27" s="319"/>
      <c r="G27" s="527" t="s">
        <v>103</v>
      </c>
      <c r="H27" s="528">
        <v>4</v>
      </c>
      <c r="I27" s="529">
        <v>3</v>
      </c>
      <c r="J27" s="530">
        <v>7</v>
      </c>
      <c r="K27" s="528">
        <v>14</v>
      </c>
      <c r="L27" s="531">
        <v>15</v>
      </c>
      <c r="M27" s="532">
        <v>-6.67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0</v>
      </c>
      <c r="AC27" s="16">
        <v>0</v>
      </c>
      <c r="AD27" s="16">
        <v>0</v>
      </c>
      <c r="AE27" s="16">
        <v>0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>
        <v>0</v>
      </c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515.01</v>
      </c>
      <c r="CG27" s="774">
        <v>494.24</v>
      </c>
      <c r="CH27" s="526">
        <v>4.2</v>
      </c>
      <c r="CI27" s="232"/>
      <c r="CJ27" s="319"/>
      <c r="CK27" s="527" t="s">
        <v>103</v>
      </c>
      <c r="CL27" s="528">
        <v>10</v>
      </c>
      <c r="CM27" s="529">
        <v>2</v>
      </c>
      <c r="CN27" s="530">
        <v>3</v>
      </c>
      <c r="CO27" s="528">
        <v>15</v>
      </c>
      <c r="CP27" s="531">
        <v>7</v>
      </c>
      <c r="CQ27" s="532">
        <v>114.29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0</v>
      </c>
      <c r="DG27" s="16">
        <v>0</v>
      </c>
      <c r="DH27" s="16">
        <v>0</v>
      </c>
      <c r="DI27" s="16">
        <v>0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440.1</v>
      </c>
      <c r="FK27" s="774">
        <v>416.72</v>
      </c>
      <c r="FL27" s="526">
        <v>5.61</v>
      </c>
      <c r="FM27" s="232"/>
      <c r="FN27" s="319"/>
      <c r="FO27" s="527" t="s">
        <v>103</v>
      </c>
      <c r="FP27" s="528">
        <v>4</v>
      </c>
      <c r="FQ27" s="529">
        <v>5</v>
      </c>
      <c r="FR27" s="530">
        <v>3</v>
      </c>
      <c r="FS27" s="528">
        <v>12</v>
      </c>
      <c r="FT27" s="531">
        <v>7</v>
      </c>
      <c r="FU27" s="532">
        <v>71.430000000000007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0</v>
      </c>
      <c r="GK27" s="16">
        <v>0</v>
      </c>
      <c r="GL27" s="16">
        <v>0</v>
      </c>
      <c r="GM27" s="16">
        <v>0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1165.1699999999998</v>
      </c>
      <c r="IO27" s="774">
        <v>1109.1699999999998</v>
      </c>
      <c r="IP27" s="526">
        <v>5.05</v>
      </c>
      <c r="IQ27" s="232"/>
      <c r="IR27" s="319"/>
      <c r="IS27" s="527" t="s">
        <v>103</v>
      </c>
      <c r="IT27" s="528">
        <v>5</v>
      </c>
      <c r="IU27" s="529">
        <v>6</v>
      </c>
      <c r="IV27" s="530">
        <v>11</v>
      </c>
      <c r="IW27" s="528">
        <v>22</v>
      </c>
      <c r="IX27" s="531">
        <v>13</v>
      </c>
      <c r="IY27" s="532">
        <v>69.23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0</v>
      </c>
      <c r="JO27" s="16">
        <v>0</v>
      </c>
      <c r="JP27" s="16">
        <v>0</v>
      </c>
      <c r="JQ27" s="16">
        <v>0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2630.2599999999998</v>
      </c>
      <c r="LS27" s="763">
        <v>2478.3200000000002</v>
      </c>
      <c r="LT27" s="543">
        <v>6.13</v>
      </c>
      <c r="LU27" s="319"/>
      <c r="LV27" s="319"/>
      <c r="LW27" s="527" t="s">
        <v>103</v>
      </c>
      <c r="LX27" s="11">
        <v>63</v>
      </c>
      <c r="LY27" s="544">
        <v>42</v>
      </c>
      <c r="LZ27" s="545">
        <v>50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0</v>
      </c>
      <c r="MP27" s="785">
        <v>0</v>
      </c>
      <c r="MQ27" s="785">
        <v>0</v>
      </c>
      <c r="MR27" s="785">
        <v>0</v>
      </c>
      <c r="MS27" s="786" t="s">
        <v>182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508.14000000000004</v>
      </c>
      <c r="C28" s="729">
        <v>456.58</v>
      </c>
      <c r="D28" s="553">
        <v>11.29</v>
      </c>
      <c r="E28" s="319"/>
      <c r="F28" s="319"/>
      <c r="G28" s="527" t="s">
        <v>105</v>
      </c>
      <c r="H28" s="528">
        <v>0</v>
      </c>
      <c r="I28" s="529">
        <v>0</v>
      </c>
      <c r="J28" s="530">
        <v>0</v>
      </c>
      <c r="K28" s="528">
        <v>0</v>
      </c>
      <c r="L28" s="531">
        <v>0</v>
      </c>
      <c r="M28" s="532">
        <v>0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65.459999999999994</v>
      </c>
      <c r="AC28" s="16">
        <v>69.84</v>
      </c>
      <c r="AD28" s="16">
        <v>67.430000000000007</v>
      </c>
      <c r="AE28" s="16">
        <v>67.58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4795</v>
      </c>
      <c r="AN28" s="658">
        <v>0</v>
      </c>
      <c r="AO28" s="658">
        <v>5637</v>
      </c>
      <c r="AP28" s="657">
        <v>429</v>
      </c>
      <c r="AQ28" s="658"/>
      <c r="AR28" s="658"/>
      <c r="AS28" s="658"/>
      <c r="AT28" s="816"/>
      <c r="AU28" s="817">
        <v>10861</v>
      </c>
      <c r="AV28" s="658">
        <v>19341</v>
      </c>
      <c r="AW28" s="807">
        <v>30202</v>
      </c>
      <c r="AX28" s="4"/>
      <c r="AY28" s="4"/>
      <c r="AZ28" s="644" t="s">
        <v>54</v>
      </c>
      <c r="BA28" s="818">
        <v>9</v>
      </c>
      <c r="BB28" s="819">
        <v>0</v>
      </c>
      <c r="BC28" s="819">
        <v>38</v>
      </c>
      <c r="BD28" s="820">
        <v>0</v>
      </c>
      <c r="BE28" s="819"/>
      <c r="BF28" s="819"/>
      <c r="BG28" s="819"/>
      <c r="BH28" s="819"/>
      <c r="BI28" s="821">
        <v>47</v>
      </c>
      <c r="BJ28" s="819">
        <v>31</v>
      </c>
      <c r="BK28" s="812">
        <v>78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513.51</v>
      </c>
      <c r="CG28" s="729">
        <v>493.06</v>
      </c>
      <c r="CH28" s="553">
        <v>4.1500000000000004</v>
      </c>
      <c r="CI28" s="319"/>
      <c r="CJ28" s="319"/>
      <c r="CK28" s="527" t="s">
        <v>105</v>
      </c>
      <c r="CL28" s="528">
        <v>0</v>
      </c>
      <c r="CM28" s="529">
        <v>0</v>
      </c>
      <c r="CN28" s="530">
        <v>0</v>
      </c>
      <c r="CO28" s="528">
        <v>0</v>
      </c>
      <c r="CP28" s="531">
        <v>0</v>
      </c>
      <c r="CQ28" s="532">
        <v>0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50.29</v>
      </c>
      <c r="DG28" s="16">
        <v>58.56</v>
      </c>
      <c r="DH28" s="16">
        <v>53.65</v>
      </c>
      <c r="DI28" s="16">
        <v>54.17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4159</v>
      </c>
      <c r="DR28" s="658">
        <v>0</v>
      </c>
      <c r="DS28" s="658">
        <v>5065</v>
      </c>
      <c r="DT28" s="654">
        <v>169</v>
      </c>
      <c r="DU28" s="652"/>
      <c r="DV28" s="653"/>
      <c r="DW28" s="653"/>
      <c r="DX28" s="653"/>
      <c r="DY28" s="632">
        <v>9393</v>
      </c>
      <c r="DZ28" s="658">
        <v>20352</v>
      </c>
      <c r="EA28" s="807">
        <v>29745</v>
      </c>
      <c r="EB28" s="4"/>
      <c r="EC28" s="4"/>
      <c r="ED28" s="644" t="s">
        <v>54</v>
      </c>
      <c r="EE28" s="818">
        <v>10</v>
      </c>
      <c r="EF28" s="819">
        <v>0</v>
      </c>
      <c r="EG28" s="819">
        <v>6</v>
      </c>
      <c r="EH28" s="654">
        <v>0</v>
      </c>
      <c r="EI28" s="652"/>
      <c r="EJ28" s="653"/>
      <c r="EK28" s="653"/>
      <c r="EL28" s="653"/>
      <c r="EM28" s="632">
        <v>16</v>
      </c>
      <c r="EN28" s="819">
        <v>15</v>
      </c>
      <c r="EO28" s="812">
        <v>31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438.49</v>
      </c>
      <c r="FK28" s="729">
        <v>415.25</v>
      </c>
      <c r="FL28" s="553">
        <v>5.6</v>
      </c>
      <c r="FM28" s="319"/>
      <c r="FN28" s="319"/>
      <c r="FO28" s="527" t="s">
        <v>105</v>
      </c>
      <c r="FP28" s="528">
        <v>0</v>
      </c>
      <c r="FQ28" s="529">
        <v>0</v>
      </c>
      <c r="FR28" s="530">
        <v>0</v>
      </c>
      <c r="FS28" s="528">
        <v>0</v>
      </c>
      <c r="FT28" s="531">
        <v>0</v>
      </c>
      <c r="FU28" s="532">
        <v>0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57.82</v>
      </c>
      <c r="GK28" s="16">
        <v>51.85</v>
      </c>
      <c r="GL28" s="16">
        <v>57.16</v>
      </c>
      <c r="GM28" s="16">
        <v>55.61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2865</v>
      </c>
      <c r="GV28" s="658">
        <v>0</v>
      </c>
      <c r="GW28" s="658">
        <v>1997</v>
      </c>
      <c r="GX28" s="654">
        <v>94</v>
      </c>
      <c r="GY28" s="653"/>
      <c r="GZ28" s="653"/>
      <c r="HA28" s="653"/>
      <c r="HB28" s="653"/>
      <c r="HC28" s="632">
        <v>4956</v>
      </c>
      <c r="HD28" s="658">
        <v>30849</v>
      </c>
      <c r="HE28" s="807">
        <v>35805</v>
      </c>
      <c r="HF28" s="4"/>
      <c r="HG28" s="4"/>
      <c r="HH28" s="644" t="s">
        <v>54</v>
      </c>
      <c r="HI28" s="818">
        <v>19</v>
      </c>
      <c r="HJ28" s="819">
        <v>0</v>
      </c>
      <c r="HK28" s="819">
        <v>42</v>
      </c>
      <c r="HL28" s="654">
        <v>0</v>
      </c>
      <c r="HM28" s="653"/>
      <c r="HN28" s="653"/>
      <c r="HO28" s="653"/>
      <c r="HP28" s="653"/>
      <c r="HQ28" s="632">
        <v>61</v>
      </c>
      <c r="HR28" s="819">
        <v>46</v>
      </c>
      <c r="HS28" s="812">
        <v>107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1162.08</v>
      </c>
      <c r="IO28" s="729">
        <v>1106.3899999999999</v>
      </c>
      <c r="IP28" s="553">
        <v>5.03</v>
      </c>
      <c r="IQ28" s="319"/>
      <c r="IR28" s="319"/>
      <c r="IS28" s="527" t="s">
        <v>105</v>
      </c>
      <c r="IT28" s="528">
        <v>0</v>
      </c>
      <c r="IU28" s="529">
        <v>0</v>
      </c>
      <c r="IV28" s="530">
        <v>0</v>
      </c>
      <c r="IW28" s="528">
        <v>0</v>
      </c>
      <c r="IX28" s="531">
        <v>0</v>
      </c>
      <c r="IY28" s="532">
        <v>0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54.19</v>
      </c>
      <c r="JO28" s="16">
        <v>54.07</v>
      </c>
      <c r="JP28" s="16">
        <v>54.07</v>
      </c>
      <c r="JQ28" s="16">
        <v>54.11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2412</v>
      </c>
      <c r="JZ28" s="658">
        <v>0</v>
      </c>
      <c r="KA28" s="658">
        <v>2790</v>
      </c>
      <c r="KB28" s="657">
        <v>1018</v>
      </c>
      <c r="KC28" s="658"/>
      <c r="KD28" s="658"/>
      <c r="KE28" s="658"/>
      <c r="KF28" s="658"/>
      <c r="KG28" s="659">
        <v>6220</v>
      </c>
      <c r="KH28" s="658">
        <v>68961</v>
      </c>
      <c r="KI28" s="807">
        <v>75181</v>
      </c>
      <c r="KJ28" s="4"/>
      <c r="KK28" s="4"/>
      <c r="KL28" s="644" t="s">
        <v>54</v>
      </c>
      <c r="KM28" s="818">
        <v>25</v>
      </c>
      <c r="KN28" s="819">
        <v>0</v>
      </c>
      <c r="KO28" s="819">
        <v>47</v>
      </c>
      <c r="KP28" s="657">
        <v>0</v>
      </c>
      <c r="KQ28" s="658"/>
      <c r="KR28" s="658"/>
      <c r="KS28" s="658"/>
      <c r="KT28" s="658"/>
      <c r="KU28" s="659">
        <v>72</v>
      </c>
      <c r="KV28" s="819">
        <v>42</v>
      </c>
      <c r="KW28" s="812">
        <v>114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2622.22</v>
      </c>
      <c r="LS28" s="766">
        <v>2471.2800000000002</v>
      </c>
      <c r="LT28" s="572">
        <v>6.11</v>
      </c>
      <c r="LU28" s="319"/>
      <c r="LV28" s="319"/>
      <c r="LW28" s="527" t="s">
        <v>105</v>
      </c>
      <c r="LX28" s="11">
        <v>0</v>
      </c>
      <c r="LY28" s="544">
        <v>0</v>
      </c>
      <c r="LZ28" s="545">
        <v>0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67.58</v>
      </c>
      <c r="MP28" s="785">
        <v>54.17</v>
      </c>
      <c r="MQ28" s="785">
        <v>55.61</v>
      </c>
      <c r="MR28" s="785">
        <v>54.11</v>
      </c>
      <c r="MS28" s="786">
        <v>57.87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14231</v>
      </c>
      <c r="NB28" s="661">
        <v>0</v>
      </c>
      <c r="NC28" s="661">
        <v>15489</v>
      </c>
      <c r="ND28" s="662">
        <v>1710</v>
      </c>
      <c r="NE28" s="661"/>
      <c r="NF28" s="661"/>
      <c r="NG28" s="661"/>
      <c r="NH28" s="661"/>
      <c r="NI28" s="663">
        <v>31430</v>
      </c>
      <c r="NJ28" s="822">
        <v>139503</v>
      </c>
      <c r="NK28" s="665">
        <v>170933</v>
      </c>
      <c r="NL28" s="406"/>
      <c r="NM28" s="406"/>
      <c r="NN28" s="651" t="s">
        <v>54</v>
      </c>
      <c r="NO28" s="660">
        <v>63</v>
      </c>
      <c r="NP28" s="661">
        <v>0</v>
      </c>
      <c r="NQ28" s="661">
        <v>133</v>
      </c>
      <c r="NR28" s="662">
        <v>0</v>
      </c>
      <c r="NS28" s="661"/>
      <c r="NT28" s="661"/>
      <c r="NU28" s="661"/>
      <c r="NV28" s="661"/>
      <c r="NW28" s="663">
        <v>196</v>
      </c>
      <c r="NX28" s="633">
        <v>134</v>
      </c>
      <c r="NY28" s="665">
        <v>330</v>
      </c>
    </row>
    <row r="29" spans="1:389" ht="23.25" customHeight="1" thickBot="1" x14ac:dyDescent="0.3">
      <c r="A29" s="692" t="s">
        <v>29</v>
      </c>
      <c r="B29" s="737">
        <v>1.8399999999999999</v>
      </c>
      <c r="C29" s="738">
        <v>1.6099999999999999</v>
      </c>
      <c r="D29" s="695">
        <v>14.29</v>
      </c>
      <c r="E29" s="319"/>
      <c r="F29" s="319"/>
      <c r="G29" s="527" t="s">
        <v>106</v>
      </c>
      <c r="H29" s="528">
        <v>0</v>
      </c>
      <c r="I29" s="529">
        <v>0</v>
      </c>
      <c r="J29" s="530">
        <v>0</v>
      </c>
      <c r="K29" s="528">
        <v>0</v>
      </c>
      <c r="L29" s="531">
        <v>0</v>
      </c>
      <c r="M29" s="532">
        <v>0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68.510000000000005</v>
      </c>
      <c r="AC29" s="16">
        <v>72.16</v>
      </c>
      <c r="AD29" s="16">
        <v>70.680000000000007</v>
      </c>
      <c r="AE29" s="16">
        <v>70.45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11660</v>
      </c>
      <c r="AN29" s="658">
        <v>0</v>
      </c>
      <c r="AO29" s="658">
        <v>19415</v>
      </c>
      <c r="AP29" s="657">
        <v>1308</v>
      </c>
      <c r="AQ29" s="658"/>
      <c r="AR29" s="658"/>
      <c r="AS29" s="658"/>
      <c r="AT29" s="816"/>
      <c r="AU29" s="817">
        <v>32383</v>
      </c>
      <c r="AV29" s="658">
        <v>37830</v>
      </c>
      <c r="AW29" s="807">
        <v>70213</v>
      </c>
      <c r="AX29" s="4"/>
      <c r="AY29" s="4"/>
      <c r="AZ29" s="644" t="s">
        <v>59</v>
      </c>
      <c r="BA29" s="818">
        <v>19</v>
      </c>
      <c r="BB29" s="819">
        <v>0</v>
      </c>
      <c r="BC29" s="819">
        <v>81</v>
      </c>
      <c r="BD29" s="820">
        <v>0</v>
      </c>
      <c r="BE29" s="819"/>
      <c r="BF29" s="819"/>
      <c r="BG29" s="819"/>
      <c r="BH29" s="819"/>
      <c r="BI29" s="821">
        <v>100</v>
      </c>
      <c r="BJ29" s="819">
        <v>195</v>
      </c>
      <c r="BK29" s="812">
        <v>295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1.5</v>
      </c>
      <c r="CG29" s="738">
        <v>1.18</v>
      </c>
      <c r="CH29" s="695">
        <v>27.12</v>
      </c>
      <c r="CI29" s="319"/>
      <c r="CJ29" s="319"/>
      <c r="CK29" s="527" t="s">
        <v>106</v>
      </c>
      <c r="CL29" s="528">
        <v>0</v>
      </c>
      <c r="CM29" s="529">
        <v>0</v>
      </c>
      <c r="CN29" s="530">
        <v>0</v>
      </c>
      <c r="CO29" s="528">
        <v>0</v>
      </c>
      <c r="CP29" s="531">
        <v>0</v>
      </c>
      <c r="CQ29" s="532">
        <v>0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67.78</v>
      </c>
      <c r="DG29" s="16">
        <v>67.55</v>
      </c>
      <c r="DH29" s="16">
        <v>66.849999999999994</v>
      </c>
      <c r="DI29" s="16">
        <v>67.39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15252</v>
      </c>
      <c r="DR29" s="658">
        <v>0</v>
      </c>
      <c r="DS29" s="658">
        <v>23638</v>
      </c>
      <c r="DT29" s="654">
        <v>3173</v>
      </c>
      <c r="DU29" s="652"/>
      <c r="DV29" s="653"/>
      <c r="DW29" s="653"/>
      <c r="DX29" s="653"/>
      <c r="DY29" s="632">
        <v>42063</v>
      </c>
      <c r="DZ29" s="658">
        <v>17835</v>
      </c>
      <c r="EA29" s="807">
        <v>59898</v>
      </c>
      <c r="EB29" s="4"/>
      <c r="EC29" s="4"/>
      <c r="ED29" s="644" t="s">
        <v>59</v>
      </c>
      <c r="EE29" s="818">
        <v>19</v>
      </c>
      <c r="EF29" s="819">
        <v>0</v>
      </c>
      <c r="EG29" s="819">
        <v>29</v>
      </c>
      <c r="EH29" s="654">
        <v>0</v>
      </c>
      <c r="EI29" s="652"/>
      <c r="EJ29" s="653"/>
      <c r="EK29" s="653"/>
      <c r="EL29" s="653"/>
      <c r="EM29" s="632">
        <v>48</v>
      </c>
      <c r="EN29" s="819">
        <v>52</v>
      </c>
      <c r="EO29" s="812">
        <v>100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1.61</v>
      </c>
      <c r="FK29" s="738">
        <v>1.4700000000000002</v>
      </c>
      <c r="FL29" s="695">
        <v>9.52</v>
      </c>
      <c r="FM29" s="319"/>
      <c r="FN29" s="319"/>
      <c r="FO29" s="527" t="s">
        <v>106</v>
      </c>
      <c r="FP29" s="528">
        <v>0</v>
      </c>
      <c r="FQ29" s="529">
        <v>0</v>
      </c>
      <c r="FR29" s="530">
        <v>0</v>
      </c>
      <c r="FS29" s="528">
        <v>0</v>
      </c>
      <c r="FT29" s="531">
        <v>0</v>
      </c>
      <c r="FU29" s="532">
        <v>0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59.04</v>
      </c>
      <c r="GK29" s="16">
        <v>61.97</v>
      </c>
      <c r="GL29" s="16">
        <v>60.75</v>
      </c>
      <c r="GM29" s="16">
        <v>60.59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21506</v>
      </c>
      <c r="GV29" s="658">
        <v>0</v>
      </c>
      <c r="GW29" s="658">
        <v>26195</v>
      </c>
      <c r="GX29" s="654">
        <v>1030</v>
      </c>
      <c r="GY29" s="653"/>
      <c r="GZ29" s="653"/>
      <c r="HA29" s="653"/>
      <c r="HB29" s="653"/>
      <c r="HC29" s="632">
        <v>48731</v>
      </c>
      <c r="HD29" s="658">
        <v>61791</v>
      </c>
      <c r="HE29" s="807">
        <v>110522</v>
      </c>
      <c r="HF29" s="4"/>
      <c r="HG29" s="4"/>
      <c r="HH29" s="644" t="s">
        <v>59</v>
      </c>
      <c r="HI29" s="818">
        <v>37</v>
      </c>
      <c r="HJ29" s="819">
        <v>0</v>
      </c>
      <c r="HK29" s="819">
        <v>85</v>
      </c>
      <c r="HL29" s="654">
        <v>0</v>
      </c>
      <c r="HM29" s="653"/>
      <c r="HN29" s="653"/>
      <c r="HO29" s="653"/>
      <c r="HP29" s="653"/>
      <c r="HQ29" s="632">
        <v>122</v>
      </c>
      <c r="HR29" s="819">
        <v>153</v>
      </c>
      <c r="HS29" s="812">
        <v>275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3.09</v>
      </c>
      <c r="IO29" s="738">
        <v>2.78</v>
      </c>
      <c r="IP29" s="695">
        <v>11.15</v>
      </c>
      <c r="IQ29" s="319"/>
      <c r="IR29" s="319"/>
      <c r="IS29" s="527" t="s">
        <v>106</v>
      </c>
      <c r="IT29" s="528">
        <v>0</v>
      </c>
      <c r="IU29" s="529">
        <v>0</v>
      </c>
      <c r="IV29" s="530">
        <v>0</v>
      </c>
      <c r="IW29" s="528">
        <v>0</v>
      </c>
      <c r="IX29" s="531">
        <v>0</v>
      </c>
      <c r="IY29" s="532">
        <v>0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59.67</v>
      </c>
      <c r="JO29" s="16">
        <v>60.2</v>
      </c>
      <c r="JP29" s="16">
        <v>61.25</v>
      </c>
      <c r="JQ29" s="16">
        <v>60.37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20076</v>
      </c>
      <c r="JZ29" s="658">
        <v>0</v>
      </c>
      <c r="KA29" s="658">
        <v>31703</v>
      </c>
      <c r="KB29" s="657">
        <v>18527</v>
      </c>
      <c r="KC29" s="658"/>
      <c r="KD29" s="658"/>
      <c r="KE29" s="658"/>
      <c r="KF29" s="658"/>
      <c r="KG29" s="659">
        <v>70306</v>
      </c>
      <c r="KH29" s="658">
        <v>101086</v>
      </c>
      <c r="KI29" s="807">
        <v>171392</v>
      </c>
      <c r="KJ29" s="4"/>
      <c r="KK29" s="4"/>
      <c r="KL29" s="644" t="s">
        <v>59</v>
      </c>
      <c r="KM29" s="818">
        <v>47</v>
      </c>
      <c r="KN29" s="819">
        <v>0</v>
      </c>
      <c r="KO29" s="819">
        <v>91</v>
      </c>
      <c r="KP29" s="657">
        <v>0</v>
      </c>
      <c r="KQ29" s="658"/>
      <c r="KR29" s="658"/>
      <c r="KS29" s="658"/>
      <c r="KT29" s="658"/>
      <c r="KU29" s="659">
        <v>138</v>
      </c>
      <c r="KV29" s="819">
        <v>248</v>
      </c>
      <c r="KW29" s="812">
        <v>386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8.0400000000000009</v>
      </c>
      <c r="LS29" s="795">
        <v>7.04</v>
      </c>
      <c r="LT29" s="708">
        <v>14.2</v>
      </c>
      <c r="LU29" s="319"/>
      <c r="LV29" s="319"/>
      <c r="LW29" s="527" t="s">
        <v>106</v>
      </c>
      <c r="LX29" s="11">
        <v>0</v>
      </c>
      <c r="LY29" s="544">
        <v>0</v>
      </c>
      <c r="LZ29" s="545">
        <v>0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70.45</v>
      </c>
      <c r="MP29" s="785">
        <v>67.39</v>
      </c>
      <c r="MQ29" s="785">
        <v>60.59</v>
      </c>
      <c r="MR29" s="785">
        <v>60.37</v>
      </c>
      <c r="MS29" s="786">
        <v>64.7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68494</v>
      </c>
      <c r="NB29" s="661">
        <v>0</v>
      </c>
      <c r="NC29" s="661">
        <v>100951</v>
      </c>
      <c r="ND29" s="662">
        <v>24038</v>
      </c>
      <c r="NE29" s="661"/>
      <c r="NF29" s="661"/>
      <c r="NG29" s="661"/>
      <c r="NH29" s="661"/>
      <c r="NI29" s="663">
        <v>193483</v>
      </c>
      <c r="NJ29" s="822">
        <v>218542</v>
      </c>
      <c r="NK29" s="665">
        <v>412025</v>
      </c>
      <c r="NL29" s="406"/>
      <c r="NM29" s="406"/>
      <c r="NN29" s="651" t="s">
        <v>59</v>
      </c>
      <c r="NO29" s="660">
        <v>122</v>
      </c>
      <c r="NP29" s="661">
        <v>0</v>
      </c>
      <c r="NQ29" s="661">
        <v>286</v>
      </c>
      <c r="NR29" s="662">
        <v>0</v>
      </c>
      <c r="NS29" s="661"/>
      <c r="NT29" s="661"/>
      <c r="NU29" s="661"/>
      <c r="NV29" s="661"/>
      <c r="NW29" s="663">
        <v>408</v>
      </c>
      <c r="NX29" s="633">
        <v>648</v>
      </c>
      <c r="NY29" s="665">
        <v>1056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6</v>
      </c>
      <c r="I30" s="529">
        <v>2</v>
      </c>
      <c r="J30" s="530">
        <v>4</v>
      </c>
      <c r="K30" s="528">
        <v>12</v>
      </c>
      <c r="L30" s="531">
        <v>11</v>
      </c>
      <c r="M30" s="532">
        <v>9.09</v>
      </c>
      <c r="N30" s="316"/>
      <c r="O30" s="586" t="s">
        <v>31</v>
      </c>
      <c r="P30" s="587">
        <v>403</v>
      </c>
      <c r="Q30" s="588">
        <v>384.72</v>
      </c>
      <c r="R30" s="589">
        <v>4.75</v>
      </c>
      <c r="S30" s="587">
        <v>0</v>
      </c>
      <c r="T30" s="588">
        <v>0</v>
      </c>
      <c r="U30" s="589">
        <v>0</v>
      </c>
      <c r="V30" s="587">
        <v>269.33999999999997</v>
      </c>
      <c r="W30" s="588">
        <v>259.07</v>
      </c>
      <c r="X30" s="589">
        <v>3.96</v>
      </c>
      <c r="Y30" s="316"/>
      <c r="Z30" s="316"/>
      <c r="AA30" s="316" t="s">
        <v>73</v>
      </c>
      <c r="AB30" s="16">
        <v>60.87</v>
      </c>
      <c r="AC30" s="16">
        <v>63.52</v>
      </c>
      <c r="AD30" s="16">
        <v>61.74</v>
      </c>
      <c r="AE30" s="16">
        <v>62.04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47080</v>
      </c>
      <c r="AN30" s="658">
        <v>0</v>
      </c>
      <c r="AO30" s="658">
        <v>89216</v>
      </c>
      <c r="AP30" s="657">
        <v>3936</v>
      </c>
      <c r="AQ30" s="658"/>
      <c r="AR30" s="658"/>
      <c r="AS30" s="658"/>
      <c r="AT30" s="816"/>
      <c r="AU30" s="817">
        <v>140232</v>
      </c>
      <c r="AV30" s="658">
        <v>83117</v>
      </c>
      <c r="AW30" s="807">
        <v>223349</v>
      </c>
      <c r="AX30" s="4"/>
      <c r="AY30" s="4"/>
      <c r="AZ30" s="644" t="s">
        <v>65</v>
      </c>
      <c r="BA30" s="818">
        <v>38</v>
      </c>
      <c r="BB30" s="819">
        <v>0</v>
      </c>
      <c r="BC30" s="819">
        <v>134</v>
      </c>
      <c r="BD30" s="820">
        <v>0</v>
      </c>
      <c r="BE30" s="819"/>
      <c r="BF30" s="819"/>
      <c r="BG30" s="819"/>
      <c r="BH30" s="819"/>
      <c r="BI30" s="821">
        <v>172</v>
      </c>
      <c r="BJ30" s="819">
        <v>573</v>
      </c>
      <c r="BK30" s="812">
        <v>745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5</v>
      </c>
      <c r="CM30" s="529">
        <v>3</v>
      </c>
      <c r="CN30" s="530">
        <v>6</v>
      </c>
      <c r="CO30" s="528">
        <v>14</v>
      </c>
      <c r="CP30" s="531">
        <v>12</v>
      </c>
      <c r="CQ30" s="532">
        <v>16.670000000000002</v>
      </c>
      <c r="CR30" s="316"/>
      <c r="CS30" s="586" t="s">
        <v>31</v>
      </c>
      <c r="CT30" s="587">
        <v>360.48</v>
      </c>
      <c r="CU30" s="588">
        <v>345.57</v>
      </c>
      <c r="CV30" s="589">
        <v>4.3099999999999996</v>
      </c>
      <c r="CW30" s="587">
        <v>0</v>
      </c>
      <c r="CX30" s="588">
        <v>0</v>
      </c>
      <c r="CY30" s="589">
        <v>0</v>
      </c>
      <c r="CZ30" s="587">
        <v>297.35000000000002</v>
      </c>
      <c r="DA30" s="588">
        <v>288.42</v>
      </c>
      <c r="DB30" s="589">
        <v>3.1</v>
      </c>
      <c r="DC30" s="316"/>
      <c r="DD30" s="316"/>
      <c r="DE30" s="316" t="s">
        <v>73</v>
      </c>
      <c r="DF30" s="16">
        <v>59.46</v>
      </c>
      <c r="DG30" s="16">
        <v>59.82</v>
      </c>
      <c r="DH30" s="16">
        <v>62.46</v>
      </c>
      <c r="DI30" s="16">
        <v>60.58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47617</v>
      </c>
      <c r="DR30" s="658">
        <v>0</v>
      </c>
      <c r="DS30" s="658">
        <v>95228</v>
      </c>
      <c r="DT30" s="654">
        <v>12637</v>
      </c>
      <c r="DU30" s="652"/>
      <c r="DV30" s="653"/>
      <c r="DW30" s="653"/>
      <c r="DX30" s="653"/>
      <c r="DY30" s="632">
        <v>155482</v>
      </c>
      <c r="DZ30" s="658">
        <v>33474</v>
      </c>
      <c r="EA30" s="807">
        <v>188956</v>
      </c>
      <c r="EB30" s="4"/>
      <c r="EC30" s="4"/>
      <c r="ED30" s="644" t="s">
        <v>65</v>
      </c>
      <c r="EE30" s="818">
        <v>81</v>
      </c>
      <c r="EF30" s="819">
        <v>0</v>
      </c>
      <c r="EG30" s="819">
        <v>112</v>
      </c>
      <c r="EH30" s="654">
        <v>0</v>
      </c>
      <c r="EI30" s="652"/>
      <c r="EJ30" s="653"/>
      <c r="EK30" s="653"/>
      <c r="EL30" s="653"/>
      <c r="EM30" s="632">
        <v>193</v>
      </c>
      <c r="EN30" s="819">
        <v>349</v>
      </c>
      <c r="EO30" s="812">
        <v>542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3</v>
      </c>
      <c r="FQ30" s="529">
        <v>5</v>
      </c>
      <c r="FR30" s="530">
        <v>2</v>
      </c>
      <c r="FS30" s="528">
        <v>10</v>
      </c>
      <c r="FT30" s="531">
        <v>3</v>
      </c>
      <c r="FU30" s="532">
        <v>233.33</v>
      </c>
      <c r="FV30" s="316"/>
      <c r="FW30" s="586" t="s">
        <v>31</v>
      </c>
      <c r="FX30" s="587">
        <v>289.32</v>
      </c>
      <c r="FY30" s="588">
        <v>281.62</v>
      </c>
      <c r="FZ30" s="589">
        <v>2.73</v>
      </c>
      <c r="GA30" s="587">
        <v>0</v>
      </c>
      <c r="GB30" s="588">
        <v>0</v>
      </c>
      <c r="GC30" s="589">
        <v>0</v>
      </c>
      <c r="GD30" s="587">
        <v>160.36000000000001</v>
      </c>
      <c r="GE30" s="588">
        <v>160.57</v>
      </c>
      <c r="GF30" s="589">
        <v>-0.13</v>
      </c>
      <c r="GG30" s="316"/>
      <c r="GH30" s="316"/>
      <c r="GI30" s="316" t="s">
        <v>73</v>
      </c>
      <c r="GJ30" s="16">
        <v>64.790000000000006</v>
      </c>
      <c r="GK30" s="16">
        <v>66.73</v>
      </c>
      <c r="GL30" s="16">
        <v>61.52</v>
      </c>
      <c r="GM30" s="16">
        <v>64.349999999999994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34940</v>
      </c>
      <c r="GV30" s="658">
        <v>0</v>
      </c>
      <c r="GW30" s="658">
        <v>61346</v>
      </c>
      <c r="GX30" s="654">
        <v>1351</v>
      </c>
      <c r="GY30" s="653"/>
      <c r="GZ30" s="653"/>
      <c r="HA30" s="653"/>
      <c r="HB30" s="653"/>
      <c r="HC30" s="632">
        <v>97637</v>
      </c>
      <c r="HD30" s="658">
        <v>103016</v>
      </c>
      <c r="HE30" s="807">
        <v>200653</v>
      </c>
      <c r="HF30" s="4"/>
      <c r="HG30" s="4"/>
      <c r="HH30" s="644" t="s">
        <v>65</v>
      </c>
      <c r="HI30" s="818">
        <v>93</v>
      </c>
      <c r="HJ30" s="819">
        <v>0</v>
      </c>
      <c r="HK30" s="819">
        <v>184</v>
      </c>
      <c r="HL30" s="654">
        <v>0</v>
      </c>
      <c r="HM30" s="653"/>
      <c r="HN30" s="653"/>
      <c r="HO30" s="653"/>
      <c r="HP30" s="653"/>
      <c r="HQ30" s="632">
        <v>277</v>
      </c>
      <c r="HR30" s="819">
        <v>459</v>
      </c>
      <c r="HS30" s="812">
        <v>736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6</v>
      </c>
      <c r="IU30" s="529">
        <v>4</v>
      </c>
      <c r="IV30" s="530">
        <v>3</v>
      </c>
      <c r="IW30" s="528">
        <v>13</v>
      </c>
      <c r="IX30" s="531">
        <v>24</v>
      </c>
      <c r="IY30" s="532">
        <v>-45.83</v>
      </c>
      <c r="IZ30" s="316"/>
      <c r="JA30" s="586" t="s">
        <v>31</v>
      </c>
      <c r="JB30" s="587">
        <v>582.30999999999995</v>
      </c>
      <c r="JC30" s="588">
        <v>560.39</v>
      </c>
      <c r="JD30" s="589">
        <v>3.91</v>
      </c>
      <c r="JE30" s="587">
        <v>0</v>
      </c>
      <c r="JF30" s="588">
        <v>0</v>
      </c>
      <c r="JG30" s="589">
        <v>0</v>
      </c>
      <c r="JH30" s="587">
        <v>305</v>
      </c>
      <c r="JI30" s="588">
        <v>300.48</v>
      </c>
      <c r="JJ30" s="589">
        <v>1.5</v>
      </c>
      <c r="JK30" s="316"/>
      <c r="JL30" s="316"/>
      <c r="JM30" s="316" t="s">
        <v>73</v>
      </c>
      <c r="JN30" s="16">
        <v>55.36</v>
      </c>
      <c r="JO30" s="16">
        <v>51.44</v>
      </c>
      <c r="JP30" s="16">
        <v>47.92</v>
      </c>
      <c r="JQ30" s="16">
        <v>51.57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34705</v>
      </c>
      <c r="JZ30" s="658">
        <v>0</v>
      </c>
      <c r="KA30" s="658">
        <v>68915</v>
      </c>
      <c r="KB30" s="657">
        <v>63232</v>
      </c>
      <c r="KC30" s="658"/>
      <c r="KD30" s="658"/>
      <c r="KE30" s="658"/>
      <c r="KF30" s="658"/>
      <c r="KG30" s="659">
        <v>166852</v>
      </c>
      <c r="KH30" s="658">
        <v>190180</v>
      </c>
      <c r="KI30" s="807">
        <v>357032</v>
      </c>
      <c r="KJ30" s="4"/>
      <c r="KK30" s="4"/>
      <c r="KL30" s="644" t="s">
        <v>65</v>
      </c>
      <c r="KM30" s="818">
        <v>156</v>
      </c>
      <c r="KN30" s="819">
        <v>0</v>
      </c>
      <c r="KO30" s="819">
        <v>180</v>
      </c>
      <c r="KP30" s="657">
        <v>0</v>
      </c>
      <c r="KQ30" s="658"/>
      <c r="KR30" s="658"/>
      <c r="KS30" s="658"/>
      <c r="KT30" s="658"/>
      <c r="KU30" s="659">
        <v>336</v>
      </c>
      <c r="KV30" s="819">
        <v>711</v>
      </c>
      <c r="KW30" s="812">
        <v>1047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49</v>
      </c>
      <c r="LY30" s="544">
        <v>50</v>
      </c>
      <c r="LZ30" s="545">
        <v>-2</v>
      </c>
      <c r="MA30" s="81"/>
      <c r="MB30" s="586" t="s">
        <v>31</v>
      </c>
      <c r="MC30" s="587">
        <v>425.98</v>
      </c>
      <c r="MD30" s="588">
        <v>409.56</v>
      </c>
      <c r="ME30" s="589">
        <v>4.01</v>
      </c>
      <c r="MF30" s="587">
        <v>0</v>
      </c>
      <c r="MG30" s="588">
        <v>0</v>
      </c>
      <c r="MH30" s="589">
        <v>0</v>
      </c>
      <c r="MI30" s="587">
        <v>264.81</v>
      </c>
      <c r="MJ30" s="588">
        <v>259.26</v>
      </c>
      <c r="MK30" s="589">
        <v>2.14</v>
      </c>
      <c r="ML30" s="102"/>
      <c r="MM30" s="102"/>
      <c r="MN30" s="102" t="s">
        <v>73</v>
      </c>
      <c r="MO30" s="785">
        <v>62.04</v>
      </c>
      <c r="MP30" s="785">
        <v>60.58</v>
      </c>
      <c r="MQ30" s="785">
        <v>64.349999999999994</v>
      </c>
      <c r="MR30" s="785">
        <v>51.57</v>
      </c>
      <c r="MS30" s="786">
        <v>59.64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164342</v>
      </c>
      <c r="NB30" s="661">
        <v>0</v>
      </c>
      <c r="NC30" s="661">
        <v>314705</v>
      </c>
      <c r="ND30" s="662">
        <v>81156</v>
      </c>
      <c r="NE30" s="661"/>
      <c r="NF30" s="661"/>
      <c r="NG30" s="661"/>
      <c r="NH30" s="661"/>
      <c r="NI30" s="663">
        <v>560203</v>
      </c>
      <c r="NJ30" s="822">
        <v>409787</v>
      </c>
      <c r="NK30" s="665">
        <v>969990</v>
      </c>
      <c r="NL30" s="406"/>
      <c r="NM30" s="406"/>
      <c r="NN30" s="651" t="s">
        <v>65</v>
      </c>
      <c r="NO30" s="660">
        <v>368</v>
      </c>
      <c r="NP30" s="661">
        <v>0</v>
      </c>
      <c r="NQ30" s="661">
        <v>610</v>
      </c>
      <c r="NR30" s="662">
        <v>0</v>
      </c>
      <c r="NS30" s="661"/>
      <c r="NT30" s="661"/>
      <c r="NU30" s="661"/>
      <c r="NV30" s="661"/>
      <c r="NW30" s="663">
        <v>978</v>
      </c>
      <c r="NX30" s="633">
        <v>2092</v>
      </c>
      <c r="NY30" s="665">
        <v>3070</v>
      </c>
    </row>
    <row r="31" spans="1:389" ht="23.25" customHeight="1" thickBot="1" x14ac:dyDescent="0.3">
      <c r="A31" s="668" t="s">
        <v>109</v>
      </c>
      <c r="B31" s="824">
        <v>2003</v>
      </c>
      <c r="C31" s="825">
        <v>2055</v>
      </c>
      <c r="D31" s="526">
        <v>-2.5299999999999998</v>
      </c>
      <c r="E31" s="319"/>
      <c r="F31" s="319"/>
      <c r="G31" s="527" t="s">
        <v>110</v>
      </c>
      <c r="H31" s="528">
        <v>4</v>
      </c>
      <c r="I31" s="529">
        <v>7</v>
      </c>
      <c r="J31" s="530">
        <v>5</v>
      </c>
      <c r="K31" s="528">
        <v>16</v>
      </c>
      <c r="L31" s="531">
        <v>7</v>
      </c>
      <c r="M31" s="532">
        <v>128.57</v>
      </c>
      <c r="N31" s="316"/>
      <c r="O31" s="586" t="s">
        <v>45</v>
      </c>
      <c r="P31" s="587">
        <v>304.52</v>
      </c>
      <c r="Q31" s="588">
        <v>282.38</v>
      </c>
      <c r="R31" s="589">
        <v>7.84</v>
      </c>
      <c r="S31" s="587">
        <v>220.71</v>
      </c>
      <c r="T31" s="588">
        <v>207.4</v>
      </c>
      <c r="U31" s="589">
        <v>6.42</v>
      </c>
      <c r="V31" s="587">
        <v>276.72000000000003</v>
      </c>
      <c r="W31" s="588">
        <v>257.89</v>
      </c>
      <c r="X31" s="589">
        <v>7.3</v>
      </c>
      <c r="Y31" s="316"/>
      <c r="Z31" s="316"/>
      <c r="AA31" s="316" t="s">
        <v>77</v>
      </c>
      <c r="AB31" s="16">
        <v>59.34</v>
      </c>
      <c r="AC31" s="16">
        <v>62.69</v>
      </c>
      <c r="AD31" s="16">
        <v>57.02</v>
      </c>
      <c r="AE31" s="16">
        <v>59.68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2003</v>
      </c>
      <c r="CG31" s="825">
        <v>2055</v>
      </c>
      <c r="CH31" s="526">
        <v>-2.5299999999999998</v>
      </c>
      <c r="CI31" s="319"/>
      <c r="CJ31" s="319"/>
      <c r="CK31" s="527" t="s">
        <v>110</v>
      </c>
      <c r="CL31" s="528">
        <v>2</v>
      </c>
      <c r="CM31" s="529">
        <v>0</v>
      </c>
      <c r="CN31" s="530">
        <v>3</v>
      </c>
      <c r="CO31" s="528">
        <v>5</v>
      </c>
      <c r="CP31" s="531">
        <v>0</v>
      </c>
      <c r="CQ31" s="532">
        <v>0</v>
      </c>
      <c r="CR31" s="316"/>
      <c r="CS31" s="586" t="s">
        <v>45</v>
      </c>
      <c r="CT31" s="587">
        <v>350.06</v>
      </c>
      <c r="CU31" s="588">
        <v>329.25</v>
      </c>
      <c r="CV31" s="589">
        <v>6.32</v>
      </c>
      <c r="CW31" s="587">
        <v>336.98</v>
      </c>
      <c r="CX31" s="588">
        <v>318.54000000000002</v>
      </c>
      <c r="CY31" s="589">
        <v>5.79</v>
      </c>
      <c r="CZ31" s="587">
        <v>347.77</v>
      </c>
      <c r="DA31" s="588">
        <v>327.48</v>
      </c>
      <c r="DB31" s="589">
        <v>6.2</v>
      </c>
      <c r="DC31" s="316"/>
      <c r="DD31" s="316"/>
      <c r="DE31" s="316" t="s">
        <v>77</v>
      </c>
      <c r="DF31" s="16">
        <v>60.16</v>
      </c>
      <c r="DG31" s="16">
        <v>61.79</v>
      </c>
      <c r="DH31" s="16">
        <v>67.12</v>
      </c>
      <c r="DI31" s="16">
        <v>63.02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2003</v>
      </c>
      <c r="FK31" s="825">
        <v>2055</v>
      </c>
      <c r="FL31" s="526">
        <v>-2.5299999999999998</v>
      </c>
      <c r="FM31" s="319"/>
      <c r="FN31" s="319"/>
      <c r="FO31" s="527" t="s">
        <v>110</v>
      </c>
      <c r="FP31" s="528">
        <v>2</v>
      </c>
      <c r="FQ31" s="529">
        <v>3</v>
      </c>
      <c r="FR31" s="530">
        <v>7</v>
      </c>
      <c r="FS31" s="528">
        <v>12</v>
      </c>
      <c r="FT31" s="531">
        <v>5</v>
      </c>
      <c r="FU31" s="532">
        <v>140</v>
      </c>
      <c r="FV31" s="316"/>
      <c r="FW31" s="586" t="s">
        <v>45</v>
      </c>
      <c r="FX31" s="587">
        <v>280.49</v>
      </c>
      <c r="FY31" s="588">
        <v>268.76</v>
      </c>
      <c r="FZ31" s="589">
        <v>4.3600000000000003</v>
      </c>
      <c r="GA31" s="587">
        <v>240.35</v>
      </c>
      <c r="GB31" s="588">
        <v>227.37</v>
      </c>
      <c r="GC31" s="589">
        <v>5.71</v>
      </c>
      <c r="GD31" s="587">
        <v>262.60000000000002</v>
      </c>
      <c r="GE31" s="588">
        <v>250.97</v>
      </c>
      <c r="GF31" s="589">
        <v>4.63</v>
      </c>
      <c r="GG31" s="316"/>
      <c r="GH31" s="316"/>
      <c r="GI31" s="316" t="s">
        <v>77</v>
      </c>
      <c r="GJ31" s="16">
        <v>67.319999999999993</v>
      </c>
      <c r="GK31" s="16">
        <v>61.48</v>
      </c>
      <c r="GL31" s="16">
        <v>58.04</v>
      </c>
      <c r="GM31" s="16">
        <v>62.28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2003</v>
      </c>
      <c r="IO31" s="825">
        <v>2055</v>
      </c>
      <c r="IP31" s="526">
        <v>-2.5299999999999998</v>
      </c>
      <c r="IQ31" s="319"/>
      <c r="IR31" s="319"/>
      <c r="IS31" s="527" t="s">
        <v>110</v>
      </c>
      <c r="IT31" s="528">
        <v>8</v>
      </c>
      <c r="IU31" s="529">
        <v>6</v>
      </c>
      <c r="IV31" s="530">
        <v>9</v>
      </c>
      <c r="IW31" s="528">
        <v>23</v>
      </c>
      <c r="IX31" s="531">
        <v>22</v>
      </c>
      <c r="IY31" s="532">
        <v>4.55</v>
      </c>
      <c r="IZ31" s="316"/>
      <c r="JA31" s="586" t="s">
        <v>45</v>
      </c>
      <c r="JB31" s="587">
        <v>477.56</v>
      </c>
      <c r="JC31" s="588">
        <v>453.22</v>
      </c>
      <c r="JD31" s="589">
        <v>5.37</v>
      </c>
      <c r="JE31" s="587">
        <v>395.09</v>
      </c>
      <c r="JF31" s="588">
        <v>378.91</v>
      </c>
      <c r="JG31" s="589">
        <v>4.2699999999999996</v>
      </c>
      <c r="JH31" s="587">
        <v>438.29</v>
      </c>
      <c r="JI31" s="588">
        <v>418.75</v>
      </c>
      <c r="JJ31" s="589">
        <v>4.67</v>
      </c>
      <c r="JK31" s="316"/>
      <c r="JL31" s="316"/>
      <c r="JM31" s="316" t="s">
        <v>77</v>
      </c>
      <c r="JN31" s="16">
        <v>51.26</v>
      </c>
      <c r="JO31" s="16">
        <v>52.11</v>
      </c>
      <c r="JP31" s="16">
        <v>47.79</v>
      </c>
      <c r="JQ31" s="16">
        <v>50.39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2003</v>
      </c>
      <c r="LS31" s="834">
        <v>2055</v>
      </c>
      <c r="LT31" s="543">
        <v>-2.5299999999999998</v>
      </c>
      <c r="LU31" s="319"/>
      <c r="LV31" s="319"/>
      <c r="LW31" s="527" t="s">
        <v>110</v>
      </c>
      <c r="LX31" s="11">
        <v>56</v>
      </c>
      <c r="LY31" s="544">
        <v>34</v>
      </c>
      <c r="LZ31" s="545">
        <v>64.709999999999994</v>
      </c>
      <c r="MA31" s="81"/>
      <c r="MB31" s="586" t="s">
        <v>45</v>
      </c>
      <c r="MC31" s="587">
        <v>366.45</v>
      </c>
      <c r="MD31" s="588">
        <v>346.7</v>
      </c>
      <c r="ME31" s="589">
        <v>5.7</v>
      </c>
      <c r="MF31" s="587">
        <v>318.32</v>
      </c>
      <c r="MG31" s="588">
        <v>304.05</v>
      </c>
      <c r="MH31" s="589">
        <v>4.6900000000000004</v>
      </c>
      <c r="MI31" s="587">
        <v>348.24</v>
      </c>
      <c r="MJ31" s="588">
        <v>331.05</v>
      </c>
      <c r="MK31" s="589">
        <v>5.19</v>
      </c>
      <c r="ML31" s="102"/>
      <c r="MM31" s="102"/>
      <c r="MN31" s="102" t="s">
        <v>77</v>
      </c>
      <c r="MO31" s="785">
        <v>59.68</v>
      </c>
      <c r="MP31" s="785">
        <v>63.02</v>
      </c>
      <c r="MQ31" s="785">
        <v>62.28</v>
      </c>
      <c r="MR31" s="785">
        <v>50.39</v>
      </c>
      <c r="MS31" s="786">
        <v>58.84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65</v>
      </c>
      <c r="C32" s="838">
        <v>62.43</v>
      </c>
      <c r="D32" s="526">
        <v>2.57</v>
      </c>
      <c r="E32" s="404"/>
      <c r="F32" s="319"/>
      <c r="G32" s="527" t="s">
        <v>112</v>
      </c>
      <c r="H32" s="528">
        <v>12</v>
      </c>
      <c r="I32" s="529">
        <v>5</v>
      </c>
      <c r="J32" s="530">
        <v>8</v>
      </c>
      <c r="K32" s="528">
        <v>25</v>
      </c>
      <c r="L32" s="531">
        <v>28</v>
      </c>
      <c r="M32" s="532">
        <v>-10.71</v>
      </c>
      <c r="N32" s="316"/>
      <c r="O32" s="586" t="s">
        <v>51</v>
      </c>
      <c r="P32" s="587">
        <v>215.1</v>
      </c>
      <c r="Q32" s="775">
        <v>203.74</v>
      </c>
      <c r="R32" s="589">
        <v>5.58</v>
      </c>
      <c r="S32" s="587">
        <v>307.94</v>
      </c>
      <c r="T32" s="588">
        <v>293.99</v>
      </c>
      <c r="U32" s="589">
        <v>4.75</v>
      </c>
      <c r="V32" s="587">
        <v>245.89</v>
      </c>
      <c r="W32" s="588">
        <v>233.22</v>
      </c>
      <c r="X32" s="589">
        <v>5.43</v>
      </c>
      <c r="Y32" s="316"/>
      <c r="Z32" s="12" t="s">
        <v>53</v>
      </c>
      <c r="AA32" s="12"/>
      <c r="AB32" s="730">
        <v>59420</v>
      </c>
      <c r="AC32" s="730">
        <v>59605</v>
      </c>
      <c r="AD32" s="730">
        <v>59097</v>
      </c>
      <c r="AE32" s="730">
        <v>178122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63535</v>
      </c>
      <c r="AN32" s="706">
        <v>0</v>
      </c>
      <c r="AO32" s="706">
        <v>114268</v>
      </c>
      <c r="AP32" s="705">
        <v>5673</v>
      </c>
      <c r="AQ32" s="706"/>
      <c r="AR32" s="706"/>
      <c r="AS32" s="706"/>
      <c r="AT32" s="706"/>
      <c r="AU32" s="705">
        <v>183476</v>
      </c>
      <c r="AV32" s="706">
        <v>140288</v>
      </c>
      <c r="AW32" s="840">
        <v>323764</v>
      </c>
      <c r="AX32" s="4"/>
      <c r="AY32" s="4"/>
      <c r="AZ32" s="709" t="s">
        <v>42</v>
      </c>
      <c r="BA32" s="841">
        <v>66</v>
      </c>
      <c r="BB32" s="842">
        <v>0</v>
      </c>
      <c r="BC32" s="842">
        <v>253</v>
      </c>
      <c r="BD32" s="843">
        <v>0</v>
      </c>
      <c r="BE32" s="842"/>
      <c r="BF32" s="842"/>
      <c r="BG32" s="842"/>
      <c r="BH32" s="842"/>
      <c r="BI32" s="844">
        <v>319</v>
      </c>
      <c r="BJ32" s="842">
        <v>799</v>
      </c>
      <c r="BK32" s="845">
        <v>1118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62.9</v>
      </c>
      <c r="CG32" s="838">
        <v>62.3</v>
      </c>
      <c r="CH32" s="526">
        <v>0.6</v>
      </c>
      <c r="CI32" s="404"/>
      <c r="CJ32" s="319"/>
      <c r="CK32" s="527" t="s">
        <v>112</v>
      </c>
      <c r="CL32" s="528">
        <v>11</v>
      </c>
      <c r="CM32" s="529">
        <v>5</v>
      </c>
      <c r="CN32" s="530">
        <v>4</v>
      </c>
      <c r="CO32" s="528">
        <v>20</v>
      </c>
      <c r="CP32" s="531">
        <v>15</v>
      </c>
      <c r="CQ32" s="532">
        <v>33.33</v>
      </c>
      <c r="CR32" s="316"/>
      <c r="CS32" s="586" t="s">
        <v>51</v>
      </c>
      <c r="CT32" s="587">
        <v>289.02</v>
      </c>
      <c r="CU32" s="775">
        <v>273.39999999999998</v>
      </c>
      <c r="CV32" s="589">
        <v>5.71</v>
      </c>
      <c r="CW32" s="587">
        <v>384.65</v>
      </c>
      <c r="CX32" s="588">
        <v>361.35</v>
      </c>
      <c r="CY32" s="589">
        <v>6.45</v>
      </c>
      <c r="CZ32" s="587">
        <v>305.76</v>
      </c>
      <c r="DA32" s="588">
        <v>287.94</v>
      </c>
      <c r="DB32" s="589">
        <v>6.19</v>
      </c>
      <c r="DC32" s="316"/>
      <c r="DD32" s="12" t="s">
        <v>53</v>
      </c>
      <c r="DE32" s="12"/>
      <c r="DF32" s="730">
        <v>64045</v>
      </c>
      <c r="DG32" s="730">
        <v>65344</v>
      </c>
      <c r="DH32" s="730">
        <v>61827</v>
      </c>
      <c r="DI32" s="730">
        <v>191216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67028</v>
      </c>
      <c r="DR32" s="706">
        <v>0</v>
      </c>
      <c r="DS32" s="706">
        <v>123931</v>
      </c>
      <c r="DT32" s="700">
        <v>15979</v>
      </c>
      <c r="DU32" s="699"/>
      <c r="DV32" s="699"/>
      <c r="DW32" s="699"/>
      <c r="DX32" s="699"/>
      <c r="DY32" s="703">
        <v>206938</v>
      </c>
      <c r="DZ32" s="706">
        <v>71661</v>
      </c>
      <c r="EA32" s="840">
        <v>278599</v>
      </c>
      <c r="EB32" s="4"/>
      <c r="EC32" s="4"/>
      <c r="ED32" s="709" t="s">
        <v>42</v>
      </c>
      <c r="EE32" s="841">
        <v>110</v>
      </c>
      <c r="EF32" s="842">
        <v>0</v>
      </c>
      <c r="EG32" s="842">
        <v>147</v>
      </c>
      <c r="EH32" s="700">
        <v>0</v>
      </c>
      <c r="EI32" s="699"/>
      <c r="EJ32" s="699"/>
      <c r="EK32" s="699"/>
      <c r="EL32" s="699"/>
      <c r="EM32" s="703">
        <v>257</v>
      </c>
      <c r="EN32" s="842">
        <v>416</v>
      </c>
      <c r="EO32" s="845">
        <v>673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60.13</v>
      </c>
      <c r="FK32" s="838">
        <v>58.71</v>
      </c>
      <c r="FL32" s="526">
        <v>1.42</v>
      </c>
      <c r="FM32" s="404"/>
      <c r="FN32" s="319"/>
      <c r="FO32" s="527" t="s">
        <v>112</v>
      </c>
      <c r="FP32" s="528">
        <v>7</v>
      </c>
      <c r="FQ32" s="529">
        <v>12</v>
      </c>
      <c r="FR32" s="530">
        <v>9</v>
      </c>
      <c r="FS32" s="528">
        <v>28</v>
      </c>
      <c r="FT32" s="531">
        <v>22</v>
      </c>
      <c r="FU32" s="532">
        <v>27.27</v>
      </c>
      <c r="FV32" s="316"/>
      <c r="FW32" s="586" t="s">
        <v>51</v>
      </c>
      <c r="FX32" s="587">
        <v>199.56</v>
      </c>
      <c r="FY32" s="775">
        <v>189.98</v>
      </c>
      <c r="FZ32" s="589">
        <v>5.04</v>
      </c>
      <c r="GA32" s="587">
        <v>265.39999999999998</v>
      </c>
      <c r="GB32" s="588">
        <v>249</v>
      </c>
      <c r="GC32" s="589">
        <v>6.59</v>
      </c>
      <c r="GD32" s="587">
        <v>228.91</v>
      </c>
      <c r="GE32" s="588">
        <v>215.35</v>
      </c>
      <c r="GF32" s="589">
        <v>6.3</v>
      </c>
      <c r="GG32" s="316"/>
      <c r="GH32" s="12" t="s">
        <v>53</v>
      </c>
      <c r="GI32" s="12"/>
      <c r="GJ32" s="730">
        <v>49968</v>
      </c>
      <c r="GK32" s="730">
        <v>51424</v>
      </c>
      <c r="GL32" s="730">
        <v>47917</v>
      </c>
      <c r="GM32" s="730">
        <v>149309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59311</v>
      </c>
      <c r="GV32" s="706">
        <v>0</v>
      </c>
      <c r="GW32" s="706">
        <v>89538</v>
      </c>
      <c r="GX32" s="700">
        <v>2475</v>
      </c>
      <c r="GY32" s="699"/>
      <c r="GZ32" s="699"/>
      <c r="HA32" s="699"/>
      <c r="HB32" s="699"/>
      <c r="HC32" s="703">
        <v>151324</v>
      </c>
      <c r="HD32" s="706">
        <v>195656</v>
      </c>
      <c r="HE32" s="840">
        <v>346980</v>
      </c>
      <c r="HF32" s="4"/>
      <c r="HG32" s="4"/>
      <c r="HH32" s="709" t="s">
        <v>42</v>
      </c>
      <c r="HI32" s="841">
        <v>149</v>
      </c>
      <c r="HJ32" s="842">
        <v>0</v>
      </c>
      <c r="HK32" s="842">
        <v>311</v>
      </c>
      <c r="HL32" s="700">
        <v>0</v>
      </c>
      <c r="HM32" s="699"/>
      <c r="HN32" s="699"/>
      <c r="HO32" s="699"/>
      <c r="HP32" s="699"/>
      <c r="HQ32" s="703">
        <v>460</v>
      </c>
      <c r="HR32" s="842">
        <v>658</v>
      </c>
      <c r="HS32" s="845">
        <v>1118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53.86</v>
      </c>
      <c r="IO32" s="838">
        <v>52.67</v>
      </c>
      <c r="IP32" s="526">
        <v>1.19</v>
      </c>
      <c r="IQ32" s="404"/>
      <c r="IR32" s="319"/>
      <c r="IS32" s="527" t="s">
        <v>112</v>
      </c>
      <c r="IT32" s="528">
        <v>11</v>
      </c>
      <c r="IU32" s="529">
        <v>10</v>
      </c>
      <c r="IV32" s="530">
        <v>7</v>
      </c>
      <c r="IW32" s="528">
        <v>28</v>
      </c>
      <c r="IX32" s="531">
        <v>19</v>
      </c>
      <c r="IY32" s="532">
        <v>47.37</v>
      </c>
      <c r="IZ32" s="316"/>
      <c r="JA32" s="586" t="s">
        <v>51</v>
      </c>
      <c r="JB32" s="587">
        <v>387.85</v>
      </c>
      <c r="JC32" s="775">
        <v>370.46</v>
      </c>
      <c r="JD32" s="589">
        <v>4.6900000000000004</v>
      </c>
      <c r="JE32" s="587">
        <v>412.43</v>
      </c>
      <c r="JF32" s="588">
        <v>391.86</v>
      </c>
      <c r="JG32" s="589">
        <v>5.25</v>
      </c>
      <c r="JH32" s="587">
        <v>399.55</v>
      </c>
      <c r="JI32" s="588">
        <v>380.39</v>
      </c>
      <c r="JJ32" s="589">
        <v>5.04</v>
      </c>
      <c r="JK32" s="316"/>
      <c r="JL32" s="12" t="s">
        <v>53</v>
      </c>
      <c r="JM32" s="12"/>
      <c r="JN32" s="730">
        <v>52650</v>
      </c>
      <c r="JO32" s="730">
        <v>55422</v>
      </c>
      <c r="JP32" s="730">
        <v>53075</v>
      </c>
      <c r="JQ32" s="730">
        <v>161147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57193</v>
      </c>
      <c r="JZ32" s="706">
        <v>0</v>
      </c>
      <c r="KA32" s="706">
        <v>103408</v>
      </c>
      <c r="KB32" s="705">
        <v>82777</v>
      </c>
      <c r="KC32" s="706"/>
      <c r="KD32" s="706"/>
      <c r="KE32" s="706"/>
      <c r="KF32" s="706"/>
      <c r="KG32" s="707">
        <v>243378</v>
      </c>
      <c r="KH32" s="706">
        <v>360227</v>
      </c>
      <c r="KI32" s="840">
        <v>603605</v>
      </c>
      <c r="KJ32" s="4"/>
      <c r="KK32" s="4"/>
      <c r="KL32" s="709" t="s">
        <v>42</v>
      </c>
      <c r="KM32" s="841">
        <v>228</v>
      </c>
      <c r="KN32" s="842">
        <v>0</v>
      </c>
      <c r="KO32" s="842">
        <v>318</v>
      </c>
      <c r="KP32" s="705">
        <v>0</v>
      </c>
      <c r="KQ32" s="706"/>
      <c r="KR32" s="706"/>
      <c r="KS32" s="706"/>
      <c r="KT32" s="706"/>
      <c r="KU32" s="707">
        <v>546</v>
      </c>
      <c r="KV32" s="842">
        <v>1001</v>
      </c>
      <c r="KW32" s="845">
        <v>1547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60.47</v>
      </c>
      <c r="LS32" s="847">
        <v>59.03</v>
      </c>
      <c r="LT32" s="543">
        <v>1.44</v>
      </c>
      <c r="LU32" s="319"/>
      <c r="LV32" s="319"/>
      <c r="LW32" s="527" t="s">
        <v>112</v>
      </c>
      <c r="LX32" s="11">
        <v>101</v>
      </c>
      <c r="LY32" s="544">
        <v>84</v>
      </c>
      <c r="LZ32" s="545">
        <v>20.239999999999998</v>
      </c>
      <c r="MA32" s="81"/>
      <c r="MB32" s="586" t="s">
        <v>51</v>
      </c>
      <c r="MC32" s="587">
        <v>286.19</v>
      </c>
      <c r="MD32" s="588">
        <v>272.95</v>
      </c>
      <c r="ME32" s="589">
        <v>4.8499999999999996</v>
      </c>
      <c r="MF32" s="587">
        <v>353.25</v>
      </c>
      <c r="MG32" s="588">
        <v>335.16</v>
      </c>
      <c r="MH32" s="589">
        <v>5.4</v>
      </c>
      <c r="MI32" s="587">
        <v>311.56</v>
      </c>
      <c r="MJ32" s="588">
        <v>295.77999999999997</v>
      </c>
      <c r="MK32" s="589">
        <v>5.34</v>
      </c>
      <c r="ML32" s="102"/>
      <c r="MM32" s="573" t="s">
        <v>53</v>
      </c>
      <c r="MN32" s="573"/>
      <c r="MO32" s="574">
        <v>178122</v>
      </c>
      <c r="MP32" s="574">
        <v>191216</v>
      </c>
      <c r="MQ32" s="574">
        <v>149309</v>
      </c>
      <c r="MR32" s="574">
        <v>161147</v>
      </c>
      <c r="MS32" s="574">
        <v>679794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247067</v>
      </c>
      <c r="NB32" s="711">
        <v>0</v>
      </c>
      <c r="NC32" s="711">
        <v>431145</v>
      </c>
      <c r="ND32" s="712">
        <v>106904</v>
      </c>
      <c r="NE32" s="711"/>
      <c r="NF32" s="711"/>
      <c r="NG32" s="711"/>
      <c r="NH32" s="711"/>
      <c r="NI32" s="713">
        <v>785116</v>
      </c>
      <c r="NJ32" s="711">
        <v>767832</v>
      </c>
      <c r="NK32" s="713">
        <v>1552948</v>
      </c>
      <c r="NL32" s="406"/>
      <c r="NM32" s="406"/>
      <c r="NN32" s="710" t="s">
        <v>42</v>
      </c>
      <c r="NO32" s="710">
        <v>553</v>
      </c>
      <c r="NP32" s="711">
        <v>0</v>
      </c>
      <c r="NQ32" s="711">
        <v>1029</v>
      </c>
      <c r="NR32" s="712">
        <v>0</v>
      </c>
      <c r="NS32" s="711"/>
      <c r="NT32" s="711"/>
      <c r="NU32" s="711"/>
      <c r="NV32" s="711"/>
      <c r="NW32" s="713">
        <v>1582</v>
      </c>
      <c r="NX32" s="713">
        <v>2874</v>
      </c>
      <c r="NY32" s="713">
        <v>4456</v>
      </c>
    </row>
    <row r="33" spans="1:389" ht="23.25" customHeight="1" thickTop="1" x14ac:dyDescent="0.25">
      <c r="A33" s="668" t="s">
        <v>113</v>
      </c>
      <c r="B33" s="848">
        <v>178122</v>
      </c>
      <c r="C33" s="825">
        <v>179045</v>
      </c>
      <c r="D33" s="526">
        <v>-0.52</v>
      </c>
      <c r="E33" s="319"/>
      <c r="F33" s="319"/>
      <c r="G33" s="527" t="s">
        <v>114</v>
      </c>
      <c r="H33" s="528">
        <v>0</v>
      </c>
      <c r="I33" s="529">
        <v>0</v>
      </c>
      <c r="J33" s="530">
        <v>0</v>
      </c>
      <c r="K33" s="528">
        <v>0</v>
      </c>
      <c r="L33" s="531">
        <v>1</v>
      </c>
      <c r="M33" s="532">
        <v>-100</v>
      </c>
      <c r="N33" s="316"/>
      <c r="O33" s="586" t="s">
        <v>56</v>
      </c>
      <c r="P33" s="587">
        <v>125.38</v>
      </c>
      <c r="Q33" s="588">
        <v>121.75</v>
      </c>
      <c r="R33" s="589">
        <v>2.98</v>
      </c>
      <c r="S33" s="587">
        <v>70.400000000000006</v>
      </c>
      <c r="T33" s="588">
        <v>68.650000000000006</v>
      </c>
      <c r="U33" s="589">
        <v>2.5499999999999998</v>
      </c>
      <c r="V33" s="587">
        <v>107.14</v>
      </c>
      <c r="W33" s="588">
        <v>104.41</v>
      </c>
      <c r="X33" s="589">
        <v>2.61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191216</v>
      </c>
      <c r="CG33" s="825">
        <v>188064</v>
      </c>
      <c r="CH33" s="526">
        <v>1.68</v>
      </c>
      <c r="CI33" s="319"/>
      <c r="CJ33" s="319"/>
      <c r="CK33" s="527" t="s">
        <v>114</v>
      </c>
      <c r="CL33" s="528">
        <v>0</v>
      </c>
      <c r="CM33" s="529">
        <v>0</v>
      </c>
      <c r="CN33" s="530">
        <v>0</v>
      </c>
      <c r="CO33" s="528">
        <v>0</v>
      </c>
      <c r="CP33" s="531">
        <v>0</v>
      </c>
      <c r="CQ33" s="532">
        <v>0</v>
      </c>
      <c r="CR33" s="316"/>
      <c r="CS33" s="586" t="s">
        <v>56</v>
      </c>
      <c r="CT33" s="587">
        <v>90.27</v>
      </c>
      <c r="CU33" s="588">
        <v>87.53</v>
      </c>
      <c r="CV33" s="589">
        <v>3.13</v>
      </c>
      <c r="CW33" s="587">
        <v>180.93</v>
      </c>
      <c r="CX33" s="588">
        <v>176.44</v>
      </c>
      <c r="CY33" s="589">
        <v>2.54</v>
      </c>
      <c r="CZ33" s="587">
        <v>106.15</v>
      </c>
      <c r="DA33" s="588">
        <v>102.23</v>
      </c>
      <c r="DB33" s="589">
        <v>3.83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149309</v>
      </c>
      <c r="FK33" s="825">
        <v>147738</v>
      </c>
      <c r="FL33" s="526">
        <v>1.06</v>
      </c>
      <c r="FM33" s="319"/>
      <c r="FN33" s="319"/>
      <c r="FO33" s="527" t="s">
        <v>114</v>
      </c>
      <c r="FP33" s="528">
        <v>0</v>
      </c>
      <c r="FQ33" s="529">
        <v>0</v>
      </c>
      <c r="FR33" s="530">
        <v>0</v>
      </c>
      <c r="FS33" s="528">
        <v>0</v>
      </c>
      <c r="FT33" s="531">
        <v>0</v>
      </c>
      <c r="FU33" s="532">
        <v>0</v>
      </c>
      <c r="FV33" s="316"/>
      <c r="FW33" s="586" t="s">
        <v>56</v>
      </c>
      <c r="FX33" s="587">
        <v>89.82</v>
      </c>
      <c r="FY33" s="588">
        <v>87</v>
      </c>
      <c r="FZ33" s="589">
        <v>3.24</v>
      </c>
      <c r="GA33" s="587">
        <v>125.51</v>
      </c>
      <c r="GB33" s="588">
        <v>119.17</v>
      </c>
      <c r="GC33" s="589">
        <v>5.32</v>
      </c>
      <c r="GD33" s="587">
        <v>105.73</v>
      </c>
      <c r="GE33" s="588">
        <v>100.83</v>
      </c>
      <c r="GF33" s="589">
        <v>4.8600000000000003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161147</v>
      </c>
      <c r="IO33" s="825">
        <v>157203</v>
      </c>
      <c r="IP33" s="526">
        <v>2.5099999999999998</v>
      </c>
      <c r="IQ33" s="319"/>
      <c r="IR33" s="319"/>
      <c r="IS33" s="527" t="s">
        <v>114</v>
      </c>
      <c r="IT33" s="528">
        <v>0</v>
      </c>
      <c r="IU33" s="529">
        <v>0</v>
      </c>
      <c r="IV33" s="530">
        <v>0</v>
      </c>
      <c r="IW33" s="528">
        <v>0</v>
      </c>
      <c r="IX33" s="531">
        <v>0</v>
      </c>
      <c r="IY33" s="532">
        <v>0</v>
      </c>
      <c r="IZ33" s="316"/>
      <c r="JA33" s="586" t="s">
        <v>56</v>
      </c>
      <c r="JB33" s="587">
        <v>72.209999999999994</v>
      </c>
      <c r="JC33" s="588">
        <v>69.819999999999993</v>
      </c>
      <c r="JD33" s="589">
        <v>3.42</v>
      </c>
      <c r="JE33" s="587">
        <v>94.35</v>
      </c>
      <c r="JF33" s="588">
        <v>91.44</v>
      </c>
      <c r="JG33" s="589">
        <v>3.18</v>
      </c>
      <c r="JH33" s="587">
        <v>82.75</v>
      </c>
      <c r="JI33" s="588">
        <v>79.849999999999994</v>
      </c>
      <c r="JJ33" s="589">
        <v>3.63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679794</v>
      </c>
      <c r="LS33" s="834">
        <v>672050</v>
      </c>
      <c r="LT33" s="543">
        <v>1.1499999999999999</v>
      </c>
      <c r="LU33" s="319"/>
      <c r="LV33" s="319"/>
      <c r="LW33" s="527" t="s">
        <v>114</v>
      </c>
      <c r="LX33" s="11">
        <v>0</v>
      </c>
      <c r="LY33" s="544">
        <v>1</v>
      </c>
      <c r="LZ33" s="545">
        <v>-100</v>
      </c>
      <c r="MA33" s="81"/>
      <c r="MB33" s="586" t="s">
        <v>56</v>
      </c>
      <c r="MC33" s="587">
        <v>92.41</v>
      </c>
      <c r="MD33" s="588">
        <v>89.1</v>
      </c>
      <c r="ME33" s="589">
        <v>3.71</v>
      </c>
      <c r="MF33" s="587">
        <v>105.99</v>
      </c>
      <c r="MG33" s="588">
        <v>102.35</v>
      </c>
      <c r="MH33" s="589">
        <v>3.56</v>
      </c>
      <c r="MI33" s="587">
        <v>97.55</v>
      </c>
      <c r="MJ33" s="588">
        <v>93.96</v>
      </c>
      <c r="MK33" s="589">
        <v>3.82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177803</v>
      </c>
      <c r="C34" s="851">
        <v>178728</v>
      </c>
      <c r="D34" s="553">
        <v>-0.52</v>
      </c>
      <c r="E34" s="319"/>
      <c r="F34" s="319"/>
      <c r="G34" s="527" t="s">
        <v>116</v>
      </c>
      <c r="H34" s="528">
        <v>0</v>
      </c>
      <c r="I34" s="529">
        <v>0</v>
      </c>
      <c r="J34" s="530">
        <v>0</v>
      </c>
      <c r="K34" s="528">
        <v>0</v>
      </c>
      <c r="L34" s="531">
        <v>4</v>
      </c>
      <c r="M34" s="532">
        <v>-100</v>
      </c>
      <c r="N34" s="316"/>
      <c r="O34" s="586" t="s">
        <v>62</v>
      </c>
      <c r="P34" s="587">
        <v>95.43</v>
      </c>
      <c r="Q34" s="588">
        <v>92.49</v>
      </c>
      <c r="R34" s="589">
        <v>3.18</v>
      </c>
      <c r="S34" s="587">
        <v>75.13</v>
      </c>
      <c r="T34" s="588">
        <v>73.41</v>
      </c>
      <c r="U34" s="589">
        <v>2.34</v>
      </c>
      <c r="V34" s="587">
        <v>88.7</v>
      </c>
      <c r="W34" s="588">
        <v>86.26</v>
      </c>
      <c r="X34" s="589">
        <v>2.83</v>
      </c>
      <c r="Y34" s="316"/>
      <c r="Z34" s="316"/>
      <c r="AA34" s="316" t="s">
        <v>46</v>
      </c>
      <c r="AB34" s="591">
        <v>38197</v>
      </c>
      <c r="AC34" s="591">
        <v>38559</v>
      </c>
      <c r="AD34" s="591">
        <v>37765</v>
      </c>
      <c r="AE34" s="591">
        <v>114521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190959</v>
      </c>
      <c r="CG34" s="851">
        <v>187872</v>
      </c>
      <c r="CH34" s="553">
        <v>1.64</v>
      </c>
      <c r="CI34" s="319"/>
      <c r="CJ34" s="319"/>
      <c r="CK34" s="527" t="s">
        <v>116</v>
      </c>
      <c r="CL34" s="528">
        <v>0</v>
      </c>
      <c r="CM34" s="529">
        <v>2</v>
      </c>
      <c r="CN34" s="530">
        <v>0</v>
      </c>
      <c r="CO34" s="528">
        <v>2</v>
      </c>
      <c r="CP34" s="531">
        <v>0</v>
      </c>
      <c r="CQ34" s="532">
        <v>0</v>
      </c>
      <c r="CR34" s="316"/>
      <c r="CS34" s="586" t="s">
        <v>62</v>
      </c>
      <c r="CT34" s="587">
        <v>51.5</v>
      </c>
      <c r="CU34" s="588">
        <v>50.14</v>
      </c>
      <c r="CV34" s="589">
        <v>2.71</v>
      </c>
      <c r="CW34" s="587">
        <v>49.43</v>
      </c>
      <c r="CX34" s="588">
        <v>47.85</v>
      </c>
      <c r="CY34" s="589">
        <v>3.3</v>
      </c>
      <c r="CZ34" s="587">
        <v>51.14</v>
      </c>
      <c r="DA34" s="588">
        <v>49.76</v>
      </c>
      <c r="DB34" s="589">
        <v>2.77</v>
      </c>
      <c r="DC34" s="316"/>
      <c r="DD34" s="316"/>
      <c r="DE34" s="316" t="s">
        <v>46</v>
      </c>
      <c r="DF34" s="591">
        <v>43452</v>
      </c>
      <c r="DG34" s="591">
        <v>42726</v>
      </c>
      <c r="DH34" s="591">
        <v>37900</v>
      </c>
      <c r="DI34" s="591">
        <v>124078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148849</v>
      </c>
      <c r="FK34" s="851">
        <v>147280</v>
      </c>
      <c r="FL34" s="553">
        <v>1.07</v>
      </c>
      <c r="FM34" s="319"/>
      <c r="FN34" s="319"/>
      <c r="FO34" s="527" t="s">
        <v>116</v>
      </c>
      <c r="FP34" s="528">
        <v>0</v>
      </c>
      <c r="FQ34" s="529">
        <v>0</v>
      </c>
      <c r="FR34" s="530">
        <v>0</v>
      </c>
      <c r="FS34" s="528">
        <v>0</v>
      </c>
      <c r="FT34" s="531">
        <v>2</v>
      </c>
      <c r="FU34" s="532">
        <v>-100</v>
      </c>
      <c r="FV34" s="316"/>
      <c r="FW34" s="586" t="s">
        <v>62</v>
      </c>
      <c r="FX34" s="587">
        <v>93.51</v>
      </c>
      <c r="FY34" s="588">
        <v>91.18</v>
      </c>
      <c r="FZ34" s="589">
        <v>2.56</v>
      </c>
      <c r="GA34" s="587">
        <v>83.1</v>
      </c>
      <c r="GB34" s="588">
        <v>80.17</v>
      </c>
      <c r="GC34" s="589">
        <v>3.65</v>
      </c>
      <c r="GD34" s="587">
        <v>88.87</v>
      </c>
      <c r="GE34" s="588">
        <v>86.44</v>
      </c>
      <c r="GF34" s="589">
        <v>2.81</v>
      </c>
      <c r="GG34" s="316"/>
      <c r="GH34" s="316"/>
      <c r="GI34" s="316" t="s">
        <v>46</v>
      </c>
      <c r="GJ34" s="591">
        <v>29430</v>
      </c>
      <c r="GK34" s="591">
        <v>30766</v>
      </c>
      <c r="GL34" s="591">
        <v>29653</v>
      </c>
      <c r="GM34" s="591">
        <v>89849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160601</v>
      </c>
      <c r="IO34" s="851">
        <v>156677</v>
      </c>
      <c r="IP34" s="553">
        <v>2.5</v>
      </c>
      <c r="IQ34" s="319"/>
      <c r="IR34" s="319"/>
      <c r="IS34" s="527" t="s">
        <v>116</v>
      </c>
      <c r="IT34" s="528">
        <v>0</v>
      </c>
      <c r="IU34" s="529">
        <v>0</v>
      </c>
      <c r="IV34" s="530">
        <v>8</v>
      </c>
      <c r="IW34" s="528">
        <v>8</v>
      </c>
      <c r="IX34" s="531">
        <v>5</v>
      </c>
      <c r="IY34" s="532">
        <v>60</v>
      </c>
      <c r="IZ34" s="316"/>
      <c r="JA34" s="586" t="s">
        <v>62</v>
      </c>
      <c r="JB34" s="587">
        <v>62.38</v>
      </c>
      <c r="JC34" s="588">
        <v>60.7</v>
      </c>
      <c r="JD34" s="589">
        <v>2.77</v>
      </c>
      <c r="JE34" s="587">
        <v>41.66</v>
      </c>
      <c r="JF34" s="588">
        <v>41.13</v>
      </c>
      <c r="JG34" s="589">
        <v>1.29</v>
      </c>
      <c r="JH34" s="587">
        <v>52.51</v>
      </c>
      <c r="JI34" s="588">
        <v>51.62</v>
      </c>
      <c r="JJ34" s="589">
        <v>1.72</v>
      </c>
      <c r="JK34" s="316"/>
      <c r="JL34" s="316"/>
      <c r="JM34" s="316" t="s">
        <v>46</v>
      </c>
      <c r="JN34" s="591">
        <v>33143</v>
      </c>
      <c r="JO34" s="591">
        <v>35491</v>
      </c>
      <c r="JP34" s="591">
        <v>35092</v>
      </c>
      <c r="JQ34" s="591">
        <v>103726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678212</v>
      </c>
      <c r="LS34" s="853">
        <v>670557</v>
      </c>
      <c r="LT34" s="572">
        <v>1.1399999999999999</v>
      </c>
      <c r="LU34" s="319"/>
      <c r="LV34" s="319"/>
      <c r="LW34" s="527" t="s">
        <v>116</v>
      </c>
      <c r="LX34" s="11">
        <v>10</v>
      </c>
      <c r="LY34" s="544">
        <v>11</v>
      </c>
      <c r="LZ34" s="545">
        <v>-9.09</v>
      </c>
      <c r="MA34" s="81"/>
      <c r="MB34" s="586" t="s">
        <v>62</v>
      </c>
      <c r="MC34" s="587">
        <v>72.900000000000006</v>
      </c>
      <c r="MD34" s="588">
        <v>70.56</v>
      </c>
      <c r="ME34" s="589">
        <v>3.32</v>
      </c>
      <c r="MF34" s="587">
        <v>59.08</v>
      </c>
      <c r="MG34" s="588">
        <v>57.45</v>
      </c>
      <c r="MH34" s="589">
        <v>2.84</v>
      </c>
      <c r="MI34" s="587">
        <v>67.67</v>
      </c>
      <c r="MJ34" s="588">
        <v>65.75</v>
      </c>
      <c r="MK34" s="589">
        <v>2.92</v>
      </c>
      <c r="ML34" s="102"/>
      <c r="MM34" s="102"/>
      <c r="MN34" s="102" t="s">
        <v>46</v>
      </c>
      <c r="MO34" s="613">
        <v>114521</v>
      </c>
      <c r="MP34" s="613">
        <v>124078</v>
      </c>
      <c r="MQ34" s="613">
        <v>89849</v>
      </c>
      <c r="MR34" s="613">
        <v>103726</v>
      </c>
      <c r="MS34" s="613">
        <v>432174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319</v>
      </c>
      <c r="C35" s="855">
        <v>317</v>
      </c>
      <c r="D35" s="695">
        <v>0.63</v>
      </c>
      <c r="E35" s="319"/>
      <c r="F35" s="319"/>
      <c r="G35" s="527" t="s">
        <v>119</v>
      </c>
      <c r="H35" s="528">
        <v>19</v>
      </c>
      <c r="I35" s="529">
        <v>21</v>
      </c>
      <c r="J35" s="530">
        <v>14</v>
      </c>
      <c r="K35" s="528">
        <v>54</v>
      </c>
      <c r="L35" s="531">
        <v>48</v>
      </c>
      <c r="M35" s="532">
        <v>12.5</v>
      </c>
      <c r="N35" s="316"/>
      <c r="O35" s="586" t="s">
        <v>67</v>
      </c>
      <c r="P35" s="587">
        <v>164.17</v>
      </c>
      <c r="Q35" s="588">
        <v>158.69</v>
      </c>
      <c r="R35" s="589">
        <v>3.45</v>
      </c>
      <c r="S35" s="587">
        <v>134.74</v>
      </c>
      <c r="T35" s="588">
        <v>130.22999999999999</v>
      </c>
      <c r="U35" s="589">
        <v>3.46</v>
      </c>
      <c r="V35" s="587">
        <v>154.41</v>
      </c>
      <c r="W35" s="588">
        <v>149.38999999999999</v>
      </c>
      <c r="X35" s="589">
        <v>3.36</v>
      </c>
      <c r="Y35" s="316"/>
      <c r="Z35" s="316"/>
      <c r="AA35" s="316" t="s">
        <v>52</v>
      </c>
      <c r="AB35" s="591">
        <v>21223</v>
      </c>
      <c r="AC35" s="591">
        <v>21046</v>
      </c>
      <c r="AD35" s="591">
        <v>21332</v>
      </c>
      <c r="AE35" s="591">
        <v>63601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257</v>
      </c>
      <c r="CG35" s="855">
        <v>192</v>
      </c>
      <c r="CH35" s="695">
        <v>33.85</v>
      </c>
      <c r="CI35" s="319"/>
      <c r="CJ35" s="319"/>
      <c r="CK35" s="527" t="s">
        <v>119</v>
      </c>
      <c r="CL35" s="528">
        <v>6</v>
      </c>
      <c r="CM35" s="529">
        <v>10</v>
      </c>
      <c r="CN35" s="530">
        <v>7</v>
      </c>
      <c r="CO35" s="528">
        <v>23</v>
      </c>
      <c r="CP35" s="531">
        <v>18</v>
      </c>
      <c r="CQ35" s="532">
        <v>27.78</v>
      </c>
      <c r="CR35" s="316"/>
      <c r="CS35" s="586" t="s">
        <v>67</v>
      </c>
      <c r="CT35" s="587">
        <v>97.57</v>
      </c>
      <c r="CU35" s="588">
        <v>94.17</v>
      </c>
      <c r="CV35" s="589">
        <v>3.61</v>
      </c>
      <c r="CW35" s="587">
        <v>86.2</v>
      </c>
      <c r="CX35" s="588">
        <v>81.819999999999993</v>
      </c>
      <c r="CY35" s="589">
        <v>5.35</v>
      </c>
      <c r="CZ35" s="587">
        <v>95.58</v>
      </c>
      <c r="DA35" s="588">
        <v>92.12</v>
      </c>
      <c r="DB35" s="589">
        <v>3.76</v>
      </c>
      <c r="DC35" s="316"/>
      <c r="DD35" s="316"/>
      <c r="DE35" s="316" t="s">
        <v>52</v>
      </c>
      <c r="DF35" s="591">
        <v>20593</v>
      </c>
      <c r="DG35" s="591">
        <v>22618</v>
      </c>
      <c r="DH35" s="591">
        <v>23927</v>
      </c>
      <c r="DI35" s="591">
        <v>67138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460</v>
      </c>
      <c r="FK35" s="855">
        <v>458</v>
      </c>
      <c r="FL35" s="695">
        <v>0.44</v>
      </c>
      <c r="FM35" s="319"/>
      <c r="FN35" s="319"/>
      <c r="FO35" s="527" t="s">
        <v>119</v>
      </c>
      <c r="FP35" s="528">
        <v>6</v>
      </c>
      <c r="FQ35" s="529">
        <v>5</v>
      </c>
      <c r="FR35" s="530">
        <v>3</v>
      </c>
      <c r="FS35" s="528">
        <v>14</v>
      </c>
      <c r="FT35" s="531">
        <v>12</v>
      </c>
      <c r="FU35" s="532">
        <v>16.670000000000002</v>
      </c>
      <c r="FV35" s="316"/>
      <c r="FW35" s="586" t="s">
        <v>67</v>
      </c>
      <c r="FX35" s="587">
        <v>81.67</v>
      </c>
      <c r="FY35" s="588">
        <v>78.42</v>
      </c>
      <c r="FZ35" s="589">
        <v>4.1399999999999997</v>
      </c>
      <c r="GA35" s="587">
        <v>72.849999999999994</v>
      </c>
      <c r="GB35" s="588">
        <v>70.22</v>
      </c>
      <c r="GC35" s="589">
        <v>3.75</v>
      </c>
      <c r="GD35" s="587">
        <v>77.739999999999995</v>
      </c>
      <c r="GE35" s="588">
        <v>74.900000000000006</v>
      </c>
      <c r="GF35" s="589">
        <v>3.79</v>
      </c>
      <c r="GG35" s="316"/>
      <c r="GH35" s="316"/>
      <c r="GI35" s="316" t="s">
        <v>52</v>
      </c>
      <c r="GJ35" s="591">
        <v>20538</v>
      </c>
      <c r="GK35" s="591">
        <v>20658</v>
      </c>
      <c r="GL35" s="591">
        <v>18264</v>
      </c>
      <c r="GM35" s="591">
        <v>59460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546</v>
      </c>
      <c r="IO35" s="855">
        <v>526</v>
      </c>
      <c r="IP35" s="695">
        <v>3.8</v>
      </c>
      <c r="IQ35" s="319"/>
      <c r="IR35" s="319"/>
      <c r="IS35" s="527" t="s">
        <v>119</v>
      </c>
      <c r="IT35" s="528">
        <v>14</v>
      </c>
      <c r="IU35" s="529">
        <v>9</v>
      </c>
      <c r="IV35" s="530">
        <v>14</v>
      </c>
      <c r="IW35" s="528">
        <v>37</v>
      </c>
      <c r="IX35" s="531">
        <v>31</v>
      </c>
      <c r="IY35" s="532">
        <v>19.350000000000001</v>
      </c>
      <c r="IZ35" s="316"/>
      <c r="JA35" s="586" t="s">
        <v>67</v>
      </c>
      <c r="JB35" s="587">
        <v>215.48</v>
      </c>
      <c r="JC35" s="588">
        <v>207.33</v>
      </c>
      <c r="JD35" s="589">
        <v>3.93</v>
      </c>
      <c r="JE35" s="587">
        <v>158.9</v>
      </c>
      <c r="JF35" s="588">
        <v>153.85</v>
      </c>
      <c r="JG35" s="589">
        <v>3.28</v>
      </c>
      <c r="JH35" s="587">
        <v>188.53</v>
      </c>
      <c r="JI35" s="588">
        <v>182.53</v>
      </c>
      <c r="JJ35" s="589">
        <v>3.29</v>
      </c>
      <c r="JK35" s="316"/>
      <c r="JL35" s="316"/>
      <c r="JM35" s="316" t="s">
        <v>52</v>
      </c>
      <c r="JN35" s="591">
        <v>19507</v>
      </c>
      <c r="JO35" s="591">
        <v>19931</v>
      </c>
      <c r="JP35" s="591">
        <v>17983</v>
      </c>
      <c r="JQ35" s="591">
        <v>57421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1582</v>
      </c>
      <c r="LS35" s="861">
        <v>1493</v>
      </c>
      <c r="LT35" s="708">
        <v>5.96</v>
      </c>
      <c r="LU35" s="319"/>
      <c r="LV35" s="319"/>
      <c r="LW35" s="527" t="s">
        <v>119</v>
      </c>
      <c r="LX35" s="11">
        <v>128</v>
      </c>
      <c r="LY35" s="544">
        <v>109</v>
      </c>
      <c r="LZ35" s="545">
        <v>17.43</v>
      </c>
      <c r="MA35" s="81"/>
      <c r="MB35" s="586" t="s">
        <v>67</v>
      </c>
      <c r="MC35" s="587">
        <v>146.51</v>
      </c>
      <c r="MD35" s="588">
        <v>140.78</v>
      </c>
      <c r="ME35" s="589">
        <v>4.07</v>
      </c>
      <c r="MF35" s="587">
        <v>125.77</v>
      </c>
      <c r="MG35" s="588">
        <v>121.62</v>
      </c>
      <c r="MH35" s="589">
        <v>3.41</v>
      </c>
      <c r="MI35" s="587">
        <v>138.66</v>
      </c>
      <c r="MJ35" s="588">
        <v>133.75</v>
      </c>
      <c r="MK35" s="589">
        <v>3.67</v>
      </c>
      <c r="ML35" s="102"/>
      <c r="MM35" s="102"/>
      <c r="MN35" s="102" t="s">
        <v>52</v>
      </c>
      <c r="MO35" s="613">
        <v>63601</v>
      </c>
      <c r="MP35" s="613">
        <v>67138</v>
      </c>
      <c r="MQ35" s="613">
        <v>59460</v>
      </c>
      <c r="MR35" s="613">
        <v>57421</v>
      </c>
      <c r="MS35" s="613">
        <v>247620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0</v>
      </c>
      <c r="I36" s="529">
        <v>0</v>
      </c>
      <c r="J36" s="530">
        <v>0</v>
      </c>
      <c r="K36" s="528">
        <v>0</v>
      </c>
      <c r="L36" s="531">
        <v>4</v>
      </c>
      <c r="M36" s="532">
        <v>-100</v>
      </c>
      <c r="N36" s="316"/>
      <c r="O36" s="696" t="s">
        <v>72</v>
      </c>
      <c r="P36" s="587">
        <v>57.57</v>
      </c>
      <c r="Q36" s="588">
        <v>52.36</v>
      </c>
      <c r="R36" s="864">
        <v>9.9499999999999993</v>
      </c>
      <c r="S36" s="587">
        <v>49.74</v>
      </c>
      <c r="T36" s="588">
        <v>45.77</v>
      </c>
      <c r="U36" s="864">
        <v>8.67</v>
      </c>
      <c r="V36" s="587">
        <v>54.97</v>
      </c>
      <c r="W36" s="588">
        <v>50.21</v>
      </c>
      <c r="X36" s="864">
        <v>9.48</v>
      </c>
      <c r="Y36" s="316"/>
      <c r="Z36" s="316"/>
      <c r="AA36" s="316" t="s">
        <v>57</v>
      </c>
      <c r="AB36" s="591">
        <v>0</v>
      </c>
      <c r="AC36" s="591">
        <v>0</v>
      </c>
      <c r="AD36" s="591">
        <v>0</v>
      </c>
      <c r="AE36" s="591">
        <v>0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0</v>
      </c>
      <c r="CM36" s="529">
        <v>2</v>
      </c>
      <c r="CN36" s="530">
        <v>0</v>
      </c>
      <c r="CO36" s="528">
        <v>2</v>
      </c>
      <c r="CP36" s="531">
        <v>0</v>
      </c>
      <c r="CQ36" s="532">
        <v>0</v>
      </c>
      <c r="CR36" s="316"/>
      <c r="CS36" s="696" t="s">
        <v>72</v>
      </c>
      <c r="CT36" s="587">
        <v>46.91</v>
      </c>
      <c r="CU36" s="588">
        <v>44.96</v>
      </c>
      <c r="CV36" s="864">
        <v>4.34</v>
      </c>
      <c r="CW36" s="587">
        <v>45.61</v>
      </c>
      <c r="CX36" s="588">
        <v>42.85</v>
      </c>
      <c r="CY36" s="864">
        <v>6.44</v>
      </c>
      <c r="CZ36" s="587">
        <v>46.68</v>
      </c>
      <c r="DA36" s="588">
        <v>44.61</v>
      </c>
      <c r="DB36" s="864">
        <v>4.6399999999999997</v>
      </c>
      <c r="DC36" s="316"/>
      <c r="DD36" s="316"/>
      <c r="DE36" s="316" t="s">
        <v>57</v>
      </c>
      <c r="DF36" s="591">
        <v>0</v>
      </c>
      <c r="DG36" s="591">
        <v>0</v>
      </c>
      <c r="DH36" s="591">
        <v>0</v>
      </c>
      <c r="DI36" s="591">
        <v>0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0</v>
      </c>
      <c r="FQ36" s="529">
        <v>0</v>
      </c>
      <c r="FR36" s="530">
        <v>0</v>
      </c>
      <c r="FS36" s="528">
        <v>0</v>
      </c>
      <c r="FT36" s="531">
        <v>0</v>
      </c>
      <c r="FU36" s="532">
        <v>0</v>
      </c>
      <c r="FV36" s="316"/>
      <c r="FW36" s="696" t="s">
        <v>72</v>
      </c>
      <c r="FX36" s="587">
        <v>68.849999999999994</v>
      </c>
      <c r="FY36" s="588">
        <v>65.16</v>
      </c>
      <c r="FZ36" s="864">
        <v>5.66</v>
      </c>
      <c r="GA36" s="587">
        <v>82.18</v>
      </c>
      <c r="GB36" s="588">
        <v>77.3</v>
      </c>
      <c r="GC36" s="864">
        <v>6.31</v>
      </c>
      <c r="GD36" s="587">
        <v>74.790000000000006</v>
      </c>
      <c r="GE36" s="588">
        <v>70.38</v>
      </c>
      <c r="GF36" s="864">
        <v>6.27</v>
      </c>
      <c r="GG36" s="316"/>
      <c r="GH36" s="316"/>
      <c r="GI36" s="316" t="s">
        <v>57</v>
      </c>
      <c r="GJ36" s="591">
        <v>0</v>
      </c>
      <c r="GK36" s="591">
        <v>0</v>
      </c>
      <c r="GL36" s="591">
        <v>0</v>
      </c>
      <c r="GM36" s="591">
        <v>0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5</v>
      </c>
      <c r="IU36" s="529">
        <v>2</v>
      </c>
      <c r="IV36" s="530">
        <v>0</v>
      </c>
      <c r="IW36" s="528">
        <v>7</v>
      </c>
      <c r="IX36" s="531">
        <v>10</v>
      </c>
      <c r="IY36" s="532">
        <v>-30</v>
      </c>
      <c r="IZ36" s="316"/>
      <c r="JA36" s="696" t="s">
        <v>72</v>
      </c>
      <c r="JB36" s="587">
        <v>75.06</v>
      </c>
      <c r="JC36" s="588">
        <v>72.31</v>
      </c>
      <c r="JD36" s="864">
        <v>3.8</v>
      </c>
      <c r="JE36" s="587">
        <v>61.81</v>
      </c>
      <c r="JF36" s="588">
        <v>60.19</v>
      </c>
      <c r="JG36" s="864">
        <v>2.69</v>
      </c>
      <c r="JH36" s="587">
        <v>68.75</v>
      </c>
      <c r="JI36" s="588">
        <v>66.69</v>
      </c>
      <c r="JJ36" s="864">
        <v>3.09</v>
      </c>
      <c r="JK36" s="316"/>
      <c r="JL36" s="316"/>
      <c r="JM36" s="316" t="s">
        <v>57</v>
      </c>
      <c r="JN36" s="591">
        <v>0</v>
      </c>
      <c r="JO36" s="591">
        <v>0</v>
      </c>
      <c r="JP36" s="591">
        <v>0</v>
      </c>
      <c r="JQ36" s="591">
        <v>0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9</v>
      </c>
      <c r="LY36" s="544">
        <v>14</v>
      </c>
      <c r="LZ36" s="545">
        <v>-35.71</v>
      </c>
      <c r="MA36" s="81"/>
      <c r="MB36" s="696" t="s">
        <v>72</v>
      </c>
      <c r="MC36" s="587">
        <v>62.38</v>
      </c>
      <c r="MD36" s="588">
        <v>59.16</v>
      </c>
      <c r="ME36" s="589">
        <v>5.44</v>
      </c>
      <c r="MF36" s="587">
        <v>63.28</v>
      </c>
      <c r="MG36" s="588">
        <v>60.36</v>
      </c>
      <c r="MH36" s="589">
        <v>4.84</v>
      </c>
      <c r="MI36" s="587">
        <v>62.72</v>
      </c>
      <c r="MJ36" s="588">
        <v>59.6</v>
      </c>
      <c r="MK36" s="589">
        <v>5.23</v>
      </c>
      <c r="ML36" s="102"/>
      <c r="MM36" s="102"/>
      <c r="MN36" s="102" t="s">
        <v>57</v>
      </c>
      <c r="MO36" s="613">
        <v>0</v>
      </c>
      <c r="MP36" s="613">
        <v>0</v>
      </c>
      <c r="MQ36" s="613">
        <v>0</v>
      </c>
      <c r="MR36" s="613">
        <v>0</v>
      </c>
      <c r="MS36" s="613">
        <v>0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3</v>
      </c>
      <c r="I37" s="529">
        <v>0</v>
      </c>
      <c r="J37" s="530">
        <v>2</v>
      </c>
      <c r="K37" s="528">
        <v>5</v>
      </c>
      <c r="L37" s="531">
        <v>1</v>
      </c>
      <c r="M37" s="532">
        <v>400</v>
      </c>
      <c r="N37" s="316"/>
      <c r="O37" s="716" t="s">
        <v>76</v>
      </c>
      <c r="P37" s="717">
        <v>1365.17</v>
      </c>
      <c r="Q37" s="718">
        <v>1296.1299999999999</v>
      </c>
      <c r="R37" s="719">
        <v>5.33</v>
      </c>
      <c r="S37" s="720">
        <v>858.66</v>
      </c>
      <c r="T37" s="718">
        <v>819.44999999999993</v>
      </c>
      <c r="U37" s="719">
        <v>4.78</v>
      </c>
      <c r="V37" s="720">
        <v>1197.17</v>
      </c>
      <c r="W37" s="718">
        <v>1140.45</v>
      </c>
      <c r="X37" s="719">
        <v>4.97</v>
      </c>
      <c r="Y37" s="316"/>
      <c r="Z37" s="316"/>
      <c r="AA37" s="316" t="s">
        <v>63</v>
      </c>
      <c r="AB37" s="591">
        <v>2394</v>
      </c>
      <c r="AC37" s="591">
        <v>2332</v>
      </c>
      <c r="AD37" s="591">
        <v>2611</v>
      </c>
      <c r="AE37" s="591">
        <v>7337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4</v>
      </c>
      <c r="CM37" s="529">
        <v>0</v>
      </c>
      <c r="CN37" s="530">
        <v>3</v>
      </c>
      <c r="CO37" s="528">
        <v>7</v>
      </c>
      <c r="CP37" s="531">
        <v>4</v>
      </c>
      <c r="CQ37" s="532">
        <v>75</v>
      </c>
      <c r="CR37" s="316"/>
      <c r="CS37" s="716" t="s">
        <v>76</v>
      </c>
      <c r="CT37" s="717">
        <v>1285.81</v>
      </c>
      <c r="CU37" s="718">
        <v>1225.0200000000002</v>
      </c>
      <c r="CV37" s="719">
        <v>4.96</v>
      </c>
      <c r="CW37" s="720">
        <v>1083.7999999999997</v>
      </c>
      <c r="CX37" s="718">
        <v>1028.8500000000001</v>
      </c>
      <c r="CY37" s="719">
        <v>5.34</v>
      </c>
      <c r="CZ37" s="720">
        <v>1250.43</v>
      </c>
      <c r="DA37" s="718">
        <v>1192.5600000000002</v>
      </c>
      <c r="DB37" s="719">
        <v>4.8499999999999996</v>
      </c>
      <c r="DC37" s="316"/>
      <c r="DD37" s="316"/>
      <c r="DE37" s="316" t="s">
        <v>63</v>
      </c>
      <c r="DF37" s="591">
        <v>2173</v>
      </c>
      <c r="DG37" s="591">
        <v>2536</v>
      </c>
      <c r="DH37" s="591">
        <v>2318</v>
      </c>
      <c r="DI37" s="591">
        <v>7027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0</v>
      </c>
      <c r="FQ37" s="529">
        <v>2</v>
      </c>
      <c r="FR37" s="530">
        <v>5</v>
      </c>
      <c r="FS37" s="528">
        <v>7</v>
      </c>
      <c r="FT37" s="531">
        <v>6</v>
      </c>
      <c r="FU37" s="532">
        <v>16.670000000000002</v>
      </c>
      <c r="FV37" s="316"/>
      <c r="FW37" s="716" t="s">
        <v>76</v>
      </c>
      <c r="FX37" s="717">
        <v>1103.2199999999998</v>
      </c>
      <c r="FY37" s="718">
        <v>1062.1199999999999</v>
      </c>
      <c r="FZ37" s="719">
        <v>3.87</v>
      </c>
      <c r="GA37" s="720">
        <v>869.3900000000001</v>
      </c>
      <c r="GB37" s="718">
        <v>823.2299999999999</v>
      </c>
      <c r="GC37" s="719">
        <v>5.61</v>
      </c>
      <c r="GD37" s="720">
        <v>999</v>
      </c>
      <c r="GE37" s="718">
        <v>959.44</v>
      </c>
      <c r="GF37" s="719">
        <v>4.12</v>
      </c>
      <c r="GG37" s="316"/>
      <c r="GH37" s="316"/>
      <c r="GI37" s="316" t="s">
        <v>63</v>
      </c>
      <c r="GJ37" s="591">
        <v>2538</v>
      </c>
      <c r="GK37" s="591">
        <v>2402</v>
      </c>
      <c r="GL37" s="591">
        <v>2469</v>
      </c>
      <c r="GM37" s="591">
        <v>7409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7</v>
      </c>
      <c r="IU37" s="529">
        <v>15</v>
      </c>
      <c r="IV37" s="530">
        <v>12</v>
      </c>
      <c r="IW37" s="528">
        <v>34</v>
      </c>
      <c r="IX37" s="531">
        <v>22</v>
      </c>
      <c r="IY37" s="532">
        <v>54.55</v>
      </c>
      <c r="IZ37" s="316"/>
      <c r="JA37" s="716" t="s">
        <v>76</v>
      </c>
      <c r="JB37" s="717">
        <v>1872.85</v>
      </c>
      <c r="JC37" s="718">
        <v>1794.2299999999998</v>
      </c>
      <c r="JD37" s="719">
        <v>4.38</v>
      </c>
      <c r="JE37" s="720">
        <v>1164.24</v>
      </c>
      <c r="JF37" s="718">
        <v>1117.3800000000001</v>
      </c>
      <c r="JG37" s="719">
        <v>4.1900000000000004</v>
      </c>
      <c r="JH37" s="720">
        <v>1535.3799999999999</v>
      </c>
      <c r="JI37" s="718">
        <v>1480.3099999999997</v>
      </c>
      <c r="JJ37" s="719">
        <v>3.72</v>
      </c>
      <c r="JK37" s="316"/>
      <c r="JL37" s="316"/>
      <c r="JM37" s="316" t="s">
        <v>63</v>
      </c>
      <c r="JN37" s="591">
        <v>2457</v>
      </c>
      <c r="JO37" s="591">
        <v>2481</v>
      </c>
      <c r="JP37" s="591">
        <v>2451</v>
      </c>
      <c r="JQ37" s="591">
        <v>7389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53</v>
      </c>
      <c r="LY37" s="544">
        <v>33</v>
      </c>
      <c r="LZ37" s="545">
        <v>60.61</v>
      </c>
      <c r="MA37" s="81"/>
      <c r="MB37" s="724" t="s">
        <v>76</v>
      </c>
      <c r="MC37" s="717">
        <v>1452.8200000000004</v>
      </c>
      <c r="MD37" s="725">
        <v>1388.81</v>
      </c>
      <c r="ME37" s="726">
        <v>4.6100000000000003</v>
      </c>
      <c r="MF37" s="717">
        <v>1025.69</v>
      </c>
      <c r="MG37" s="725">
        <v>980.99000000000012</v>
      </c>
      <c r="MH37" s="726">
        <v>4.5599999999999996</v>
      </c>
      <c r="MI37" s="717">
        <v>1291.21</v>
      </c>
      <c r="MJ37" s="725">
        <v>1239.1499999999999</v>
      </c>
      <c r="MK37" s="726">
        <v>4.2</v>
      </c>
      <c r="ML37" s="102"/>
      <c r="MM37" s="102"/>
      <c r="MN37" s="102" t="s">
        <v>63</v>
      </c>
      <c r="MO37" s="613">
        <v>7337</v>
      </c>
      <c r="MP37" s="613">
        <v>7027</v>
      </c>
      <c r="MQ37" s="613">
        <v>7409</v>
      </c>
      <c r="MR37" s="613">
        <v>7389</v>
      </c>
      <c r="MS37" s="613">
        <v>29162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0</v>
      </c>
      <c r="I38" s="529">
        <v>0</v>
      </c>
      <c r="J38" s="530">
        <v>0</v>
      </c>
      <c r="K38" s="528">
        <v>0</v>
      </c>
      <c r="L38" s="531">
        <v>1</v>
      </c>
      <c r="M38" s="532">
        <v>-100</v>
      </c>
      <c r="N38" s="316"/>
      <c r="R38" s="21"/>
      <c r="U38" s="21"/>
      <c r="X38" s="21"/>
      <c r="Y38" s="316"/>
      <c r="Z38" s="316"/>
      <c r="AA38" s="316" t="s">
        <v>68</v>
      </c>
      <c r="AB38" s="591">
        <v>2406</v>
      </c>
      <c r="AC38" s="591">
        <v>2381</v>
      </c>
      <c r="AD38" s="591">
        <v>2608</v>
      </c>
      <c r="AE38" s="591">
        <v>7395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4804</v>
      </c>
      <c r="BB38" s="658">
        <v>0</v>
      </c>
      <c r="BC38" s="658">
        <v>5675</v>
      </c>
      <c r="BD38" s="657">
        <v>429</v>
      </c>
      <c r="BE38" s="658"/>
      <c r="BF38" s="658"/>
      <c r="BG38" s="658"/>
      <c r="BH38" s="658"/>
      <c r="BI38" s="659">
        <v>10908</v>
      </c>
      <c r="BJ38" s="874">
        <v>19372</v>
      </c>
      <c r="BK38" s="870">
        <v>30280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0</v>
      </c>
      <c r="CM38" s="529">
        <v>0</v>
      </c>
      <c r="CN38" s="530">
        <v>2</v>
      </c>
      <c r="CO38" s="528">
        <v>2</v>
      </c>
      <c r="CP38" s="531">
        <v>0</v>
      </c>
      <c r="CQ38" s="532">
        <v>0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2365</v>
      </c>
      <c r="DG38" s="591">
        <v>2474</v>
      </c>
      <c r="DH38" s="591">
        <v>2464</v>
      </c>
      <c r="DI38" s="591">
        <v>7303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4169</v>
      </c>
      <c r="EF38" s="658">
        <v>0</v>
      </c>
      <c r="EG38" s="658">
        <v>5071</v>
      </c>
      <c r="EH38" s="654">
        <v>169</v>
      </c>
      <c r="EI38" s="652"/>
      <c r="EJ38" s="653"/>
      <c r="EK38" s="653"/>
      <c r="EL38" s="653"/>
      <c r="EM38" s="659">
        <v>9409</v>
      </c>
      <c r="EN38" s="874">
        <v>20367</v>
      </c>
      <c r="EO38" s="870">
        <v>29776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0</v>
      </c>
      <c r="FQ38" s="529">
        <v>0</v>
      </c>
      <c r="FR38" s="530">
        <v>0</v>
      </c>
      <c r="FS38" s="528">
        <v>0</v>
      </c>
      <c r="FT38" s="531">
        <v>1</v>
      </c>
      <c r="FU38" s="532">
        <v>-100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2205</v>
      </c>
      <c r="GK38" s="591">
        <v>2467</v>
      </c>
      <c r="GL38" s="591">
        <v>2333</v>
      </c>
      <c r="GM38" s="591">
        <v>7005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2884</v>
      </c>
      <c r="HJ38" s="658">
        <v>0</v>
      </c>
      <c r="HK38" s="658">
        <v>2039</v>
      </c>
      <c r="HL38" s="654">
        <v>94</v>
      </c>
      <c r="HM38" s="653"/>
      <c r="HN38" s="653"/>
      <c r="HO38" s="653"/>
      <c r="HP38" s="653"/>
      <c r="HQ38" s="659">
        <v>5017</v>
      </c>
      <c r="HR38" s="874">
        <v>30895</v>
      </c>
      <c r="HS38" s="870">
        <v>35912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3</v>
      </c>
      <c r="IV38" s="530">
        <v>0</v>
      </c>
      <c r="IW38" s="528">
        <v>3</v>
      </c>
      <c r="IX38" s="531">
        <v>5</v>
      </c>
      <c r="IY38" s="532">
        <v>-40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2362</v>
      </c>
      <c r="JO38" s="591">
        <v>2406</v>
      </c>
      <c r="JP38" s="591">
        <v>2356</v>
      </c>
      <c r="JQ38" s="591">
        <v>7124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2437</v>
      </c>
      <c r="KN38" s="658">
        <v>0</v>
      </c>
      <c r="KO38" s="658">
        <v>2837</v>
      </c>
      <c r="KP38" s="657">
        <v>1018</v>
      </c>
      <c r="KQ38" s="658">
        <v>0</v>
      </c>
      <c r="KR38" s="658">
        <v>0</v>
      </c>
      <c r="KS38" s="658">
        <v>0</v>
      </c>
      <c r="KT38" s="658">
        <v>0</v>
      </c>
      <c r="KU38" s="659">
        <v>6292</v>
      </c>
      <c r="KV38" s="874">
        <v>69003</v>
      </c>
      <c r="KW38" s="870">
        <v>75295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5</v>
      </c>
      <c r="LY38" s="544">
        <v>7</v>
      </c>
      <c r="LZ38" s="545">
        <v>-28.57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7395</v>
      </c>
      <c r="MP38" s="613">
        <v>7303</v>
      </c>
      <c r="MQ38" s="613">
        <v>7005</v>
      </c>
      <c r="MR38" s="613">
        <v>7124</v>
      </c>
      <c r="MS38" s="613">
        <v>28827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14294</v>
      </c>
      <c r="NP38" s="876">
        <v>0</v>
      </c>
      <c r="NQ38" s="876">
        <v>15622</v>
      </c>
      <c r="NR38" s="662">
        <v>1710</v>
      </c>
      <c r="NS38" s="661"/>
      <c r="NT38" s="661"/>
      <c r="NU38" s="661"/>
      <c r="NV38" s="661"/>
      <c r="NW38" s="663">
        <v>31626</v>
      </c>
      <c r="NX38" s="877">
        <v>139637</v>
      </c>
      <c r="NY38" s="665">
        <v>171263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0</v>
      </c>
      <c r="I39" s="529">
        <v>0</v>
      </c>
      <c r="J39" s="530">
        <v>0</v>
      </c>
      <c r="K39" s="528">
        <v>0</v>
      </c>
      <c r="L39" s="531">
        <v>0</v>
      </c>
      <c r="M39" s="532">
        <v>0</v>
      </c>
      <c r="N39" s="316"/>
      <c r="R39" s="21"/>
      <c r="U39" s="21"/>
      <c r="X39" s="21"/>
      <c r="Y39" s="316"/>
      <c r="Z39" s="316"/>
      <c r="AA39" s="316" t="s">
        <v>73</v>
      </c>
      <c r="AB39" s="591">
        <v>2625</v>
      </c>
      <c r="AC39" s="591">
        <v>2705</v>
      </c>
      <c r="AD39" s="591">
        <v>2733</v>
      </c>
      <c r="AE39" s="591">
        <v>8063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11679</v>
      </c>
      <c r="BB39" s="658">
        <v>0</v>
      </c>
      <c r="BC39" s="658">
        <v>19496</v>
      </c>
      <c r="BD39" s="657">
        <v>1308</v>
      </c>
      <c r="BE39" s="658"/>
      <c r="BF39" s="658"/>
      <c r="BG39" s="658"/>
      <c r="BH39" s="658"/>
      <c r="BI39" s="659">
        <v>32483</v>
      </c>
      <c r="BJ39" s="874">
        <v>38025</v>
      </c>
      <c r="BK39" s="870">
        <v>70508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0</v>
      </c>
      <c r="CM39" s="529">
        <v>0</v>
      </c>
      <c r="CN39" s="530">
        <v>0</v>
      </c>
      <c r="CO39" s="528">
        <v>0</v>
      </c>
      <c r="CP39" s="531">
        <v>0</v>
      </c>
      <c r="CQ39" s="532">
        <v>0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2591</v>
      </c>
      <c r="DG39" s="591">
        <v>2546</v>
      </c>
      <c r="DH39" s="591">
        <v>2803</v>
      </c>
      <c r="DI39" s="591">
        <v>7940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15271</v>
      </c>
      <c r="EF39" s="658">
        <v>0</v>
      </c>
      <c r="EG39" s="658">
        <v>23667</v>
      </c>
      <c r="EH39" s="654">
        <v>3173</v>
      </c>
      <c r="EI39" s="652"/>
      <c r="EJ39" s="653"/>
      <c r="EK39" s="653"/>
      <c r="EL39" s="653"/>
      <c r="EM39" s="659">
        <v>42111</v>
      </c>
      <c r="EN39" s="874">
        <v>17887</v>
      </c>
      <c r="EO39" s="870">
        <v>59998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0</v>
      </c>
      <c r="FQ39" s="529">
        <v>0</v>
      </c>
      <c r="FR39" s="530">
        <v>0</v>
      </c>
      <c r="FS39" s="528">
        <v>0</v>
      </c>
      <c r="FT39" s="531">
        <v>0</v>
      </c>
      <c r="FU39" s="532">
        <v>0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3021</v>
      </c>
      <c r="GK39" s="591">
        <v>3299</v>
      </c>
      <c r="GL39" s="591">
        <v>2768</v>
      </c>
      <c r="GM39" s="591">
        <v>9088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21543</v>
      </c>
      <c r="HJ39" s="658">
        <v>0</v>
      </c>
      <c r="HK39" s="658">
        <v>26280</v>
      </c>
      <c r="HL39" s="654">
        <v>1030</v>
      </c>
      <c r="HM39" s="653"/>
      <c r="HN39" s="653"/>
      <c r="HO39" s="653"/>
      <c r="HP39" s="653"/>
      <c r="HQ39" s="659">
        <v>48853</v>
      </c>
      <c r="HR39" s="874">
        <v>61944</v>
      </c>
      <c r="HS39" s="870">
        <v>110797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0</v>
      </c>
      <c r="IV39" s="530">
        <v>0</v>
      </c>
      <c r="IW39" s="528">
        <v>0</v>
      </c>
      <c r="IX39" s="531">
        <v>0</v>
      </c>
      <c r="IY39" s="532">
        <v>0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2821</v>
      </c>
      <c r="JO39" s="591">
        <v>2684</v>
      </c>
      <c r="JP39" s="591">
        <v>2251</v>
      </c>
      <c r="JQ39" s="591">
        <v>7756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20123</v>
      </c>
      <c r="KN39" s="658">
        <v>0</v>
      </c>
      <c r="KO39" s="658">
        <v>31794</v>
      </c>
      <c r="KP39" s="657">
        <v>18527</v>
      </c>
      <c r="KQ39" s="658">
        <v>0</v>
      </c>
      <c r="KR39" s="658">
        <v>0</v>
      </c>
      <c r="KS39" s="658">
        <v>0</v>
      </c>
      <c r="KT39" s="658">
        <v>0</v>
      </c>
      <c r="KU39" s="659">
        <v>70444</v>
      </c>
      <c r="KV39" s="874">
        <v>101334</v>
      </c>
      <c r="KW39" s="870">
        <v>171778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0</v>
      </c>
      <c r="LY39" s="544">
        <v>0</v>
      </c>
      <c r="LZ39" s="545">
        <v>0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8063</v>
      </c>
      <c r="MP39" s="613">
        <v>7940</v>
      </c>
      <c r="MQ39" s="613">
        <v>9088</v>
      </c>
      <c r="MR39" s="613">
        <v>7756</v>
      </c>
      <c r="MS39" s="613">
        <v>32847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68616</v>
      </c>
      <c r="NP39" s="876">
        <v>0</v>
      </c>
      <c r="NQ39" s="876">
        <v>101237</v>
      </c>
      <c r="NR39" s="662">
        <v>24038</v>
      </c>
      <c r="NS39" s="661"/>
      <c r="NT39" s="661"/>
      <c r="NU39" s="661"/>
      <c r="NV39" s="661"/>
      <c r="NW39" s="663">
        <v>193891</v>
      </c>
      <c r="NX39" s="877">
        <v>219190</v>
      </c>
      <c r="NY39" s="665">
        <v>413081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0</v>
      </c>
      <c r="J40" s="530">
        <v>0</v>
      </c>
      <c r="K40" s="528">
        <v>0</v>
      </c>
      <c r="L40" s="531">
        <v>0</v>
      </c>
      <c r="M40" s="532">
        <v>0</v>
      </c>
      <c r="N40" s="316"/>
      <c r="R40" s="21"/>
      <c r="U40" s="21"/>
      <c r="X40" s="21"/>
      <c r="Y40" s="316"/>
      <c r="Z40" s="316"/>
      <c r="AA40" s="316" t="s">
        <v>77</v>
      </c>
      <c r="AB40" s="591">
        <v>13798</v>
      </c>
      <c r="AC40" s="591">
        <v>13628</v>
      </c>
      <c r="AD40" s="591">
        <v>13380</v>
      </c>
      <c r="AE40" s="591">
        <v>40806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47118</v>
      </c>
      <c r="BB40" s="658">
        <v>0</v>
      </c>
      <c r="BC40" s="658">
        <v>89350</v>
      </c>
      <c r="BD40" s="657">
        <v>3936</v>
      </c>
      <c r="BE40" s="658"/>
      <c r="BF40" s="658"/>
      <c r="BG40" s="658"/>
      <c r="BH40" s="658"/>
      <c r="BI40" s="659">
        <v>140404</v>
      </c>
      <c r="BJ40" s="874">
        <v>83690</v>
      </c>
      <c r="BK40" s="870">
        <v>224094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0</v>
      </c>
      <c r="CM40" s="529">
        <v>0</v>
      </c>
      <c r="CN40" s="530">
        <v>0</v>
      </c>
      <c r="CO40" s="528">
        <v>0</v>
      </c>
      <c r="CP40" s="531">
        <v>0</v>
      </c>
      <c r="CQ40" s="532">
        <v>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13464</v>
      </c>
      <c r="DG40" s="591">
        <v>15062</v>
      </c>
      <c r="DH40" s="591">
        <v>16342</v>
      </c>
      <c r="DI40" s="591">
        <v>44868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47698</v>
      </c>
      <c r="EF40" s="658">
        <v>0</v>
      </c>
      <c r="EG40" s="658">
        <v>95340</v>
      </c>
      <c r="EH40" s="654">
        <v>12637</v>
      </c>
      <c r="EI40" s="652"/>
      <c r="EJ40" s="653"/>
      <c r="EK40" s="653"/>
      <c r="EL40" s="653"/>
      <c r="EM40" s="659">
        <v>155675</v>
      </c>
      <c r="EN40" s="874">
        <v>33823</v>
      </c>
      <c r="EO40" s="870">
        <v>189498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12774</v>
      </c>
      <c r="GK40" s="591">
        <v>12490</v>
      </c>
      <c r="GL40" s="591">
        <v>10694</v>
      </c>
      <c r="GM40" s="591">
        <v>35958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35033</v>
      </c>
      <c r="HJ40" s="658">
        <v>0</v>
      </c>
      <c r="HK40" s="658">
        <v>61530</v>
      </c>
      <c r="HL40" s="654">
        <v>1351</v>
      </c>
      <c r="HM40" s="653"/>
      <c r="HN40" s="653"/>
      <c r="HO40" s="653"/>
      <c r="HP40" s="653"/>
      <c r="HQ40" s="659">
        <v>97914</v>
      </c>
      <c r="HR40" s="874">
        <v>103475</v>
      </c>
      <c r="HS40" s="870">
        <v>201389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0</v>
      </c>
      <c r="IV40" s="530">
        <v>0</v>
      </c>
      <c r="IW40" s="528">
        <v>0</v>
      </c>
      <c r="IX40" s="531">
        <v>0</v>
      </c>
      <c r="IY40" s="532">
        <v>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11867</v>
      </c>
      <c r="JO40" s="591">
        <v>12360</v>
      </c>
      <c r="JP40" s="591">
        <v>10925</v>
      </c>
      <c r="JQ40" s="591">
        <v>35152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34861</v>
      </c>
      <c r="KN40" s="658">
        <v>0</v>
      </c>
      <c r="KO40" s="658">
        <v>69095</v>
      </c>
      <c r="KP40" s="657">
        <v>63232</v>
      </c>
      <c r="KQ40" s="658">
        <v>0</v>
      </c>
      <c r="KR40" s="658">
        <v>0</v>
      </c>
      <c r="KS40" s="658">
        <v>0</v>
      </c>
      <c r="KT40" s="658">
        <v>0</v>
      </c>
      <c r="KU40" s="659">
        <v>167188</v>
      </c>
      <c r="KV40" s="874">
        <v>190891</v>
      </c>
      <c r="KW40" s="870">
        <v>358079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0</v>
      </c>
      <c r="LY40" s="544">
        <v>0</v>
      </c>
      <c r="LZ40" s="545">
        <v>0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40806</v>
      </c>
      <c r="MP40" s="613">
        <v>44868</v>
      </c>
      <c r="MQ40" s="613">
        <v>35958</v>
      </c>
      <c r="MR40" s="613">
        <v>35152</v>
      </c>
      <c r="MS40" s="613">
        <v>156784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164710</v>
      </c>
      <c r="NP40" s="876">
        <v>0</v>
      </c>
      <c r="NQ40" s="876">
        <v>315315</v>
      </c>
      <c r="NR40" s="662">
        <v>81156</v>
      </c>
      <c r="NS40" s="661"/>
      <c r="NT40" s="661"/>
      <c r="NU40" s="661"/>
      <c r="NV40" s="661"/>
      <c r="NW40" s="663">
        <v>561181</v>
      </c>
      <c r="NX40" s="877">
        <v>411879</v>
      </c>
      <c r="NY40" s="665">
        <v>973060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0</v>
      </c>
      <c r="J41" s="530">
        <v>0</v>
      </c>
      <c r="K41" s="528">
        <v>0</v>
      </c>
      <c r="L41" s="531">
        <v>0</v>
      </c>
      <c r="M41" s="532">
        <v>0</v>
      </c>
      <c r="N41" s="316"/>
      <c r="R41" s="21"/>
      <c r="U41" s="21"/>
      <c r="X41" s="21"/>
      <c r="Y41" s="316"/>
      <c r="Z41" s="12" t="s">
        <v>58</v>
      </c>
      <c r="AA41" s="12"/>
      <c r="AB41" s="878">
        <v>1.38</v>
      </c>
      <c r="AC41" s="878">
        <v>1.3</v>
      </c>
      <c r="AD41" s="878">
        <v>1.36</v>
      </c>
      <c r="AE41" s="878">
        <v>1.35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0</v>
      </c>
      <c r="CN41" s="530">
        <v>0</v>
      </c>
      <c r="CO41" s="528">
        <v>0</v>
      </c>
      <c r="CP41" s="531">
        <v>0</v>
      </c>
      <c r="CQ41" s="532">
        <v>0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1.28</v>
      </c>
      <c r="DG41" s="878">
        <v>1.27</v>
      </c>
      <c r="DH41" s="878">
        <v>1.28</v>
      </c>
      <c r="DI41" s="878">
        <v>1.28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0</v>
      </c>
      <c r="FS41" s="528">
        <v>0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1.51</v>
      </c>
      <c r="GK41" s="878">
        <v>1.45</v>
      </c>
      <c r="GL41" s="878">
        <v>1.53</v>
      </c>
      <c r="GM41" s="878">
        <v>1.49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0</v>
      </c>
      <c r="IV41" s="530">
        <v>0</v>
      </c>
      <c r="IW41" s="528">
        <v>0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1.36</v>
      </c>
      <c r="JO41" s="878">
        <v>1.29</v>
      </c>
      <c r="JP41" s="878">
        <v>1.31</v>
      </c>
      <c r="JQ41" s="878">
        <v>1.32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0</v>
      </c>
      <c r="LY41" s="544">
        <v>0</v>
      </c>
      <c r="LZ41" s="545">
        <v>0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1.35</v>
      </c>
      <c r="MP41" s="880">
        <v>1.28</v>
      </c>
      <c r="MQ41" s="880">
        <v>1.49</v>
      </c>
      <c r="MR41" s="880">
        <v>1.32</v>
      </c>
      <c r="MS41" s="881">
        <v>1.34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0</v>
      </c>
      <c r="I42" s="886">
        <v>0</v>
      </c>
      <c r="J42" s="887">
        <v>0</v>
      </c>
      <c r="K42" s="885">
        <v>0</v>
      </c>
      <c r="L42" s="888">
        <v>0</v>
      </c>
      <c r="M42" s="889">
        <v>0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63601</v>
      </c>
      <c r="BB42" s="706">
        <v>0</v>
      </c>
      <c r="BC42" s="706">
        <v>114521</v>
      </c>
      <c r="BD42" s="705">
        <v>5673</v>
      </c>
      <c r="BE42" s="706"/>
      <c r="BF42" s="706"/>
      <c r="BG42" s="706"/>
      <c r="BH42" s="706"/>
      <c r="BI42" s="707">
        <v>183795</v>
      </c>
      <c r="BJ42" s="706">
        <v>141087</v>
      </c>
      <c r="BK42" s="890">
        <v>324882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0</v>
      </c>
      <c r="CM42" s="886">
        <v>0</v>
      </c>
      <c r="CN42" s="887">
        <v>0</v>
      </c>
      <c r="CO42" s="885">
        <v>0</v>
      </c>
      <c r="CP42" s="888">
        <v>0</v>
      </c>
      <c r="CQ42" s="889">
        <v>0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67138</v>
      </c>
      <c r="EF42" s="706">
        <v>0</v>
      </c>
      <c r="EG42" s="706">
        <v>124078</v>
      </c>
      <c r="EH42" s="700">
        <v>15979</v>
      </c>
      <c r="EI42" s="699"/>
      <c r="EJ42" s="699"/>
      <c r="EK42" s="699"/>
      <c r="EL42" s="699"/>
      <c r="EM42" s="707">
        <v>207195</v>
      </c>
      <c r="EN42" s="706">
        <v>72077</v>
      </c>
      <c r="EO42" s="890">
        <v>279272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59460</v>
      </c>
      <c r="HJ42" s="706">
        <v>0</v>
      </c>
      <c r="HK42" s="706">
        <v>89849</v>
      </c>
      <c r="HL42" s="700">
        <v>2475</v>
      </c>
      <c r="HM42" s="699"/>
      <c r="HN42" s="699"/>
      <c r="HO42" s="699"/>
      <c r="HP42" s="699"/>
      <c r="HQ42" s="707">
        <v>151784</v>
      </c>
      <c r="HR42" s="706">
        <v>196314</v>
      </c>
      <c r="HS42" s="890">
        <v>348098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0</v>
      </c>
      <c r="IU42" s="886">
        <v>0</v>
      </c>
      <c r="IV42" s="887">
        <v>0</v>
      </c>
      <c r="IW42" s="885">
        <v>0</v>
      </c>
      <c r="IX42" s="888">
        <v>0</v>
      </c>
      <c r="IY42" s="889">
        <v>0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57421</v>
      </c>
      <c r="KN42" s="706">
        <v>0</v>
      </c>
      <c r="KO42" s="706">
        <v>103726</v>
      </c>
      <c r="KP42" s="705">
        <v>82777</v>
      </c>
      <c r="KQ42" s="706">
        <v>0</v>
      </c>
      <c r="KR42" s="706">
        <v>0</v>
      </c>
      <c r="KS42" s="706">
        <v>0</v>
      </c>
      <c r="KT42" s="706">
        <v>0</v>
      </c>
      <c r="KU42" s="707">
        <v>243924</v>
      </c>
      <c r="KV42" s="706">
        <v>361228</v>
      </c>
      <c r="KW42" s="890">
        <v>605152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0</v>
      </c>
      <c r="LY42" s="544">
        <v>0</v>
      </c>
      <c r="LZ42" s="545">
        <v>0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247620</v>
      </c>
      <c r="NP42" s="711">
        <v>0</v>
      </c>
      <c r="NQ42" s="711">
        <v>432174</v>
      </c>
      <c r="NR42" s="712">
        <v>106904</v>
      </c>
      <c r="NS42" s="711"/>
      <c r="NT42" s="711"/>
      <c r="NU42" s="711"/>
      <c r="NV42" s="711"/>
      <c r="NW42" s="713">
        <v>786698</v>
      </c>
      <c r="NX42" s="713">
        <v>770706</v>
      </c>
      <c r="NY42" s="713">
        <v>1557404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59420</v>
      </c>
      <c r="I43" s="895">
        <v>59605</v>
      </c>
      <c r="J43" s="896">
        <v>59097</v>
      </c>
      <c r="K43" s="894">
        <v>178122</v>
      </c>
      <c r="L43" s="897">
        <v>179045</v>
      </c>
      <c r="M43" s="898">
        <v>-0.52</v>
      </c>
      <c r="N43" s="12"/>
      <c r="R43" s="21"/>
      <c r="U43" s="21"/>
      <c r="X43" s="21"/>
      <c r="Y43" s="316"/>
      <c r="Z43" s="316"/>
      <c r="AA43" s="316" t="s">
        <v>46</v>
      </c>
      <c r="AB43" s="415">
        <v>1.34</v>
      </c>
      <c r="AC43" s="415">
        <v>1.25</v>
      </c>
      <c r="AD43" s="415">
        <v>1.32</v>
      </c>
      <c r="AE43" s="415">
        <v>1.3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64045</v>
      </c>
      <c r="CM43" s="895">
        <v>65344</v>
      </c>
      <c r="CN43" s="896">
        <v>61827</v>
      </c>
      <c r="CO43" s="894">
        <v>191216</v>
      </c>
      <c r="CP43" s="897">
        <v>188064</v>
      </c>
      <c r="CQ43" s="898">
        <v>1.68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1.19</v>
      </c>
      <c r="DG43" s="415">
        <v>1.19</v>
      </c>
      <c r="DH43" s="415">
        <v>1.23</v>
      </c>
      <c r="DI43" s="415">
        <v>1.2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49968</v>
      </c>
      <c r="FQ43" s="895">
        <v>51424</v>
      </c>
      <c r="FR43" s="896">
        <v>47917</v>
      </c>
      <c r="FS43" s="894">
        <v>149309</v>
      </c>
      <c r="FT43" s="897">
        <v>147738</v>
      </c>
      <c r="FU43" s="898">
        <v>1.06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1.45</v>
      </c>
      <c r="GK43" s="415">
        <v>1.4</v>
      </c>
      <c r="GL43" s="415">
        <v>1.49</v>
      </c>
      <c r="GM43" s="415">
        <v>1.45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52650</v>
      </c>
      <c r="IU43" s="895">
        <v>55422</v>
      </c>
      <c r="IV43" s="896">
        <v>53075</v>
      </c>
      <c r="IW43" s="894">
        <v>161147</v>
      </c>
      <c r="IX43" s="897">
        <v>157203</v>
      </c>
      <c r="IY43" s="898">
        <v>2.5099999999999998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1.31</v>
      </c>
      <c r="JO43" s="415">
        <v>1.26</v>
      </c>
      <c r="JP43" s="415">
        <v>1.21</v>
      </c>
      <c r="JQ43" s="415">
        <v>1.26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679794</v>
      </c>
      <c r="LY43" s="900">
        <v>672050</v>
      </c>
      <c r="LZ43" s="901">
        <v>1.1499999999999999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1.3</v>
      </c>
      <c r="MP43" s="891">
        <v>1.2</v>
      </c>
      <c r="MQ43" s="891">
        <v>1.45</v>
      </c>
      <c r="MR43" s="891">
        <v>1.26</v>
      </c>
      <c r="MS43" s="892">
        <v>1.29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59296</v>
      </c>
      <c r="I44" s="7">
        <v>59513</v>
      </c>
      <c r="J44" s="7">
        <v>58994</v>
      </c>
      <c r="K44" s="7">
        <v>177803</v>
      </c>
      <c r="L44" s="903">
        <v>178728</v>
      </c>
      <c r="M44" s="904">
        <v>-0.52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1.45</v>
      </c>
      <c r="AC44" s="415">
        <v>1.39</v>
      </c>
      <c r="AD44" s="415">
        <v>1.41</v>
      </c>
      <c r="AE44" s="415">
        <v>1.42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63938</v>
      </c>
      <c r="CM44" s="7">
        <v>65268</v>
      </c>
      <c r="CN44" s="7">
        <v>61753</v>
      </c>
      <c r="CO44" s="7">
        <v>190959</v>
      </c>
      <c r="CP44" s="903">
        <v>187872</v>
      </c>
      <c r="CQ44" s="904">
        <v>1.64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1.41</v>
      </c>
      <c r="DG44" s="415">
        <v>1.38</v>
      </c>
      <c r="DH44" s="415">
        <v>1.35</v>
      </c>
      <c r="DI44" s="415">
        <v>1.38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49833</v>
      </c>
      <c r="FQ44" s="7">
        <v>51245</v>
      </c>
      <c r="FR44" s="7">
        <v>47771</v>
      </c>
      <c r="FS44" s="7">
        <v>148849</v>
      </c>
      <c r="FT44" s="903">
        <v>147280</v>
      </c>
      <c r="FU44" s="904">
        <v>1.07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1.58</v>
      </c>
      <c r="GK44" s="415">
        <v>1.52</v>
      </c>
      <c r="GL44" s="415">
        <v>1.58</v>
      </c>
      <c r="GM44" s="415">
        <v>1.56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52466</v>
      </c>
      <c r="IU44" s="7">
        <v>55253</v>
      </c>
      <c r="IV44" s="7">
        <v>52882</v>
      </c>
      <c r="IW44" s="7">
        <v>160601</v>
      </c>
      <c r="IX44" s="903">
        <v>156677</v>
      </c>
      <c r="IY44" s="904">
        <v>2.5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1.43</v>
      </c>
      <c r="JO44" s="415">
        <v>1.34</v>
      </c>
      <c r="JP44" s="415">
        <v>1.45</v>
      </c>
      <c r="JQ44" s="415">
        <v>1.4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678212</v>
      </c>
      <c r="LY44" s="905">
        <v>670557</v>
      </c>
      <c r="LZ44" s="906">
        <v>1.1399999999999999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1.42</v>
      </c>
      <c r="MP44" s="891">
        <v>1.38</v>
      </c>
      <c r="MQ44" s="891">
        <v>1.56</v>
      </c>
      <c r="MR44" s="891">
        <v>1.4</v>
      </c>
      <c r="MS44" s="892">
        <v>1.43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124</v>
      </c>
      <c r="I45" s="7">
        <v>92</v>
      </c>
      <c r="J45" s="7">
        <v>103</v>
      </c>
      <c r="K45" s="7">
        <v>319</v>
      </c>
      <c r="L45" s="903">
        <v>317</v>
      </c>
      <c r="M45" s="907">
        <v>0.63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0</v>
      </c>
      <c r="AC45" s="415">
        <v>0</v>
      </c>
      <c r="AD45" s="415">
        <v>0</v>
      </c>
      <c r="AE45" s="415">
        <v>0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107</v>
      </c>
      <c r="CM45" s="7">
        <v>76</v>
      </c>
      <c r="CN45" s="7">
        <v>74</v>
      </c>
      <c r="CO45" s="7">
        <v>257</v>
      </c>
      <c r="CP45" s="903">
        <v>192</v>
      </c>
      <c r="CQ45" s="907">
        <v>33.85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0</v>
      </c>
      <c r="DG45" s="415">
        <v>0</v>
      </c>
      <c r="DH45" s="415">
        <v>0</v>
      </c>
      <c r="DI45" s="415">
        <v>0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135</v>
      </c>
      <c r="FQ45" s="7">
        <v>179</v>
      </c>
      <c r="FR45" s="7">
        <v>146</v>
      </c>
      <c r="FS45" s="7">
        <v>460</v>
      </c>
      <c r="FT45" s="903">
        <v>458</v>
      </c>
      <c r="FU45" s="907">
        <v>0.44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0</v>
      </c>
      <c r="GK45" s="415">
        <v>0</v>
      </c>
      <c r="GL45" s="415">
        <v>0</v>
      </c>
      <c r="GM45" s="415">
        <v>0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184</v>
      </c>
      <c r="IU45" s="7">
        <v>169</v>
      </c>
      <c r="IV45" s="7">
        <v>193</v>
      </c>
      <c r="IW45" s="7">
        <v>546</v>
      </c>
      <c r="IX45" s="903">
        <v>526</v>
      </c>
      <c r="IY45" s="907">
        <v>3.8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0</v>
      </c>
      <c r="JO45" s="415">
        <v>0</v>
      </c>
      <c r="JP45" s="415">
        <v>0</v>
      </c>
      <c r="JQ45" s="415">
        <v>0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1582</v>
      </c>
      <c r="LY45" s="905">
        <v>1493</v>
      </c>
      <c r="LZ45" s="906">
        <v>5.96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0</v>
      </c>
      <c r="MP45" s="891">
        <v>0</v>
      </c>
      <c r="MQ45" s="891">
        <v>0</v>
      </c>
      <c r="MR45" s="891">
        <v>0</v>
      </c>
      <c r="MS45" s="892" t="s">
        <v>182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1.62</v>
      </c>
      <c r="AC46" s="415">
        <v>1.57</v>
      </c>
      <c r="AD46" s="415">
        <v>1.53</v>
      </c>
      <c r="AE46" s="415">
        <v>1.57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1.32</v>
      </c>
      <c r="DG46" s="415">
        <v>1.34</v>
      </c>
      <c r="DH46" s="415">
        <v>1.32</v>
      </c>
      <c r="DI46" s="415">
        <v>1.33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1.37</v>
      </c>
      <c r="GK46" s="415">
        <v>1.24</v>
      </c>
      <c r="GL46" s="415">
        <v>1.26</v>
      </c>
      <c r="GM46" s="415">
        <v>1.29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1.3</v>
      </c>
      <c r="JO46" s="415">
        <v>1.3</v>
      </c>
      <c r="JP46" s="415">
        <v>1.3</v>
      </c>
      <c r="JQ46" s="415">
        <v>1.3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1.57</v>
      </c>
      <c r="MP46" s="891">
        <v>1.33</v>
      </c>
      <c r="MQ46" s="891">
        <v>1.29</v>
      </c>
      <c r="MR46" s="891">
        <v>1.3</v>
      </c>
      <c r="MS46" s="892">
        <v>1.37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1.57</v>
      </c>
      <c r="AC47" s="415">
        <v>1.54</v>
      </c>
      <c r="AD47" s="415">
        <v>1.51</v>
      </c>
      <c r="AE47" s="415">
        <v>1.54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1.53</v>
      </c>
      <c r="DG47" s="415">
        <v>1.53</v>
      </c>
      <c r="DH47" s="415">
        <v>1.51</v>
      </c>
      <c r="DI47" s="415">
        <v>1.52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1.49</v>
      </c>
      <c r="GK47" s="415">
        <v>1.42</v>
      </c>
      <c r="GL47" s="415">
        <v>1.45</v>
      </c>
      <c r="GM47" s="415">
        <v>1.45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1.46</v>
      </c>
      <c r="JO47" s="415">
        <v>1.4</v>
      </c>
      <c r="JP47" s="415">
        <v>1.43</v>
      </c>
      <c r="JQ47" s="415">
        <v>1.43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1.54</v>
      </c>
      <c r="MP47" s="891">
        <v>1.52</v>
      </c>
      <c r="MQ47" s="891">
        <v>1.45</v>
      </c>
      <c r="MR47" s="891">
        <v>1.43</v>
      </c>
      <c r="MS47" s="892">
        <v>1.49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1.59</v>
      </c>
      <c r="AC48" s="415">
        <v>1.52</v>
      </c>
      <c r="AD48" s="415">
        <v>1.57</v>
      </c>
      <c r="AE48" s="415">
        <v>1.56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1.57</v>
      </c>
      <c r="DG48" s="415">
        <v>1.59</v>
      </c>
      <c r="DH48" s="415">
        <v>1.54</v>
      </c>
      <c r="DI48" s="415">
        <v>1.57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1.5</v>
      </c>
      <c r="GK48" s="415">
        <v>1.46</v>
      </c>
      <c r="GL48" s="415">
        <v>1.51</v>
      </c>
      <c r="GM48" s="415">
        <v>1.49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1.41</v>
      </c>
      <c r="JO48" s="415">
        <v>1.39</v>
      </c>
      <c r="JP48" s="415">
        <v>1.55</v>
      </c>
      <c r="JQ48" s="415">
        <v>1.45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1.56</v>
      </c>
      <c r="MP48" s="891">
        <v>1.57</v>
      </c>
      <c r="MQ48" s="891">
        <v>1.49</v>
      </c>
      <c r="MR48" s="891">
        <v>1.45</v>
      </c>
      <c r="MS48" s="892">
        <v>1.52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1.36</v>
      </c>
      <c r="AC49" s="415">
        <v>1.3</v>
      </c>
      <c r="AD49" s="415">
        <v>1.34</v>
      </c>
      <c r="AE49" s="415">
        <v>1.33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1.37</v>
      </c>
      <c r="DG49" s="415">
        <v>1.31</v>
      </c>
      <c r="DH49" s="415">
        <v>1.29</v>
      </c>
      <c r="DI49" s="415">
        <v>1.32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1.66</v>
      </c>
      <c r="GK49" s="415">
        <v>1.61</v>
      </c>
      <c r="GL49" s="415">
        <v>1.67</v>
      </c>
      <c r="GM49" s="415">
        <v>1.65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1.45</v>
      </c>
      <c r="JO49" s="415">
        <v>1.33</v>
      </c>
      <c r="JP49" s="415">
        <v>1.45</v>
      </c>
      <c r="JQ49" s="415">
        <v>1.41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1.33</v>
      </c>
      <c r="MP49" s="891">
        <v>1.32</v>
      </c>
      <c r="MQ49" s="891">
        <v>1.65</v>
      </c>
      <c r="MR49" s="891">
        <v>1.41</v>
      </c>
      <c r="MS49" s="892">
        <v>1.42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2.02</v>
      </c>
      <c r="AC50" s="878">
        <v>2.0499999999999998</v>
      </c>
      <c r="AD50" s="878">
        <v>2.0299999999999998</v>
      </c>
      <c r="AE50" s="878">
        <v>2.0299999999999998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2.09</v>
      </c>
      <c r="DG50" s="878">
        <v>2.0699999999999998</v>
      </c>
      <c r="DH50" s="878">
        <v>2.16</v>
      </c>
      <c r="DI50" s="878">
        <v>2.11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2.02</v>
      </c>
      <c r="GK50" s="878">
        <v>2</v>
      </c>
      <c r="GL50" s="878">
        <v>2.0099999999999998</v>
      </c>
      <c r="GM50" s="878">
        <v>2.0099999999999998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2.0699999999999998</v>
      </c>
      <c r="JO50" s="878">
        <v>2.19</v>
      </c>
      <c r="JP50" s="878">
        <v>2.11</v>
      </c>
      <c r="JQ50" s="878">
        <v>2.12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2.0299999999999998</v>
      </c>
      <c r="MP50" s="880">
        <v>2.11</v>
      </c>
      <c r="MQ50" s="880">
        <v>2.0099999999999998</v>
      </c>
      <c r="MR50" s="880">
        <v>2.12</v>
      </c>
      <c r="MS50" s="880">
        <v>2.0699999999999998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2.06</v>
      </c>
      <c r="AC52" s="415">
        <v>2.12</v>
      </c>
      <c r="AD52" s="415">
        <v>2.08</v>
      </c>
      <c r="AE52" s="415">
        <v>2.09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2.17</v>
      </c>
      <c r="DG52" s="415">
        <v>2.14</v>
      </c>
      <c r="DH52" s="415">
        <v>2.2599999999999998</v>
      </c>
      <c r="DI52" s="415">
        <v>2.19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2.06</v>
      </c>
      <c r="GK52" s="415">
        <v>1.99</v>
      </c>
      <c r="GL52" s="415">
        <v>2.0299999999999998</v>
      </c>
      <c r="GM52" s="415">
        <v>2.0299999999999998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2.08</v>
      </c>
      <c r="JO52" s="415">
        <v>2.2999999999999998</v>
      </c>
      <c r="JP52" s="415">
        <v>2.16</v>
      </c>
      <c r="JQ52" s="415">
        <v>2.1800000000000002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2.09</v>
      </c>
      <c r="MP52" s="891">
        <v>2.19</v>
      </c>
      <c r="MQ52" s="891">
        <v>2.0299999999999998</v>
      </c>
      <c r="MR52" s="891">
        <v>2.1800000000000002</v>
      </c>
      <c r="MS52" s="892">
        <v>2.12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1.96</v>
      </c>
      <c r="AC53" s="415">
        <v>1.96</v>
      </c>
      <c r="AD53" s="415">
        <v>1.96</v>
      </c>
      <c r="AE53" s="415">
        <v>1.96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1.97</v>
      </c>
      <c r="DG53" s="415">
        <v>1.97</v>
      </c>
      <c r="DH53" s="415">
        <v>2.0099999999999998</v>
      </c>
      <c r="DI53" s="415">
        <v>1.98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1.96</v>
      </c>
      <c r="GK53" s="415">
        <v>2.0099999999999998</v>
      </c>
      <c r="GL53" s="415">
        <v>1.97</v>
      </c>
      <c r="GM53" s="415">
        <v>1.98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2.0499999999999998</v>
      </c>
      <c r="JO53" s="415">
        <v>2.0299999999999998</v>
      </c>
      <c r="JP53" s="415">
        <v>2.04</v>
      </c>
      <c r="JQ53" s="415">
        <v>2.04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1.96</v>
      </c>
      <c r="MP53" s="891">
        <v>1.98</v>
      </c>
      <c r="MQ53" s="891">
        <v>1.98</v>
      </c>
      <c r="MR53" s="891">
        <v>2.04</v>
      </c>
      <c r="MS53" s="892">
        <v>1.99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0</v>
      </c>
      <c r="AC54" s="415">
        <v>0</v>
      </c>
      <c r="AD54" s="415">
        <v>0</v>
      </c>
      <c r="AE54" s="415">
        <v>0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0</v>
      </c>
      <c r="DG54" s="415">
        <v>0</v>
      </c>
      <c r="DH54" s="415">
        <v>0</v>
      </c>
      <c r="DI54" s="415">
        <v>0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0</v>
      </c>
      <c r="GK54" s="415">
        <v>0</v>
      </c>
      <c r="GL54" s="415">
        <v>0</v>
      </c>
      <c r="GM54" s="415">
        <v>0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0</v>
      </c>
      <c r="JO54" s="415">
        <v>0</v>
      </c>
      <c r="JP54" s="415">
        <v>0</v>
      </c>
      <c r="JQ54" s="415">
        <v>0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0</v>
      </c>
      <c r="MP54" s="891">
        <v>0</v>
      </c>
      <c r="MQ54" s="891">
        <v>0</v>
      </c>
      <c r="MR54" s="891">
        <v>0</v>
      </c>
      <c r="MS54" s="892" t="s">
        <v>182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1.97</v>
      </c>
      <c r="AC55" s="415">
        <v>1.93</v>
      </c>
      <c r="AD55" s="415">
        <v>1.97</v>
      </c>
      <c r="AE55" s="415">
        <v>1.96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1.96</v>
      </c>
      <c r="DG55" s="415">
        <v>1.93</v>
      </c>
      <c r="DH55" s="415">
        <v>1.96</v>
      </c>
      <c r="DI55" s="415">
        <v>1.95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2</v>
      </c>
      <c r="GK55" s="415">
        <v>1.91</v>
      </c>
      <c r="GL55" s="415">
        <v>1.87</v>
      </c>
      <c r="GM55" s="415">
        <v>1.93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1.96</v>
      </c>
      <c r="JO55" s="415">
        <v>2.0499999999999998</v>
      </c>
      <c r="JP55" s="415">
        <v>1.96</v>
      </c>
      <c r="JQ55" s="415">
        <v>1.99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1.96</v>
      </c>
      <c r="MP55" s="891">
        <v>1.95</v>
      </c>
      <c r="MQ55" s="891">
        <v>1.93</v>
      </c>
      <c r="MR55" s="891">
        <v>1.99</v>
      </c>
      <c r="MS55" s="892">
        <v>1.96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1.94</v>
      </c>
      <c r="AC56" s="415">
        <v>1.97</v>
      </c>
      <c r="AD56" s="415">
        <v>1.95</v>
      </c>
      <c r="AE56" s="415">
        <v>1.95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1.94</v>
      </c>
      <c r="DG56" s="415">
        <v>1.97</v>
      </c>
      <c r="DH56" s="415">
        <v>2.0299999999999998</v>
      </c>
      <c r="DI56" s="415">
        <v>1.98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1.96</v>
      </c>
      <c r="GK56" s="415">
        <v>1.94</v>
      </c>
      <c r="GL56" s="415">
        <v>2.0099999999999998</v>
      </c>
      <c r="GM56" s="415">
        <v>1.97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2.02</v>
      </c>
      <c r="JO56" s="415">
        <v>2.0099999999999998</v>
      </c>
      <c r="JP56" s="415">
        <v>1.93</v>
      </c>
      <c r="JQ56" s="415">
        <v>1.99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1.95</v>
      </c>
      <c r="MP56" s="891">
        <v>1.98</v>
      </c>
      <c r="MQ56" s="891">
        <v>1.97</v>
      </c>
      <c r="MR56" s="891">
        <v>1.99</v>
      </c>
      <c r="MS56" s="892">
        <v>1.97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1.91</v>
      </c>
      <c r="AC57" s="415">
        <v>1.99</v>
      </c>
      <c r="AD57" s="415">
        <v>1.93</v>
      </c>
      <c r="AE57" s="415">
        <v>1.94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1.97</v>
      </c>
      <c r="DG57" s="415">
        <v>1.89</v>
      </c>
      <c r="DH57" s="415">
        <v>1.99</v>
      </c>
      <c r="DI57" s="415">
        <v>1.95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1.94</v>
      </c>
      <c r="GK57" s="415">
        <v>2.0099999999999998</v>
      </c>
      <c r="GL57" s="415">
        <v>1.96</v>
      </c>
      <c r="GM57" s="415">
        <v>1.97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2</v>
      </c>
      <c r="JO57" s="415">
        <v>2.04</v>
      </c>
      <c r="JP57" s="415">
        <v>2.0299999999999998</v>
      </c>
      <c r="JQ57" s="415">
        <v>2.02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1.94</v>
      </c>
      <c r="MP57" s="891">
        <v>1.95</v>
      </c>
      <c r="MQ57" s="891">
        <v>1.97</v>
      </c>
      <c r="MR57" s="891">
        <v>2.02</v>
      </c>
      <c r="MS57" s="892">
        <v>1.97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1.98</v>
      </c>
      <c r="AC58" s="415">
        <v>1.95</v>
      </c>
      <c r="AD58" s="415">
        <v>1.96</v>
      </c>
      <c r="AE58" s="415">
        <v>1.96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1.98</v>
      </c>
      <c r="DG58" s="415">
        <v>2</v>
      </c>
      <c r="DH58" s="415">
        <v>2.02</v>
      </c>
      <c r="DI58" s="415">
        <v>2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1.96</v>
      </c>
      <c r="GK58" s="415">
        <v>2.04</v>
      </c>
      <c r="GL58" s="415">
        <v>1.98</v>
      </c>
      <c r="GM58" s="415">
        <v>1.99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2.08</v>
      </c>
      <c r="JO58" s="415">
        <v>2.0299999999999998</v>
      </c>
      <c r="JP58" s="415">
        <v>2.08</v>
      </c>
      <c r="JQ58" s="415">
        <v>2.06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1.96</v>
      </c>
      <c r="MP58" s="891">
        <v>2</v>
      </c>
      <c r="MQ58" s="891">
        <v>1.99</v>
      </c>
      <c r="MR58" s="891">
        <v>2.06</v>
      </c>
      <c r="MS58" s="892">
        <v>2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NA33:ND34"/>
    <mergeCell ref="NA35:ND35"/>
    <mergeCell ref="V28:X28"/>
    <mergeCell ref="HI25:HQ25"/>
    <mergeCell ref="JY25:KG25"/>
    <mergeCell ref="KM25:KU2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25:NI25"/>
    <mergeCell ref="GD28:GF28"/>
    <mergeCell ref="JH28:JJ28"/>
    <mergeCell ref="NO25:NW25"/>
    <mergeCell ref="NO35:NW35"/>
    <mergeCell ref="V16:X16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NO15:NW15"/>
    <mergeCell ref="NO5:NW5"/>
    <mergeCell ref="BA35:BI35"/>
    <mergeCell ref="EE35:EM35"/>
    <mergeCell ref="HI35:HQ35"/>
    <mergeCell ref="AM25:AU25"/>
    <mergeCell ref="BA25:BI25"/>
    <mergeCell ref="DQ25:DY25"/>
    <mergeCell ref="EE25:EM25"/>
    <mergeCell ref="GU25:HC25"/>
    <mergeCell ref="CZ28:DB28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MU2:MX2"/>
    <mergeCell ref="MZ2:NK2"/>
    <mergeCell ref="NN2:NY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JL1:JQ1"/>
    <mergeCell ref="JS1:JV1"/>
    <mergeCell ref="JX1:KI1"/>
    <mergeCell ref="KL1:KW1"/>
    <mergeCell ref="LW1:LZ1"/>
    <mergeCell ref="MB1:MK1"/>
    <mergeCell ref="MM1:MS1"/>
    <mergeCell ref="KM35:KU35"/>
    <mergeCell ref="MU1:MX1"/>
    <mergeCell ref="LR2:LT2"/>
    <mergeCell ref="LX2:LY2"/>
    <mergeCell ref="MB2:MK2"/>
    <mergeCell ref="MM2:MS2"/>
    <mergeCell ref="JS3:JV3"/>
    <mergeCell ref="JX3:KI3"/>
    <mergeCell ref="KL3:KW3"/>
    <mergeCell ref="MU3:MX3"/>
    <mergeCell ref="JY15:KG15"/>
    <mergeCell ref="KM15:KU15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S2:DB2"/>
    <mergeCell ref="FW2:GF2"/>
    <mergeCell ref="JA2:JJ2"/>
    <mergeCell ref="CZ4:DB4"/>
    <mergeCell ref="GD4:GF4"/>
    <mergeCell ref="JH4:JJ4"/>
    <mergeCell ref="IS1:IY1"/>
    <mergeCell ref="JA1:JJ1"/>
    <mergeCell ref="FP2:FR2"/>
    <mergeCell ref="FS2:FT2"/>
    <mergeCell ref="GH2:GM2"/>
    <mergeCell ref="GO2:GR2"/>
    <mergeCell ref="GT2:HE2"/>
    <mergeCell ref="HH2:HS2"/>
    <mergeCell ref="HY2:IA2"/>
    <mergeCell ref="IF2:IG2"/>
    <mergeCell ref="DK1:DN1"/>
    <mergeCell ref="DP1:EA1"/>
    <mergeCell ref="ED1:EO1"/>
    <mergeCell ref="FO1:FU1"/>
    <mergeCell ref="FW1:GF1"/>
    <mergeCell ref="GH1:GM1"/>
    <mergeCell ref="GO1:GR1"/>
    <mergeCell ref="GT1:HE1"/>
    <mergeCell ref="CZ16:DB16"/>
    <mergeCell ref="GD16:GF16"/>
    <mergeCell ref="JH16:JJ16"/>
    <mergeCell ref="V4:X4"/>
    <mergeCell ref="AM15:AU15"/>
    <mergeCell ref="BA15:BI15"/>
    <mergeCell ref="GU15:HC15"/>
    <mergeCell ref="HI15:HQ15"/>
    <mergeCell ref="DQ15:DY15"/>
    <mergeCell ref="EE15:EM15"/>
  </mergeCells>
  <pageMargins left="0.19685039370078741" right="0" top="0.39370078740157483" bottom="0" header="0.31496062992125984" footer="0.31496062992125984"/>
  <pageSetup scale="55" orientation="landscape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I214"/>
  <sheetViews>
    <sheetView topLeftCell="A151" zoomScale="80" zoomScaleNormal="80" workbookViewId="0">
      <pane xSplit="1" topLeftCell="G1" activePane="topRight" state="frozen"/>
      <selection activeCell="IV65" sqref="IV65"/>
      <selection pane="topRight" activeCell="IV65" sqref="IV65"/>
    </sheetView>
  </sheetViews>
  <sheetFormatPr defaultRowHeight="13.8" x14ac:dyDescent="0.25"/>
  <cols>
    <col min="1" max="1" width="19.09765625" hidden="1" customWidth="1"/>
    <col min="2" max="2" width="10.69921875" hidden="1" customWidth="1"/>
    <col min="3" max="3" width="9" hidden="1" customWidth="1"/>
    <col min="4" max="4" width="9" style="282" hidden="1" customWidth="1"/>
    <col min="5" max="13" width="9" hidden="1" customWidth="1"/>
    <col min="14" max="14" width="10.8984375" hidden="1" customWidth="1"/>
    <col min="15" max="15" width="9.69921875" hidden="1" customWidth="1"/>
    <col min="16" max="19" width="9" hidden="1" customWidth="1"/>
    <col min="20" max="20" width="8.69921875" hidden="1" customWidth="1"/>
    <col min="21" max="21" width="10.3984375" hidden="1" customWidth="1"/>
    <col min="22" max="23" width="9" hidden="1" customWidth="1"/>
    <col min="24" max="24" width="11.3984375" hidden="1" customWidth="1"/>
    <col min="25" max="26" width="9" hidden="1" customWidth="1"/>
    <col min="27" max="27" width="11.3984375" hidden="1" customWidth="1"/>
    <col min="28" max="29" width="9" hidden="1" customWidth="1"/>
    <col min="30" max="30" width="11.3984375" hidden="1" customWidth="1"/>
    <col min="31" max="80" width="9" hidden="1" customWidth="1"/>
    <col min="81" max="245" width="15.8984375" hidden="1" customWidth="1"/>
    <col min="246" max="392" width="15.8984375" customWidth="1"/>
  </cols>
  <sheetData>
    <row r="1" spans="1:503" ht="33" thickBot="1" x14ac:dyDescent="0.6">
      <c r="RW1" s="299"/>
      <c r="SD1" s="300"/>
    </row>
    <row r="2" spans="1:503" ht="18" customHeight="1" thickTop="1" thickBot="1" x14ac:dyDescent="0.4">
      <c r="A2" s="464" t="s">
        <v>15</v>
      </c>
      <c r="B2" s="468" t="s">
        <v>5</v>
      </c>
      <c r="C2" s="469"/>
      <c r="D2" s="469"/>
      <c r="E2" s="469"/>
      <c r="F2" s="469"/>
      <c r="G2" s="470"/>
      <c r="H2" s="471" t="s">
        <v>155</v>
      </c>
      <c r="I2" s="472"/>
      <c r="J2" s="472"/>
      <c r="K2" s="472"/>
      <c r="L2" s="472"/>
      <c r="M2" s="473"/>
      <c r="N2" s="468" t="s">
        <v>167</v>
      </c>
      <c r="O2" s="469"/>
      <c r="P2" s="469"/>
      <c r="Q2" s="469"/>
      <c r="R2" s="469"/>
      <c r="S2" s="470"/>
      <c r="T2" s="471" t="s">
        <v>172</v>
      </c>
      <c r="U2" s="472"/>
      <c r="V2" s="472"/>
      <c r="W2" s="472"/>
      <c r="X2" s="472"/>
      <c r="Y2" s="473"/>
      <c r="Z2" s="468" t="s">
        <v>324</v>
      </c>
      <c r="AA2" s="469"/>
      <c r="AB2" s="469"/>
      <c r="AC2" s="469"/>
      <c r="AD2" s="469"/>
      <c r="AE2" s="470"/>
      <c r="RW2" s="298"/>
      <c r="RX2" s="298"/>
      <c r="RY2" s="298"/>
      <c r="RZ2" s="298"/>
      <c r="SA2" s="298"/>
      <c r="SB2" s="298"/>
      <c r="SC2" s="298"/>
      <c r="SD2" s="298"/>
      <c r="SE2" s="298"/>
      <c r="SF2" s="298"/>
      <c r="SG2" s="298"/>
      <c r="SH2" s="298"/>
      <c r="SI2" s="298"/>
    </row>
    <row r="3" spans="1:503" ht="22.8" thickTop="1" x14ac:dyDescent="0.35">
      <c r="A3" s="467"/>
      <c r="B3" s="456" t="s">
        <v>24</v>
      </c>
      <c r="C3" s="457"/>
      <c r="D3" s="458"/>
      <c r="E3" s="456" t="s">
        <v>29</v>
      </c>
      <c r="F3" s="457"/>
      <c r="G3" s="458"/>
      <c r="H3" s="461" t="s">
        <v>24</v>
      </c>
      <c r="I3" s="462"/>
      <c r="J3" s="463"/>
      <c r="K3" s="461" t="s">
        <v>29</v>
      </c>
      <c r="L3" s="462"/>
      <c r="M3" s="463"/>
      <c r="N3" s="456" t="s">
        <v>24</v>
      </c>
      <c r="O3" s="457"/>
      <c r="P3" s="458"/>
      <c r="Q3" s="456" t="s">
        <v>29</v>
      </c>
      <c r="R3" s="457"/>
      <c r="S3" s="458"/>
      <c r="T3" s="461" t="s">
        <v>24</v>
      </c>
      <c r="U3" s="462"/>
      <c r="V3" s="463"/>
      <c r="W3" s="461" t="s">
        <v>29</v>
      </c>
      <c r="X3" s="462"/>
      <c r="Y3" s="463"/>
      <c r="Z3" s="456" t="s">
        <v>24</v>
      </c>
      <c r="AA3" s="457"/>
      <c r="AB3" s="458"/>
      <c r="AC3" s="456" t="s">
        <v>29</v>
      </c>
      <c r="AD3" s="457"/>
      <c r="AE3" s="458"/>
      <c r="RW3" s="298"/>
      <c r="RX3" s="298"/>
      <c r="RY3" s="298"/>
      <c r="RZ3" s="298"/>
      <c r="SA3" s="298"/>
      <c r="SB3" s="298"/>
      <c r="SC3" s="298"/>
      <c r="SD3" s="298"/>
      <c r="SE3" s="298"/>
      <c r="SF3" s="298"/>
      <c r="SG3" s="298"/>
      <c r="SH3" s="298"/>
      <c r="SI3" s="298"/>
    </row>
    <row r="4" spans="1:503" ht="14.4" thickBot="1" x14ac:dyDescent="0.3">
      <c r="A4" s="465"/>
      <c r="B4" s="78">
        <v>2018</v>
      </c>
      <c r="C4" s="74">
        <v>2017</v>
      </c>
      <c r="D4" s="301" t="s">
        <v>23</v>
      </c>
      <c r="E4" s="5">
        <v>2018</v>
      </c>
      <c r="F4" s="74">
        <v>2017</v>
      </c>
      <c r="G4" s="217" t="s">
        <v>23</v>
      </c>
      <c r="H4" s="255">
        <v>2018</v>
      </c>
      <c r="I4" s="256">
        <v>2017</v>
      </c>
      <c r="J4" s="257" t="s">
        <v>23</v>
      </c>
      <c r="K4" s="255">
        <v>2018</v>
      </c>
      <c r="L4" s="256">
        <v>2017</v>
      </c>
      <c r="M4" s="257" t="s">
        <v>23</v>
      </c>
      <c r="N4" s="5">
        <v>2018</v>
      </c>
      <c r="O4" s="74">
        <v>2017</v>
      </c>
      <c r="P4" s="217" t="s">
        <v>23</v>
      </c>
      <c r="Q4" s="5">
        <v>2018</v>
      </c>
      <c r="R4" s="74">
        <v>2017</v>
      </c>
      <c r="S4" s="217" t="s">
        <v>23</v>
      </c>
      <c r="T4" s="258">
        <v>2018</v>
      </c>
      <c r="U4" s="256">
        <v>2017</v>
      </c>
      <c r="V4" s="257" t="s">
        <v>23</v>
      </c>
      <c r="W4" s="258">
        <v>2018</v>
      </c>
      <c r="X4" s="256">
        <v>2017</v>
      </c>
      <c r="Y4" s="257" t="s">
        <v>23</v>
      </c>
      <c r="Z4" s="78">
        <v>2018</v>
      </c>
      <c r="AA4" s="74">
        <v>2017</v>
      </c>
      <c r="AB4" s="217" t="s">
        <v>23</v>
      </c>
      <c r="AC4" s="78">
        <v>2018</v>
      </c>
      <c r="AD4" s="74">
        <v>2017</v>
      </c>
      <c r="AE4" s="217" t="s">
        <v>23</v>
      </c>
    </row>
    <row r="5" spans="1:503" ht="21.6" thickTop="1" x14ac:dyDescent="0.6">
      <c r="A5" s="274" t="s">
        <v>6</v>
      </c>
      <c r="B5" s="275">
        <f>กทม.!B5</f>
        <v>9430359</v>
      </c>
      <c r="C5" s="285">
        <f>กทม.!C5</f>
        <v>9006495</v>
      </c>
      <c r="D5" s="302">
        <f>กทม.!D5</f>
        <v>4.71</v>
      </c>
      <c r="E5" s="275">
        <f>กทม.!B6</f>
        <v>6645305</v>
      </c>
      <c r="F5" s="285">
        <f>กทม.!C6</f>
        <v>6108433</v>
      </c>
      <c r="G5" s="276">
        <f>กทม.!D6</f>
        <v>8.7899999999999991</v>
      </c>
      <c r="H5" s="275">
        <f>กทม.!CF5</f>
        <v>9835889</v>
      </c>
      <c r="I5" s="285">
        <f>กทม.!CG5</f>
        <v>9748208</v>
      </c>
      <c r="J5" s="276">
        <f>กทม.!CH5</f>
        <v>0.9</v>
      </c>
      <c r="K5" s="275">
        <f>กทม.!CF6</f>
        <v>6134177</v>
      </c>
      <c r="L5" s="285">
        <f>กทม.!CG6</f>
        <v>5614278</v>
      </c>
      <c r="M5" s="276">
        <f>กทม.!CH6</f>
        <v>9.26</v>
      </c>
      <c r="N5" s="275">
        <f>กทม.!FJ5</f>
        <v>11179606</v>
      </c>
      <c r="O5" s="285">
        <f>กทม.!FK5</f>
        <v>11204311</v>
      </c>
      <c r="P5" s="276">
        <f>กทม.!FL5</f>
        <v>-0.22</v>
      </c>
      <c r="Q5" s="275">
        <f>กทม.!FJ6</f>
        <v>6275416</v>
      </c>
      <c r="R5" s="285">
        <f>กทม.!FK6</f>
        <v>6072888</v>
      </c>
      <c r="S5" s="277">
        <f>กทม.!FL6</f>
        <v>3.33</v>
      </c>
      <c r="T5" s="275">
        <f>กทม.!IN5</f>
        <v>11237109</v>
      </c>
      <c r="U5" s="285">
        <f>กทม.!IO5</f>
        <v>11162857</v>
      </c>
      <c r="V5" s="277">
        <f>กทม.!IP5</f>
        <v>0.67</v>
      </c>
      <c r="W5" s="275">
        <f>กทม.!IN6</f>
        <v>4796420</v>
      </c>
      <c r="X5" s="285">
        <f>กทม.!IO6</f>
        <v>4658267</v>
      </c>
      <c r="Y5" s="277">
        <f>กทม.!IP6</f>
        <v>2.97</v>
      </c>
      <c r="Z5" s="275">
        <f>กทม.!LR5</f>
        <v>41682963</v>
      </c>
      <c r="AA5" s="285">
        <f>กทม.!LS5</f>
        <v>41121871</v>
      </c>
      <c r="AB5" s="277">
        <f>กทม.!LT5</f>
        <v>1.36</v>
      </c>
      <c r="AC5" s="275">
        <f>กทม.!LR6</f>
        <v>23851318</v>
      </c>
      <c r="AD5" s="285">
        <f>กทม.!LS6</f>
        <v>22453866</v>
      </c>
      <c r="AE5" s="276">
        <f>กทม.!LT6</f>
        <v>6.22</v>
      </c>
      <c r="CT5">
        <v>2561</v>
      </c>
      <c r="CU5">
        <v>2560</v>
      </c>
      <c r="CV5" t="s">
        <v>23</v>
      </c>
      <c r="CW5">
        <v>2561</v>
      </c>
      <c r="CX5">
        <v>2560</v>
      </c>
      <c r="CY5" t="s">
        <v>23</v>
      </c>
      <c r="CZ5">
        <v>2561</v>
      </c>
      <c r="DA5">
        <v>2560</v>
      </c>
      <c r="DB5" t="s">
        <v>23</v>
      </c>
    </row>
    <row r="6" spans="1:503" ht="21" x14ac:dyDescent="0.6">
      <c r="A6" s="260" t="s">
        <v>192</v>
      </c>
      <c r="B6">
        <f>ลพบุรี!B5</f>
        <v>728463</v>
      </c>
      <c r="C6" s="286">
        <f>ลพบุรี!C5</f>
        <v>710698</v>
      </c>
      <c r="D6" s="303">
        <f>ลพบุรี!D5</f>
        <v>2.5</v>
      </c>
      <c r="E6">
        <f>ลพบุรี!B6</f>
        <v>5651</v>
      </c>
      <c r="F6" s="286">
        <f>ลพบุรี!C6</f>
        <v>5580</v>
      </c>
      <c r="G6" s="259">
        <f>ลพบุรี!D6</f>
        <v>1.27</v>
      </c>
      <c r="H6">
        <f>ลพบุรี!CF5</f>
        <v>562801</v>
      </c>
      <c r="I6" s="286">
        <f>ลพบุรี!CG5</f>
        <v>551069</v>
      </c>
      <c r="J6" s="259">
        <f>ลพบุรี!CH5</f>
        <v>2.13</v>
      </c>
      <c r="K6">
        <f>ลพบุรี!CF6</f>
        <v>3779</v>
      </c>
      <c r="L6" s="286">
        <f>ลพบุรี!CG6</f>
        <v>3884</v>
      </c>
      <c r="M6" s="259">
        <f>ลพบุรี!CH6</f>
        <v>-2.7</v>
      </c>
      <c r="N6">
        <f>ลพบุรี!FJ5</f>
        <v>1100123</v>
      </c>
      <c r="O6" s="286">
        <f>ลพบุรี!FK5</f>
        <v>1063786</v>
      </c>
      <c r="P6" s="259">
        <f>ลพบุรี!FL5</f>
        <v>3.42</v>
      </c>
      <c r="Q6">
        <f>ลพบุรี!FJ6</f>
        <v>4814</v>
      </c>
      <c r="R6" s="286">
        <f>ลพบุรี!FK6</f>
        <v>4703</v>
      </c>
      <c r="S6" s="259">
        <f>ลพบุรี!FL6</f>
        <v>2.36</v>
      </c>
      <c r="T6">
        <f>ลพบุรี!IN5</f>
        <v>1042669</v>
      </c>
      <c r="U6" s="286">
        <f>ลพบุรี!IO5</f>
        <v>1009802</v>
      </c>
      <c r="V6" s="259">
        <f>ลพบุรี!IP5</f>
        <v>3.25</v>
      </c>
      <c r="W6">
        <f>ลพบุรี!IN6</f>
        <v>6327</v>
      </c>
      <c r="X6" s="286">
        <f>ลพบุรี!IO6</f>
        <v>6097</v>
      </c>
      <c r="Y6" s="259">
        <f>ลพบุรี!IP6</f>
        <v>3.77</v>
      </c>
      <c r="Z6">
        <f>ลพบุรี!LR5</f>
        <v>3434056</v>
      </c>
      <c r="AA6" s="286">
        <f>ลพบุรี!LS5</f>
        <v>3335355</v>
      </c>
      <c r="AB6" s="259">
        <f>ลพบุรี!LT5</f>
        <v>2.96</v>
      </c>
      <c r="AC6">
        <f>ลพบุรี!LR6</f>
        <v>20571</v>
      </c>
      <c r="AD6" s="286">
        <f>ลพบุรี!LS6</f>
        <v>20264</v>
      </c>
      <c r="AE6" s="259">
        <f>ลพบุรี!LT6</f>
        <v>1.52</v>
      </c>
    </row>
    <row r="7" spans="1:503" ht="21" x14ac:dyDescent="0.6">
      <c r="A7" s="260" t="s">
        <v>190</v>
      </c>
      <c r="B7">
        <f>อยุธยา!B5</f>
        <v>1569089</v>
      </c>
      <c r="C7" s="286">
        <f>อยุธยา!C5</f>
        <v>1265828</v>
      </c>
      <c r="D7" s="303">
        <f>อยุธยา!D5</f>
        <v>23.96</v>
      </c>
      <c r="E7">
        <f>อยุธยา!B6</f>
        <v>496819</v>
      </c>
      <c r="F7" s="286">
        <f>อยุธยา!C6</f>
        <v>473029</v>
      </c>
      <c r="G7" s="259">
        <f>อยุธยา!D6</f>
        <v>5.03</v>
      </c>
      <c r="H7">
        <f>อยุธยา!CF5</f>
        <v>1489388</v>
      </c>
      <c r="I7" s="286">
        <f>อยุธยา!CG5</f>
        <v>1387239</v>
      </c>
      <c r="J7" s="259">
        <f>อยุธยา!CH5</f>
        <v>7.36</v>
      </c>
      <c r="K7">
        <f>อยุธยา!CF6</f>
        <v>525066</v>
      </c>
      <c r="L7" s="286">
        <f>อยุธยา!CG6</f>
        <v>500284</v>
      </c>
      <c r="M7" s="259">
        <f>อยุธยา!CH6</f>
        <v>4.95</v>
      </c>
      <c r="N7">
        <f>อยุธยา!FJ5</f>
        <v>1585754</v>
      </c>
      <c r="O7" s="286">
        <f>อยุธยา!FK5</f>
        <v>1454746</v>
      </c>
      <c r="P7" s="259">
        <f>อยุธยา!FL5</f>
        <v>9.01</v>
      </c>
      <c r="Q7">
        <f>อยุธยา!FJ6</f>
        <v>548116</v>
      </c>
      <c r="R7" s="286">
        <f>อยุธยา!FK6</f>
        <v>524044</v>
      </c>
      <c r="S7" s="259">
        <f>อยุธยา!FL6</f>
        <v>4.59</v>
      </c>
      <c r="T7">
        <f>อยุธยา!IN5</f>
        <v>1658390</v>
      </c>
      <c r="U7" s="286">
        <f>อยุธยา!IO5</f>
        <v>1575756</v>
      </c>
      <c r="V7" s="259">
        <f>อยุธยา!IP5</f>
        <v>5.24</v>
      </c>
      <c r="W7">
        <f>อยุธยา!IN6</f>
        <v>476991</v>
      </c>
      <c r="X7" s="286">
        <f>อยุธยา!IO6</f>
        <v>450631</v>
      </c>
      <c r="Y7" s="259">
        <f>อยุธยา!IP6</f>
        <v>5.85</v>
      </c>
      <c r="Z7">
        <f>อยุธยา!LR5</f>
        <v>6302621</v>
      </c>
      <c r="AA7" s="286">
        <f>อยุธยา!LS5</f>
        <v>5683569</v>
      </c>
      <c r="AB7" s="259">
        <f>อยุธยา!LT5</f>
        <v>10.89</v>
      </c>
      <c r="AC7">
        <f>อยุธยา!LR6</f>
        <v>2046992</v>
      </c>
      <c r="AD7" s="286">
        <f>อยุธยา!LS6</f>
        <v>1947988</v>
      </c>
      <c r="AE7" s="259">
        <f>อยุธยา!LT6</f>
        <v>5.08</v>
      </c>
    </row>
    <row r="8" spans="1:503" ht="21" x14ac:dyDescent="0.6">
      <c r="A8" s="260" t="s">
        <v>194</v>
      </c>
      <c r="B8">
        <f>สระบุรี!B5</f>
        <v>550080</v>
      </c>
      <c r="C8" s="286">
        <f>สระบุรี!C5</f>
        <v>534169</v>
      </c>
      <c r="D8" s="303">
        <f>สระบุรี!D5</f>
        <v>2.98</v>
      </c>
      <c r="E8">
        <f>สระบุรี!B6</f>
        <v>15431</v>
      </c>
      <c r="F8" s="286">
        <f>สระบุรี!C6</f>
        <v>15082</v>
      </c>
      <c r="G8" s="259">
        <f>สระบุรี!D6</f>
        <v>2.31</v>
      </c>
      <c r="H8">
        <f>สระบุรี!CF5</f>
        <v>956850</v>
      </c>
      <c r="I8" s="286">
        <f>สระบุรี!CG5</f>
        <v>937395</v>
      </c>
      <c r="J8" s="259">
        <f>สระบุรี!CH5</f>
        <v>2.08</v>
      </c>
      <c r="K8">
        <f>สระบุรี!CF6</f>
        <v>11824</v>
      </c>
      <c r="L8" s="286">
        <f>สระบุรี!CG6</f>
        <v>11477</v>
      </c>
      <c r="M8" s="259">
        <f>สระบุรี!CH6</f>
        <v>3.02</v>
      </c>
      <c r="N8">
        <f>สระบุรี!FJ5</f>
        <v>1233827</v>
      </c>
      <c r="O8" s="286">
        <f>สระบุรี!FK5</f>
        <v>1191704</v>
      </c>
      <c r="P8" s="259">
        <f>สระบุรี!FL5</f>
        <v>3.53</v>
      </c>
      <c r="Q8">
        <f>สระบุรี!FJ6</f>
        <v>31028</v>
      </c>
      <c r="R8" s="286">
        <f>สระบุรี!FK6</f>
        <v>30019</v>
      </c>
      <c r="S8" s="259">
        <f>สระบุรี!FL6</f>
        <v>3.36</v>
      </c>
      <c r="T8">
        <f>สระบุรี!IN5</f>
        <v>1510504</v>
      </c>
      <c r="U8" s="286">
        <f>สระบุรี!IO5</f>
        <v>1439756</v>
      </c>
      <c r="V8" s="259">
        <f>สระบุรี!IP5</f>
        <v>4.91</v>
      </c>
      <c r="W8">
        <f>สระบุรี!IN6</f>
        <v>46732</v>
      </c>
      <c r="X8" s="286">
        <f>สระบุรี!IO6</f>
        <v>45390</v>
      </c>
      <c r="Y8" s="259">
        <f>สระบุรี!IP6</f>
        <v>2.96</v>
      </c>
      <c r="Z8">
        <f>สระบุรี!LR5</f>
        <v>4251261</v>
      </c>
      <c r="AA8" s="286">
        <f>สระบุรี!LS5</f>
        <v>4103024</v>
      </c>
      <c r="AB8" s="259">
        <f>สระบุรี!LT5</f>
        <v>3.61</v>
      </c>
      <c r="AC8">
        <f>สระบุรี!LR6</f>
        <v>105015</v>
      </c>
      <c r="AD8" s="286">
        <f>สระบุรี!LS6</f>
        <v>101968</v>
      </c>
      <c r="AE8" s="259">
        <f>สระบุรี!LT6</f>
        <v>2.99</v>
      </c>
    </row>
    <row r="9" spans="1:503" ht="21" x14ac:dyDescent="0.6">
      <c r="A9" s="260" t="s">
        <v>193</v>
      </c>
      <c r="B9">
        <f>ชัยนาท!B5</f>
        <v>222510</v>
      </c>
      <c r="C9" s="286">
        <f>ชัยนาท!C5</f>
        <v>215175</v>
      </c>
      <c r="D9" s="303">
        <f>ชัยนาท!D5</f>
        <v>3.41</v>
      </c>
      <c r="E9">
        <f>ชัยนาท!B6</f>
        <v>1265</v>
      </c>
      <c r="F9" s="286">
        <f>ชัยนาท!C6</f>
        <v>1271</v>
      </c>
      <c r="G9" s="259">
        <f>ชัยนาท!D6</f>
        <v>-0.47</v>
      </c>
      <c r="H9">
        <f>ชัยนาท!CF5</f>
        <v>244660</v>
      </c>
      <c r="I9" s="286">
        <f>ชัยนาท!CG5</f>
        <v>236583</v>
      </c>
      <c r="J9" s="259">
        <f>ชัยนาท!CH5</f>
        <v>3.41</v>
      </c>
      <c r="K9">
        <f>ชัยนาท!CF6</f>
        <v>856</v>
      </c>
      <c r="L9" s="286">
        <f>ชัยนาท!CG6</f>
        <v>834</v>
      </c>
      <c r="M9" s="259">
        <f>ชัยนาท!CH6</f>
        <v>2.64</v>
      </c>
      <c r="N9">
        <f>ชัยนาท!FJ5</f>
        <v>195647</v>
      </c>
      <c r="O9" s="286">
        <f>ชัยนาท!FK5</f>
        <v>190557</v>
      </c>
      <c r="P9" s="259">
        <f>ชัยนาท!FL5</f>
        <v>2.67</v>
      </c>
      <c r="Q9">
        <f>ชัยนาท!FJ6</f>
        <v>1244</v>
      </c>
      <c r="R9" s="286">
        <f>ชัยนาท!FK6</f>
        <v>1226</v>
      </c>
      <c r="S9" s="259">
        <f>ชัยนาท!FL6</f>
        <v>1.47</v>
      </c>
      <c r="T9">
        <f>ชัยนาท!IN5</f>
        <v>183585</v>
      </c>
      <c r="U9" s="286">
        <f>ชัยนาท!IO5</f>
        <v>178916</v>
      </c>
      <c r="V9" s="259">
        <f>ชัยนาท!IP5</f>
        <v>2.61</v>
      </c>
      <c r="W9">
        <f>ชัยนาท!IN6</f>
        <v>1072</v>
      </c>
      <c r="X9" s="286">
        <f>ชัยนาท!IO6</f>
        <v>1034</v>
      </c>
      <c r="Y9" s="259">
        <f>ชัยนาท!IP6</f>
        <v>3.68</v>
      </c>
      <c r="Z9">
        <f>ชัยนาท!LR5</f>
        <v>846402</v>
      </c>
      <c r="AA9" s="286">
        <f>ชัยนาท!LS5</f>
        <v>821231</v>
      </c>
      <c r="AB9" s="259">
        <f>ชัยนาท!LT5</f>
        <v>3.07</v>
      </c>
      <c r="AC9">
        <f>ชัยนาท!LR6</f>
        <v>4437</v>
      </c>
      <c r="AD9" s="286">
        <f>ชัยนาท!LS6</f>
        <v>4365</v>
      </c>
      <c r="AE9" s="259">
        <f>ชัยนาท!LT6</f>
        <v>1.65</v>
      </c>
    </row>
    <row r="10" spans="1:503" ht="21" x14ac:dyDescent="0.6">
      <c r="A10" s="260" t="s">
        <v>196</v>
      </c>
      <c r="B10">
        <f>นครปฐม!B5</f>
        <v>780614</v>
      </c>
      <c r="C10" s="286">
        <f>นครปฐม!C5</f>
        <v>735258</v>
      </c>
      <c r="D10" s="303">
        <f>นครปฐม!D5</f>
        <v>6.17</v>
      </c>
      <c r="E10">
        <f>นครปฐม!B6</f>
        <v>37289</v>
      </c>
      <c r="F10" s="286">
        <f>นครปฐม!C6</f>
        <v>35483</v>
      </c>
      <c r="G10" s="259">
        <f>นครปฐม!D6</f>
        <v>5.09</v>
      </c>
      <c r="H10">
        <f>นครปฐม!CF5</f>
        <v>801340</v>
      </c>
      <c r="I10" s="286">
        <f>นครปฐม!CG5</f>
        <v>745260</v>
      </c>
      <c r="J10" s="259">
        <f>นครปฐม!CH5</f>
        <v>7.52</v>
      </c>
      <c r="K10">
        <f>นครปฐม!CF6</f>
        <v>25727</v>
      </c>
      <c r="L10" s="286">
        <f>นครปฐม!CG6</f>
        <v>24576</v>
      </c>
      <c r="M10" s="259">
        <f>นครปฐม!CH6</f>
        <v>4.68</v>
      </c>
      <c r="N10">
        <f>นครปฐม!FJ5</f>
        <v>1369454</v>
      </c>
      <c r="O10" s="286">
        <f>นครปฐม!FK5</f>
        <v>1282300</v>
      </c>
      <c r="P10" s="259">
        <f>นครปฐม!FL5</f>
        <v>6.8</v>
      </c>
      <c r="Q10">
        <f>นครปฐม!FJ6</f>
        <v>38717</v>
      </c>
      <c r="R10" s="286">
        <f>นครปฐม!FK6</f>
        <v>37270</v>
      </c>
      <c r="S10" s="259">
        <f>นครปฐม!FL6</f>
        <v>3.88</v>
      </c>
      <c r="T10">
        <f>นครปฐม!IN5</f>
        <v>1098118</v>
      </c>
      <c r="U10" s="286">
        <f>นครปฐม!IO5</f>
        <v>1036290</v>
      </c>
      <c r="V10" s="259">
        <f>นครปฐม!IP5</f>
        <v>5.97</v>
      </c>
      <c r="W10">
        <f>นครปฐม!IN6</f>
        <v>26027</v>
      </c>
      <c r="X10" s="286">
        <f>นครปฐม!IO6</f>
        <v>24716</v>
      </c>
      <c r="Y10" s="259">
        <f>นครปฐม!IP6</f>
        <v>5.3</v>
      </c>
      <c r="Z10">
        <f>นครปฐม!LR5</f>
        <v>4049526</v>
      </c>
      <c r="AA10" s="286">
        <f>นครปฐม!LS5</f>
        <v>3799108</v>
      </c>
      <c r="AB10" s="259">
        <f>นครปฐม!LT5</f>
        <v>6.59</v>
      </c>
      <c r="AC10">
        <f>นครปฐม!LR6</f>
        <v>127760</v>
      </c>
      <c r="AD10" s="286">
        <f>นครปฐม!LS6</f>
        <v>122045</v>
      </c>
      <c r="AE10" s="259">
        <f>นครปฐม!LT6</f>
        <v>4.68</v>
      </c>
    </row>
    <row r="11" spans="1:503" ht="21" x14ac:dyDescent="0.6">
      <c r="A11" s="260" t="s">
        <v>187</v>
      </c>
      <c r="B11">
        <f>สิงห์บุรี!B5</f>
        <v>141018</v>
      </c>
      <c r="C11" s="286">
        <f>สิงห์บุรี!C5</f>
        <v>135508</v>
      </c>
      <c r="D11" s="303">
        <f>สิงห์บุรี!D5</f>
        <v>4.07</v>
      </c>
      <c r="E11">
        <f>สิงห์บุรี!B6</f>
        <v>573</v>
      </c>
      <c r="F11" s="286">
        <f>สิงห์บุรี!C6</f>
        <v>534</v>
      </c>
      <c r="G11" s="259">
        <f>สิงห์บุรี!D6</f>
        <v>7.3</v>
      </c>
      <c r="H11">
        <f>สิงห์บุรี!CF5</f>
        <v>194921</v>
      </c>
      <c r="I11" s="286">
        <f>สิงห์บุรี!CG5</f>
        <v>188182</v>
      </c>
      <c r="J11" s="259">
        <f>สิงห์บุรี!CH5</f>
        <v>3.58</v>
      </c>
      <c r="K11">
        <f>สิงห์บุรี!CF6</f>
        <v>940</v>
      </c>
      <c r="L11" s="286">
        <f>สิงห์บุรี!CG6</f>
        <v>911</v>
      </c>
      <c r="M11" s="259">
        <f>สิงห์บุรี!CH6</f>
        <v>3.18</v>
      </c>
      <c r="N11">
        <f>สิงห์บุรี!FJ5</f>
        <v>104482</v>
      </c>
      <c r="O11" s="286">
        <f>สิงห์บุรี!FK5</f>
        <v>102256</v>
      </c>
      <c r="P11" s="259">
        <f>สิงห์บุรี!FL5</f>
        <v>2.1800000000000002</v>
      </c>
      <c r="Q11">
        <f>สิงห์บุรี!FJ6</f>
        <v>901</v>
      </c>
      <c r="R11" s="286">
        <f>สิงห์บุรี!FK6</f>
        <v>874</v>
      </c>
      <c r="S11" s="259">
        <f>สิงห์บุรี!FL6</f>
        <v>3.09</v>
      </c>
      <c r="T11">
        <f>สิงห์บุรี!IN5</f>
        <v>109564</v>
      </c>
      <c r="U11" s="286">
        <f>สิงห์บุรี!IO5</f>
        <v>104155</v>
      </c>
      <c r="V11" s="259">
        <f>สิงห์บุรี!IP5</f>
        <v>5.19</v>
      </c>
      <c r="W11">
        <f>สิงห์บุรี!IN6</f>
        <v>597</v>
      </c>
      <c r="X11" s="286">
        <f>สิงห์บุรี!IO6</f>
        <v>565</v>
      </c>
      <c r="Y11" s="259">
        <f>สิงห์บุรี!IP6</f>
        <v>5.66</v>
      </c>
      <c r="Z11">
        <f>สิงห์บุรี!LR5</f>
        <v>549985</v>
      </c>
      <c r="AA11" s="286">
        <f>สิงห์บุรี!LS5</f>
        <v>530101</v>
      </c>
      <c r="AB11" s="259">
        <f>สิงห์บุรี!LT5</f>
        <v>3.75</v>
      </c>
      <c r="AC11">
        <f>สิงห์บุรี!LR6</f>
        <v>3011</v>
      </c>
      <c r="AD11" s="286">
        <f>สิงห์บุรี!LS6</f>
        <v>2884</v>
      </c>
      <c r="AE11" s="259">
        <f>สิงห์บุรี!LT6</f>
        <v>4.4000000000000004</v>
      </c>
    </row>
    <row r="12" spans="1:503" ht="21" x14ac:dyDescent="0.6">
      <c r="A12" s="260" t="s">
        <v>186</v>
      </c>
      <c r="B12">
        <f>อ่างทอง!B5</f>
        <v>273303</v>
      </c>
      <c r="C12" s="286">
        <f>อ่างทอง!C5</f>
        <v>260398</v>
      </c>
      <c r="D12" s="303">
        <f>อ่างทอง!D5</f>
        <v>4.96</v>
      </c>
      <c r="E12">
        <f>อ่างทอง!B6</f>
        <v>14058</v>
      </c>
      <c r="F12" s="286">
        <f>อ่างทอง!C6</f>
        <v>13455</v>
      </c>
      <c r="G12" s="259">
        <f>อ่างทอง!D6</f>
        <v>4.4800000000000004</v>
      </c>
      <c r="H12">
        <f>อ่างทอง!CF5</f>
        <v>188821</v>
      </c>
      <c r="I12" s="286">
        <f>อ่างทอง!CG5</f>
        <v>180047</v>
      </c>
      <c r="J12" s="259">
        <f>อ่างทอง!CH5</f>
        <v>4.87</v>
      </c>
      <c r="K12">
        <f>อ่างทอง!CF6</f>
        <v>2630</v>
      </c>
      <c r="L12" s="286">
        <f>อ่างทอง!CG6</f>
        <v>2509</v>
      </c>
      <c r="M12" s="259">
        <f>อ่างทอง!CH6</f>
        <v>4.82</v>
      </c>
      <c r="N12">
        <f>อ่างทอง!FJ5</f>
        <v>173439</v>
      </c>
      <c r="O12" s="286">
        <f>อ่างทอง!FK5</f>
        <v>162336</v>
      </c>
      <c r="P12" s="259">
        <f>อ่างทอง!FL5</f>
        <v>6.84</v>
      </c>
      <c r="Q12">
        <f>อ่างทอง!FJ6</f>
        <v>12768</v>
      </c>
      <c r="R12" s="286">
        <f>อ่างทอง!FK6</f>
        <v>12263</v>
      </c>
      <c r="S12" s="259">
        <f>อ่างทอง!FL6</f>
        <v>4.12</v>
      </c>
      <c r="T12">
        <f>อ่างทอง!IN5</f>
        <v>148399</v>
      </c>
      <c r="U12" s="286">
        <f>อ่างทอง!IO5</f>
        <v>141276</v>
      </c>
      <c r="V12" s="259">
        <f>อ่างทอง!IP5</f>
        <v>5.04</v>
      </c>
      <c r="W12">
        <f>อ่างทอง!IN6</f>
        <v>3214</v>
      </c>
      <c r="X12" s="286">
        <f>อ่างทอง!IO6</f>
        <v>3083</v>
      </c>
      <c r="Y12" s="259">
        <f>อ่างทอง!IP6</f>
        <v>4.25</v>
      </c>
      <c r="Z12">
        <f>อ่างทอง!LR5</f>
        <v>783962</v>
      </c>
      <c r="AA12" s="286">
        <f>อ่างทอง!LS5</f>
        <v>744057</v>
      </c>
      <c r="AB12" s="259">
        <f>อ่างทอง!LT5</f>
        <v>5.36</v>
      </c>
      <c r="AC12">
        <f>อ่างทอง!LR6</f>
        <v>32670</v>
      </c>
      <c r="AD12" s="286">
        <f>อ่างทอง!LS6</f>
        <v>31310</v>
      </c>
      <c r="AE12" s="259">
        <f>อ่างทอง!LT6</f>
        <v>4.34</v>
      </c>
    </row>
    <row r="13" spans="1:503" ht="21" x14ac:dyDescent="0.6">
      <c r="A13" s="260" t="s">
        <v>191</v>
      </c>
      <c r="B13">
        <f>นนทบุรี!B5</f>
        <v>780810</v>
      </c>
      <c r="C13" s="286">
        <f>นนทบุรี!C5</f>
        <v>746332</v>
      </c>
      <c r="D13" s="303">
        <f>นนทบุรี!D5</f>
        <v>4.62</v>
      </c>
      <c r="E13">
        <f>นนทบุรี!B6</f>
        <v>68704</v>
      </c>
      <c r="F13" s="286">
        <f>นนทบุรี!C6</f>
        <v>64989</v>
      </c>
      <c r="G13" s="259">
        <f>นนทบุรี!D6</f>
        <v>5.72</v>
      </c>
      <c r="H13">
        <f>นนทบุรี!CF5</f>
        <v>608413</v>
      </c>
      <c r="I13" s="286">
        <f>นนทบุรี!CG5</f>
        <v>570489</v>
      </c>
      <c r="J13" s="259">
        <f>นนทบุรี!CH5</f>
        <v>6.65</v>
      </c>
      <c r="K13">
        <f>นนทบุรี!CF6</f>
        <v>76522</v>
      </c>
      <c r="L13" s="286">
        <f>นนทบุรี!CG6</f>
        <v>70577</v>
      </c>
      <c r="M13" s="259">
        <f>นนทบุรี!CH6</f>
        <v>8.42</v>
      </c>
      <c r="N13">
        <f>นนทบุรี!FJ5</f>
        <v>517091</v>
      </c>
      <c r="O13" s="286">
        <f>นนทบุรี!FK5</f>
        <v>487635</v>
      </c>
      <c r="P13" s="259">
        <f>นนทบุรี!FL5</f>
        <v>6.04</v>
      </c>
      <c r="Q13">
        <f>นนทบุรี!FJ6</f>
        <v>40391</v>
      </c>
      <c r="R13" s="286">
        <f>นนทบุรี!FK6</f>
        <v>38786</v>
      </c>
      <c r="S13" s="259">
        <f>นนทบุรี!FL6</f>
        <v>4.1399999999999997</v>
      </c>
      <c r="T13">
        <f>นนทบุรี!IN5</f>
        <v>527233</v>
      </c>
      <c r="U13" s="286">
        <f>นนทบุรี!IO5</f>
        <v>493701</v>
      </c>
      <c r="V13" s="259">
        <f>นนทบุรี!IP5</f>
        <v>6.79</v>
      </c>
      <c r="W13">
        <f>นนทบุรี!IN6</f>
        <v>44861</v>
      </c>
      <c r="X13" s="286">
        <f>นนทบุรี!IO6</f>
        <v>42168</v>
      </c>
      <c r="Y13" s="259">
        <f>นนทบุรี!IP6</f>
        <v>6.39</v>
      </c>
      <c r="Z13">
        <f>นนทบุรี!LR5</f>
        <v>2433547</v>
      </c>
      <c r="AA13" s="286">
        <f>นนทบุรี!LS5</f>
        <v>2298157</v>
      </c>
      <c r="AB13" s="259">
        <f>นนทบุรี!LT5</f>
        <v>5.89</v>
      </c>
      <c r="AC13">
        <f>นนทบุรี!LR6</f>
        <v>230478</v>
      </c>
      <c r="AD13" s="286">
        <f>นนทบุรี!LS6</f>
        <v>216520</v>
      </c>
      <c r="AE13" s="259">
        <f>นนทบุรี!LT6</f>
        <v>6.45</v>
      </c>
    </row>
    <row r="14" spans="1:503" ht="21" x14ac:dyDescent="0.6">
      <c r="A14" s="260" t="s">
        <v>197</v>
      </c>
      <c r="B14">
        <f>ปทุมธานี!B5</f>
        <v>444529</v>
      </c>
      <c r="C14" s="286">
        <f>ปทุมธานี!C5</f>
        <v>422316</v>
      </c>
      <c r="D14" s="303">
        <f>ปทุมธานี!D5</f>
        <v>5.26</v>
      </c>
      <c r="E14">
        <f>ปทุมธานี!B6</f>
        <v>172854</v>
      </c>
      <c r="F14" s="286">
        <f>ปทุมธานี!C6</f>
        <v>167256</v>
      </c>
      <c r="G14" s="259">
        <f>ปทุมธานี!D6</f>
        <v>3.35</v>
      </c>
      <c r="H14">
        <f>ปทุมธานี!CF5</f>
        <v>329010</v>
      </c>
      <c r="I14" s="286">
        <f>ปทุมธานี!CG5</f>
        <v>320312</v>
      </c>
      <c r="J14" s="259">
        <f>ปทุมธานี!CH5</f>
        <v>2.72</v>
      </c>
      <c r="K14">
        <f>ปทุมธานี!CF6</f>
        <v>128498</v>
      </c>
      <c r="L14" s="286">
        <f>ปทุมธานี!CG6</f>
        <v>124550</v>
      </c>
      <c r="M14" s="259">
        <f>ปทุมธานี!CH6</f>
        <v>3.17</v>
      </c>
      <c r="N14">
        <f>ปทุมธานี!FJ5</f>
        <v>320351</v>
      </c>
      <c r="O14" s="286">
        <f>ปทุมธานี!FK5</f>
        <v>307221</v>
      </c>
      <c r="P14" s="259">
        <f>ปทุมธานี!FL5</f>
        <v>4.2699999999999996</v>
      </c>
      <c r="Q14">
        <f>ปทุมธานี!FJ6</f>
        <v>169522</v>
      </c>
      <c r="R14" s="286">
        <f>ปทุมธานี!FK6</f>
        <v>162939</v>
      </c>
      <c r="S14" s="259">
        <f>ปทุมธานี!FL6</f>
        <v>4.04</v>
      </c>
      <c r="T14">
        <f>ปทุมธานี!IN5</f>
        <v>404265</v>
      </c>
      <c r="U14" s="286">
        <f>ปทุมธานี!IO5</f>
        <v>385618</v>
      </c>
      <c r="V14" s="259">
        <f>ปทุมธานี!IP5</f>
        <v>4.84</v>
      </c>
      <c r="W14">
        <f>ปทุมธานี!IN6</f>
        <v>129315</v>
      </c>
      <c r="X14" s="286">
        <f>ปทุมธานี!IO6</f>
        <v>124069</v>
      </c>
      <c r="Y14" s="259">
        <f>ปทุมธานี!IP6</f>
        <v>4.2300000000000004</v>
      </c>
      <c r="Z14">
        <f>ปทุมธานี!LR5</f>
        <v>1498155</v>
      </c>
      <c r="AA14" s="286">
        <f>ปทุมธานี!LS5</f>
        <v>1435467</v>
      </c>
      <c r="AB14" s="259">
        <f>ปทุมธานี!LT5</f>
        <v>4.37</v>
      </c>
      <c r="AC14">
        <f>ปทุมธานี!LR6</f>
        <v>600189</v>
      </c>
      <c r="AD14" s="286">
        <f>ปทุมธานี!LS6</f>
        <v>578814</v>
      </c>
      <c r="AE14" s="259">
        <f>ปทุมธานี!LT6</f>
        <v>3.69</v>
      </c>
    </row>
    <row r="15" spans="1:503" ht="21" x14ac:dyDescent="0.6">
      <c r="A15" s="260" t="s">
        <v>189</v>
      </c>
      <c r="B15">
        <f>สมุทรปราการ!B5</f>
        <v>551120</v>
      </c>
      <c r="C15" s="286">
        <f>สมุทรปราการ!C5</f>
        <v>532785</v>
      </c>
      <c r="D15" s="303">
        <f>สมุทรปราการ!D5</f>
        <v>3.44</v>
      </c>
      <c r="E15">
        <f>สมุทรปราการ!B6</f>
        <v>567137</v>
      </c>
      <c r="F15" s="286">
        <f>สมุทรปราการ!C6</f>
        <v>542864</v>
      </c>
      <c r="G15" s="259">
        <f>สมุทรปราการ!D6</f>
        <v>4.47</v>
      </c>
      <c r="H15">
        <f>สมุทรปราการ!CF5</f>
        <v>656854</v>
      </c>
      <c r="I15" s="286">
        <f>สมุทรปราการ!CG5</f>
        <v>623500</v>
      </c>
      <c r="J15" s="259">
        <f>สมุทรปราการ!CH5</f>
        <v>5.35</v>
      </c>
      <c r="K15">
        <f>สมุทรปราการ!CF6</f>
        <v>212387</v>
      </c>
      <c r="L15" s="286">
        <f>สมุทรปราการ!CG6</f>
        <v>199097</v>
      </c>
      <c r="M15" s="259">
        <f>สมุทรปราการ!CH6</f>
        <v>6.68</v>
      </c>
      <c r="N15">
        <f>สมุทรปราการ!FJ5</f>
        <v>524651</v>
      </c>
      <c r="O15" s="286">
        <f>สมุทรปราการ!FK5</f>
        <v>494802</v>
      </c>
      <c r="P15" s="259">
        <f>สมุทรปราการ!FL5</f>
        <v>6.03</v>
      </c>
      <c r="Q15">
        <f>สมุทรปราการ!FJ6</f>
        <v>239507</v>
      </c>
      <c r="R15" s="286">
        <f>สมุทรปราการ!FK6</f>
        <v>230518</v>
      </c>
      <c r="S15" s="259">
        <f>สมุทรปราการ!FL6</f>
        <v>3.9</v>
      </c>
      <c r="T15">
        <f>สมุทรปราการ!IN5</f>
        <v>448333</v>
      </c>
      <c r="U15" s="286">
        <f>สมุทรปราการ!IO5</f>
        <v>427449</v>
      </c>
      <c r="V15" s="259">
        <f>สมุทรปราการ!IP5</f>
        <v>4.8899999999999997</v>
      </c>
      <c r="W15">
        <f>สมุทรปราการ!IN6</f>
        <v>173650</v>
      </c>
      <c r="X15" s="286">
        <f>สมุทรปราการ!IO6</f>
        <v>167919</v>
      </c>
      <c r="Y15" s="259">
        <f>สมุทรปราการ!IP6</f>
        <v>3.41</v>
      </c>
      <c r="Z15">
        <f>สมุทรปราการ!LR5</f>
        <v>2180958</v>
      </c>
      <c r="AA15" s="286">
        <f>สมุทรปราการ!LS5</f>
        <v>2078536</v>
      </c>
      <c r="AB15" s="259">
        <f>สมุทรปราการ!LT5</f>
        <v>4.93</v>
      </c>
      <c r="AC15">
        <f>สมุทรปราการ!LR6</f>
        <v>1192681</v>
      </c>
      <c r="AD15" s="286">
        <f>สมุทรปราการ!LS6</f>
        <v>1140398</v>
      </c>
      <c r="AE15" s="259">
        <f>สมุทรปราการ!LT6</f>
        <v>4.58</v>
      </c>
    </row>
    <row r="16" spans="1:503" ht="21" x14ac:dyDescent="0.6">
      <c r="A16" s="260" t="s">
        <v>188</v>
      </c>
      <c r="B16">
        <f>สมุทรสาคร!B5</f>
        <v>323764</v>
      </c>
      <c r="C16" s="286">
        <f>สมุทรสาคร!C5</f>
        <v>313020</v>
      </c>
      <c r="D16" s="303">
        <f>สมุทรสาคร!D5</f>
        <v>3.43</v>
      </c>
      <c r="E16">
        <f>สมุทรสาคร!B6</f>
        <v>1118</v>
      </c>
      <c r="F16" s="286">
        <f>สมุทรสาคร!C6</f>
        <v>1069</v>
      </c>
      <c r="G16" s="259">
        <f>สมุทรสาคร!D6</f>
        <v>4.58</v>
      </c>
      <c r="H16">
        <f>สมุทรสาคร!CF5</f>
        <v>278599</v>
      </c>
      <c r="I16" s="286">
        <f>สมุทรสาคร!CG5</f>
        <v>272635</v>
      </c>
      <c r="J16" s="259">
        <f>สมุทรสาคร!CH5</f>
        <v>2.19</v>
      </c>
      <c r="K16">
        <f>สมุทรสาคร!CF6</f>
        <v>673</v>
      </c>
      <c r="L16" s="286">
        <f>สมุทรสาคร!CG6</f>
        <v>586</v>
      </c>
      <c r="M16" s="259">
        <f>สมุทรสาคร!CH6</f>
        <v>14.85</v>
      </c>
      <c r="N16">
        <f>สมุทรสาคร!FJ5</f>
        <v>346980</v>
      </c>
      <c r="O16" s="286">
        <f>สมุทรสาคร!FK5</f>
        <v>335827</v>
      </c>
      <c r="P16" s="259">
        <f>สมุทรสาคร!FL5</f>
        <v>3.32</v>
      </c>
      <c r="Q16">
        <f>สมุทรสาคร!FJ6</f>
        <v>1118</v>
      </c>
      <c r="R16" s="286">
        <f>สมุทรสาคร!FK6</f>
        <v>1097</v>
      </c>
      <c r="S16" s="259">
        <f>สมุทรสาคร!FL6</f>
        <v>1.91</v>
      </c>
      <c r="T16">
        <f>สมุทรสาคร!IN5</f>
        <v>603605</v>
      </c>
      <c r="U16" s="286">
        <f>สมุทรสาคร!IO5</f>
        <v>585190</v>
      </c>
      <c r="V16" s="259">
        <f>สมุทรสาคร!IP5</f>
        <v>3.15</v>
      </c>
      <c r="W16">
        <f>สมุทรสาคร!IN6</f>
        <v>1547</v>
      </c>
      <c r="X16" s="286">
        <f>สมุทรสาคร!IO6</f>
        <v>1484</v>
      </c>
      <c r="Y16" s="259">
        <f>สมุทรสาคร!IP6</f>
        <v>4.25</v>
      </c>
      <c r="Z16">
        <f>สมุทรสาคร!LR5</f>
        <v>1552948</v>
      </c>
      <c r="AA16" s="286">
        <f>สมุทรสาคร!LS5</f>
        <v>1506672</v>
      </c>
      <c r="AB16" s="259">
        <f>สมุทรสาคร!LT5</f>
        <v>3.07</v>
      </c>
      <c r="AC16">
        <f>สมุทรสาคร!LR6</f>
        <v>4456</v>
      </c>
      <c r="AD16" s="286">
        <f>สมุทรสาคร!LS6</f>
        <v>4236</v>
      </c>
      <c r="AE16" s="259">
        <f>สมุทรสาคร!LT6</f>
        <v>5.19</v>
      </c>
    </row>
    <row r="17" spans="1:46" ht="21.6" thickBot="1" x14ac:dyDescent="0.65">
      <c r="A17" s="260" t="s">
        <v>195</v>
      </c>
      <c r="B17">
        <f>ฉะเชิงเทรา!B5</f>
        <v>763709</v>
      </c>
      <c r="C17" s="286">
        <f>ฉะเชิงเทรา!C5</f>
        <v>717624</v>
      </c>
      <c r="D17" s="303">
        <f>ฉะเชิงเทรา!D5</f>
        <v>6.42</v>
      </c>
      <c r="E17">
        <f>ฉะเชิงเทรา!B6</f>
        <v>10288</v>
      </c>
      <c r="F17" s="286">
        <f>ฉะเชิงเทรา!C6</f>
        <v>9786</v>
      </c>
      <c r="G17" s="259">
        <f>ฉะเชิงเทรา!D6</f>
        <v>5.13</v>
      </c>
      <c r="H17">
        <f>ฉะเชิงเทรา!CF5</f>
        <v>897753</v>
      </c>
      <c r="I17" s="286">
        <f>ฉะเชิงเทรา!CG5</f>
        <v>854871</v>
      </c>
      <c r="J17" s="259">
        <f>ฉะเชิงเทรา!CH5</f>
        <v>5.0199999999999996</v>
      </c>
      <c r="K17">
        <f>ฉะเชิงเทรา!CF6</f>
        <v>4039</v>
      </c>
      <c r="L17" s="286">
        <f>ฉะเชิงเทรา!CG6</f>
        <v>3922</v>
      </c>
      <c r="M17" s="259">
        <f>ฉะเชิงเทรา!CH6</f>
        <v>2.98</v>
      </c>
      <c r="N17">
        <f>ฉะเชิงเทรา!FJ5</f>
        <v>823474</v>
      </c>
      <c r="O17" s="286">
        <f>ฉะเชิงเทรา!FK5</f>
        <v>775581</v>
      </c>
      <c r="P17" s="259">
        <f>ฉะเชิงเทรา!FL5</f>
        <v>6.18</v>
      </c>
      <c r="Q17">
        <f>ฉะเชิงเทรา!FJ6</f>
        <v>5439</v>
      </c>
      <c r="R17" s="286">
        <f>ฉะเชิงเทรา!FK6</f>
        <v>5391</v>
      </c>
      <c r="S17" s="259">
        <f>ฉะเชิงเทรา!FL6</f>
        <v>0.89</v>
      </c>
      <c r="T17">
        <f>ฉะเชิงเทรา!IN5</f>
        <v>891591</v>
      </c>
      <c r="U17" s="286">
        <f>ฉะเชิงเทรา!IO5</f>
        <v>860971</v>
      </c>
      <c r="V17" s="259">
        <f>ฉะเชิงเทรา!IP5</f>
        <v>3.56</v>
      </c>
      <c r="W17">
        <f>ฉะเชิงเทรา!IN6</f>
        <v>12280</v>
      </c>
      <c r="X17" s="286">
        <f>ฉะเชิงเทรา!IO6</f>
        <v>11753</v>
      </c>
      <c r="Y17" s="259">
        <f>ฉะเชิงเทรา!IP6</f>
        <v>4.4800000000000004</v>
      </c>
      <c r="Z17">
        <f>ฉะเชิงเทรา!LR5</f>
        <v>3376527</v>
      </c>
      <c r="AA17" s="286">
        <f>ฉะเชิงเทรา!LS5</f>
        <v>3209047</v>
      </c>
      <c r="AB17" s="259">
        <f>ฉะเชิงเทรา!LT5</f>
        <v>5.22</v>
      </c>
      <c r="AC17">
        <f>ฉะเชิงเทรา!LR6</f>
        <v>32046</v>
      </c>
      <c r="AD17" s="286">
        <f>ฉะเชิงเทรา!LS6</f>
        <v>30852</v>
      </c>
      <c r="AE17" s="259">
        <f>ฉะเชิงเทรา!LT6</f>
        <v>3.87</v>
      </c>
      <c r="AQ17" s="307"/>
      <c r="AR17" s="307"/>
      <c r="AS17" s="307"/>
      <c r="AT17" s="307"/>
    </row>
    <row r="18" spans="1:46" ht="22.2" thickTop="1" thickBot="1" x14ac:dyDescent="0.3">
      <c r="A18" s="261" t="s">
        <v>328</v>
      </c>
      <c r="B18" s="278">
        <f>SUM(B6:B17)</f>
        <v>7129009</v>
      </c>
      <c r="C18" s="287">
        <f>SUM(C6:C17)</f>
        <v>6589111</v>
      </c>
      <c r="D18" s="304">
        <f>ROUND(((B18/C18)-1)*100,2)</f>
        <v>8.19</v>
      </c>
      <c r="E18" s="262">
        <f>SUM(E6:E17)</f>
        <v>1391187</v>
      </c>
      <c r="F18" s="287">
        <f>SUM(F6:F17)</f>
        <v>1330398</v>
      </c>
      <c r="G18" s="263">
        <f>ROUND(((E18/F18)-1)*100,2)</f>
        <v>4.57</v>
      </c>
      <c r="H18" s="262">
        <f>SUM(H6:H17)</f>
        <v>7209410</v>
      </c>
      <c r="I18" s="287">
        <f>SUM(I6:I17)</f>
        <v>6867582</v>
      </c>
      <c r="J18" s="263">
        <f>ROUND(((H18/I18)-1)*100,2)</f>
        <v>4.9800000000000004</v>
      </c>
      <c r="K18" s="262">
        <f>SUM(K6:K17)</f>
        <v>992941</v>
      </c>
      <c r="L18" s="287">
        <f>SUM(L6:L17)</f>
        <v>943207</v>
      </c>
      <c r="M18" s="263">
        <f>ROUND(((K18/L18)-1)*100,2)</f>
        <v>5.27</v>
      </c>
      <c r="N18" s="262">
        <f>SUM(N6:N17)</f>
        <v>8295273</v>
      </c>
      <c r="O18" s="287">
        <f>SUM(O6:O17)</f>
        <v>7848751</v>
      </c>
      <c r="P18" s="263">
        <f>ROUND(((N18/O18)-1)*100,2)</f>
        <v>5.69</v>
      </c>
      <c r="Q18" s="262">
        <f>SUM(Q6:Q17)</f>
        <v>1093565</v>
      </c>
      <c r="R18" s="287">
        <f>SUM(R6:R17)</f>
        <v>1049130</v>
      </c>
      <c r="S18" s="263">
        <f>ROUND(((Q18/R18)-1)*100,2)</f>
        <v>4.24</v>
      </c>
      <c r="T18" s="262">
        <f>SUM(T6:T17)</f>
        <v>8626256</v>
      </c>
      <c r="U18" s="287">
        <f>SUM(U6:U17)</f>
        <v>8238880</v>
      </c>
      <c r="V18" s="263">
        <f>ROUND(((T18/U18)-1)*100,2)</f>
        <v>4.7</v>
      </c>
      <c r="W18" s="262">
        <f>SUM(W6:W17)</f>
        <v>922613</v>
      </c>
      <c r="X18" s="287">
        <f>SUM(X6:X17)</f>
        <v>878909</v>
      </c>
      <c r="Y18" s="263">
        <f>ROUND(((W18/X18)-1)*100,2)</f>
        <v>4.97</v>
      </c>
      <c r="Z18" s="262">
        <f>SUM(Z6:Z17)</f>
        <v>31259948</v>
      </c>
      <c r="AA18" s="287">
        <f>SUM(AA6:AA17)</f>
        <v>29544324</v>
      </c>
      <c r="AB18" s="263">
        <f>ROUND(((Z18/AA18)-1)*100,2)</f>
        <v>5.81</v>
      </c>
      <c r="AC18" s="264">
        <f>SUM(AC6:AC17)</f>
        <v>4400306</v>
      </c>
      <c r="AD18" s="287">
        <f>SUM(AD6:AD17)</f>
        <v>4201644</v>
      </c>
      <c r="AE18" s="263">
        <f>ROUND(((AC18/AD18)-1)*100,2)</f>
        <v>4.7300000000000004</v>
      </c>
      <c r="AQ18" s="307"/>
      <c r="AR18" s="307"/>
      <c r="AS18" s="307"/>
      <c r="AT18" s="307"/>
    </row>
    <row r="19" spans="1:46" ht="14.4" thickTop="1" x14ac:dyDescent="0.25">
      <c r="AQ19" s="307"/>
      <c r="AR19" s="307"/>
      <c r="AS19" s="307"/>
      <c r="AT19" s="307"/>
    </row>
    <row r="20" spans="1:46" x14ac:dyDescent="0.25">
      <c r="AQ20" s="307"/>
      <c r="AR20" s="307"/>
      <c r="AS20" s="307"/>
      <c r="AT20" s="307"/>
    </row>
    <row r="21" spans="1:46" ht="14.4" thickBot="1" x14ac:dyDescent="0.3">
      <c r="AQ21" s="307"/>
      <c r="AR21" s="307"/>
      <c r="AS21" s="307"/>
      <c r="AT21" s="307"/>
    </row>
    <row r="22" spans="1:46" ht="18" customHeight="1" thickTop="1" thickBot="1" x14ac:dyDescent="0.3">
      <c r="A22" s="464" t="s">
        <v>43</v>
      </c>
      <c r="B22" s="468" t="s">
        <v>5</v>
      </c>
      <c r="C22" s="469"/>
      <c r="D22" s="469"/>
      <c r="E22" s="469"/>
      <c r="F22" s="469"/>
      <c r="G22" s="470"/>
      <c r="H22" s="471" t="s">
        <v>155</v>
      </c>
      <c r="I22" s="472"/>
      <c r="J22" s="472"/>
      <c r="K22" s="472"/>
      <c r="L22" s="472"/>
      <c r="M22" s="473"/>
      <c r="N22" s="468" t="s">
        <v>167</v>
      </c>
      <c r="O22" s="469"/>
      <c r="P22" s="469"/>
      <c r="Q22" s="469"/>
      <c r="R22" s="469"/>
      <c r="S22" s="470"/>
      <c r="T22" s="471" t="s">
        <v>172</v>
      </c>
      <c r="U22" s="472"/>
      <c r="V22" s="472"/>
      <c r="W22" s="472"/>
      <c r="X22" s="472"/>
      <c r="Y22" s="473"/>
      <c r="Z22" s="468" t="s">
        <v>324</v>
      </c>
      <c r="AA22" s="469"/>
      <c r="AB22" s="469"/>
      <c r="AC22" s="469"/>
      <c r="AD22" s="469"/>
      <c r="AE22" s="470"/>
      <c r="AQ22" s="307"/>
      <c r="AR22" s="307"/>
      <c r="AS22" s="307"/>
      <c r="AT22" s="307"/>
    </row>
    <row r="23" spans="1:46" ht="14.4" thickTop="1" x14ac:dyDescent="0.25">
      <c r="A23" s="467"/>
      <c r="B23" s="456" t="s">
        <v>24</v>
      </c>
      <c r="C23" s="457"/>
      <c r="D23" s="458"/>
      <c r="E23" s="456" t="s">
        <v>29</v>
      </c>
      <c r="F23" s="457"/>
      <c r="G23" s="458"/>
      <c r="H23" s="461" t="s">
        <v>24</v>
      </c>
      <c r="I23" s="462"/>
      <c r="J23" s="463"/>
      <c r="K23" s="461" t="s">
        <v>29</v>
      </c>
      <c r="L23" s="462"/>
      <c r="M23" s="463"/>
      <c r="N23" s="456" t="s">
        <v>24</v>
      </c>
      <c r="O23" s="457"/>
      <c r="P23" s="458"/>
      <c r="Q23" s="456" t="s">
        <v>29</v>
      </c>
      <c r="R23" s="457"/>
      <c r="S23" s="458"/>
      <c r="T23" s="461" t="s">
        <v>24</v>
      </c>
      <c r="U23" s="462"/>
      <c r="V23" s="463"/>
      <c r="W23" s="461" t="s">
        <v>29</v>
      </c>
      <c r="X23" s="462"/>
      <c r="Y23" s="463"/>
      <c r="Z23" s="456" t="s">
        <v>24</v>
      </c>
      <c r="AA23" s="457"/>
      <c r="AB23" s="458"/>
      <c r="AC23" s="456" t="s">
        <v>29</v>
      </c>
      <c r="AD23" s="457"/>
      <c r="AE23" s="458"/>
    </row>
    <row r="24" spans="1:46" ht="14.4" thickBot="1" x14ac:dyDescent="0.3">
      <c r="A24" s="465"/>
      <c r="B24" s="78">
        <v>2018</v>
      </c>
      <c r="C24" s="74">
        <v>2017</v>
      </c>
      <c r="D24" s="301" t="s">
        <v>23</v>
      </c>
      <c r="E24" s="5">
        <v>2018</v>
      </c>
      <c r="F24" s="74">
        <v>2017</v>
      </c>
      <c r="G24" s="217" t="s">
        <v>23</v>
      </c>
      <c r="H24" s="255">
        <v>2018</v>
      </c>
      <c r="I24" s="256">
        <v>2017</v>
      </c>
      <c r="J24" s="257" t="s">
        <v>23</v>
      </c>
      <c r="K24" s="255">
        <v>2018</v>
      </c>
      <c r="L24" s="256">
        <v>2017</v>
      </c>
      <c r="M24" s="257" t="s">
        <v>23</v>
      </c>
      <c r="N24" s="5">
        <v>2018</v>
      </c>
      <c r="O24" s="74">
        <v>2017</v>
      </c>
      <c r="P24" s="217" t="s">
        <v>23</v>
      </c>
      <c r="Q24" s="5">
        <v>2018</v>
      </c>
      <c r="R24" s="74">
        <v>2017</v>
      </c>
      <c r="S24" s="217" t="s">
        <v>23</v>
      </c>
      <c r="T24" s="258">
        <v>2018</v>
      </c>
      <c r="U24" s="256">
        <v>2017</v>
      </c>
      <c r="V24" s="257" t="s">
        <v>23</v>
      </c>
      <c r="W24" s="258">
        <v>2018</v>
      </c>
      <c r="X24" s="256">
        <v>2017</v>
      </c>
      <c r="Y24" s="257" t="s">
        <v>23</v>
      </c>
      <c r="Z24" s="78">
        <v>2018</v>
      </c>
      <c r="AA24" s="74">
        <v>2017</v>
      </c>
      <c r="AB24" s="217" t="s">
        <v>23</v>
      </c>
      <c r="AC24" s="78">
        <v>2018</v>
      </c>
      <c r="AD24" s="74">
        <v>2017</v>
      </c>
      <c r="AE24" s="217" t="s">
        <v>23</v>
      </c>
    </row>
    <row r="25" spans="1:46" ht="21.6" thickTop="1" x14ac:dyDescent="0.6">
      <c r="A25" s="274" t="s">
        <v>6</v>
      </c>
      <c r="B25" s="275">
        <f>กทม.!B8</f>
        <v>5279803</v>
      </c>
      <c r="C25" s="285">
        <f>กทม.!C8</f>
        <v>5117532</v>
      </c>
      <c r="D25" s="302">
        <f>กทม.!D8</f>
        <v>3.17</v>
      </c>
      <c r="E25" s="275">
        <f>กทม.!B9</f>
        <v>6394759</v>
      </c>
      <c r="F25" s="285">
        <f>กทม.!C9</f>
        <v>5874117</v>
      </c>
      <c r="G25" s="276">
        <f>กทม.!D9</f>
        <v>8.86</v>
      </c>
      <c r="H25" s="275">
        <f>กทม.!CF8</f>
        <v>6337972</v>
      </c>
      <c r="I25" s="285">
        <f>กทม.!CG8</f>
        <v>5979828</v>
      </c>
      <c r="J25" s="276">
        <f>กทม.!CH8</f>
        <v>5.99</v>
      </c>
      <c r="K25" s="275">
        <f>กทม.!CF9</f>
        <v>5727960</v>
      </c>
      <c r="L25" s="285">
        <f>กทม.!CG9</f>
        <v>5218618</v>
      </c>
      <c r="M25" s="276">
        <f>กทม.!CH9</f>
        <v>9.76</v>
      </c>
      <c r="N25" s="275">
        <f>กทม.!FJ8</f>
        <v>7486647</v>
      </c>
      <c r="O25" s="285">
        <f>กทม.!FK8</f>
        <v>7388186</v>
      </c>
      <c r="P25" s="276">
        <f>กทม.!FL8</f>
        <v>1.33</v>
      </c>
      <c r="Q25" s="275">
        <f>กทม.!FJ9</f>
        <v>5871686</v>
      </c>
      <c r="R25" s="285">
        <f>กทม.!FK9</f>
        <v>5672585</v>
      </c>
      <c r="S25" s="277">
        <f>กทม.!FL9</f>
        <v>3.51</v>
      </c>
      <c r="T25" s="275">
        <f>กทม.!IN8</f>
        <v>6476901</v>
      </c>
      <c r="U25" s="285">
        <f>กทม.!IO8</f>
        <v>6031326</v>
      </c>
      <c r="V25" s="277">
        <f>กทม.!IP8</f>
        <v>7.39</v>
      </c>
      <c r="W25" s="275">
        <f>กทม.!IN9</f>
        <v>4443467</v>
      </c>
      <c r="X25" s="285">
        <f>กทม.!IO9</f>
        <v>4320230</v>
      </c>
      <c r="Y25" s="277">
        <f>กทม.!IP9</f>
        <v>2.85</v>
      </c>
      <c r="Z25" s="275">
        <f>กทม.!LR8</f>
        <v>25581323</v>
      </c>
      <c r="AA25" s="285">
        <f>กทม.!LS8</f>
        <v>24516872</v>
      </c>
      <c r="AB25" s="277">
        <f>กทม.!LT8</f>
        <v>4.34</v>
      </c>
      <c r="AC25" s="275">
        <f>กทม.!LR9</f>
        <v>22437872</v>
      </c>
      <c r="AD25" s="285">
        <f>กทม.!LS9</f>
        <v>21085550</v>
      </c>
      <c r="AE25" s="276">
        <f>กทม.!LT9</f>
        <v>6.41</v>
      </c>
    </row>
    <row r="26" spans="1:46" ht="21" x14ac:dyDescent="0.6">
      <c r="A26" s="260" t="s">
        <v>192</v>
      </c>
      <c r="B26">
        <f>ลพบุรี!B8</f>
        <v>314696</v>
      </c>
      <c r="C26" s="286">
        <f>ลพบุรี!C8</f>
        <v>319383</v>
      </c>
      <c r="D26" s="303">
        <f>ลพบุรี!D8</f>
        <v>-1.47</v>
      </c>
      <c r="E26">
        <f>ลพบุรี!B9</f>
        <v>2889</v>
      </c>
      <c r="F26" s="286">
        <f>ลพบุรี!C9</f>
        <v>3027</v>
      </c>
      <c r="G26" s="259">
        <f>ลพบุรี!D9</f>
        <v>-4.5599999999999996</v>
      </c>
      <c r="H26">
        <f>ลพบุรี!CF8</f>
        <v>286520</v>
      </c>
      <c r="I26" s="286">
        <f>ลพบุรี!CG8</f>
        <v>294642</v>
      </c>
      <c r="J26" s="259">
        <f>ลพบุรี!CH8</f>
        <v>-2.76</v>
      </c>
      <c r="K26">
        <f>ลพบุรี!CF9</f>
        <v>2453</v>
      </c>
      <c r="L26" s="286">
        <f>ลพบุรี!CG9</f>
        <v>2641</v>
      </c>
      <c r="M26" s="259">
        <f>ลพบุรี!CH9</f>
        <v>-7.12</v>
      </c>
      <c r="N26">
        <f>ลพบุรี!FJ8</f>
        <v>253317</v>
      </c>
      <c r="O26" s="286">
        <f>ลพบุรี!FK8</f>
        <v>269223</v>
      </c>
      <c r="P26" s="259">
        <f>ลพบุรี!FL8</f>
        <v>-5.91</v>
      </c>
      <c r="Q26">
        <f>ลพบุรี!FJ9</f>
        <v>1577</v>
      </c>
      <c r="R26" s="286">
        <f>ลพบุรี!FK9</f>
        <v>1659</v>
      </c>
      <c r="S26" s="259">
        <f>ลพบุรี!FL9</f>
        <v>-4.9400000000000004</v>
      </c>
      <c r="T26">
        <f>ลพบุรี!IN8</f>
        <v>252717</v>
      </c>
      <c r="U26" s="286">
        <f>ลพบุรี!IO8</f>
        <v>264801</v>
      </c>
      <c r="V26" s="259">
        <f>ลพบุรี!IP8</f>
        <v>-4.5599999999999996</v>
      </c>
      <c r="W26">
        <f>ลพบุรี!IN9</f>
        <v>1582</v>
      </c>
      <c r="X26" s="286">
        <f>ลพบุรี!IO9</f>
        <v>1635</v>
      </c>
      <c r="Y26" s="259">
        <f>ลพบุรี!IP9</f>
        <v>-3.24</v>
      </c>
      <c r="Z26">
        <f>ลพบุรี!LR8</f>
        <v>1107250</v>
      </c>
      <c r="AA26" s="286">
        <f>ลพบุรี!LS8</f>
        <v>1148049</v>
      </c>
      <c r="AB26" s="259">
        <f>ลพบุรี!LT8</f>
        <v>-3.55</v>
      </c>
      <c r="AC26">
        <f>ลพบุรี!LR9</f>
        <v>8501</v>
      </c>
      <c r="AD26" s="286">
        <f>ลพบุรี!LS9</f>
        <v>8962</v>
      </c>
      <c r="AE26" s="259">
        <f>ลพบุรี!LT9</f>
        <v>-5.14</v>
      </c>
    </row>
    <row r="27" spans="1:46" ht="21" x14ac:dyDescent="0.6">
      <c r="A27" s="260" t="s">
        <v>190</v>
      </c>
      <c r="B27">
        <f>อยุธยา!B8</f>
        <v>287841</v>
      </c>
      <c r="C27" s="286">
        <f>อยุธยา!C8</f>
        <v>269104</v>
      </c>
      <c r="D27" s="303">
        <f>อยุธยา!D8</f>
        <v>6.96</v>
      </c>
      <c r="E27">
        <f>อยุธยา!B9</f>
        <v>88260</v>
      </c>
      <c r="F27" s="286">
        <f>อยุธยา!C9</f>
        <v>86051</v>
      </c>
      <c r="G27" s="259">
        <f>อยุธยา!D9</f>
        <v>2.57</v>
      </c>
      <c r="H27">
        <f>อยุธยา!CF8</f>
        <v>457043</v>
      </c>
      <c r="I27" s="286">
        <f>อยุธยา!CG8</f>
        <v>433120</v>
      </c>
      <c r="J27" s="259">
        <f>อยุธยา!CH8</f>
        <v>5.52</v>
      </c>
      <c r="K27">
        <f>อยุธยา!CF9</f>
        <v>131561</v>
      </c>
      <c r="L27" s="286">
        <f>อยุธยา!CG9</f>
        <v>126397</v>
      </c>
      <c r="M27" s="259">
        <f>อยุธยา!CH9</f>
        <v>4.09</v>
      </c>
      <c r="N27">
        <f>อยุธยา!FJ8</f>
        <v>301001</v>
      </c>
      <c r="O27" s="286">
        <f>อยุธยา!FK8</f>
        <v>286343</v>
      </c>
      <c r="P27" s="259">
        <f>อยุธยา!FL8</f>
        <v>5.12</v>
      </c>
      <c r="Q27">
        <f>อยุธยา!FJ9</f>
        <v>77525</v>
      </c>
      <c r="R27" s="286">
        <f>อยุธยา!FK9</f>
        <v>74668</v>
      </c>
      <c r="S27" s="259">
        <f>อยุธยา!FL9</f>
        <v>3.83</v>
      </c>
      <c r="T27">
        <f>อยุธยา!IN8</f>
        <v>308278</v>
      </c>
      <c r="U27" s="286">
        <f>อยุธยา!IO8</f>
        <v>293007</v>
      </c>
      <c r="V27" s="259">
        <f>อยุธยา!IP8</f>
        <v>5.21</v>
      </c>
      <c r="W27">
        <f>อยุธยา!IN9</f>
        <v>72201</v>
      </c>
      <c r="X27" s="286">
        <f>อยุธยา!IO9</f>
        <v>68491</v>
      </c>
      <c r="Y27" s="259">
        <f>อยุธยา!IP9</f>
        <v>5.42</v>
      </c>
      <c r="Z27">
        <f>อยุธยา!LR8</f>
        <v>1354163</v>
      </c>
      <c r="AA27" s="286">
        <f>อยุธยา!LS8</f>
        <v>1281574</v>
      </c>
      <c r="AB27" s="259">
        <f>อยุธยา!LT8</f>
        <v>5.66</v>
      </c>
      <c r="AC27">
        <f>อยุธยา!LR9</f>
        <v>369547</v>
      </c>
      <c r="AD27" s="286">
        <f>อยุธยา!LS9</f>
        <v>355607</v>
      </c>
      <c r="AE27" s="259">
        <f>อยุธยา!LT9</f>
        <v>3.92</v>
      </c>
      <c r="AQ27" s="307"/>
      <c r="AR27" s="307"/>
      <c r="AS27" s="307"/>
      <c r="AT27" s="307"/>
    </row>
    <row r="28" spans="1:46" ht="21" x14ac:dyDescent="0.6">
      <c r="A28" s="260" t="s">
        <v>194</v>
      </c>
      <c r="B28">
        <f>สระบุรี!B8</f>
        <v>252969</v>
      </c>
      <c r="C28" s="286">
        <f>สระบุรี!C8</f>
        <v>249812</v>
      </c>
      <c r="D28" s="303">
        <f>สระบุรี!D8</f>
        <v>1.26</v>
      </c>
      <c r="E28">
        <f>สระบุรี!B9</f>
        <v>7828</v>
      </c>
      <c r="F28" s="286">
        <f>สระบุรี!C9</f>
        <v>7891</v>
      </c>
      <c r="G28" s="259">
        <f>สระบุรี!D9</f>
        <v>-0.8</v>
      </c>
      <c r="H28">
        <f>สระบุรี!CF8</f>
        <v>418742</v>
      </c>
      <c r="I28" s="286">
        <f>สระบุรี!CG8</f>
        <v>421903</v>
      </c>
      <c r="J28" s="259">
        <f>สระบุรี!CH8</f>
        <v>-0.75</v>
      </c>
      <c r="K28">
        <f>สระบุรี!CF9</f>
        <v>3499</v>
      </c>
      <c r="L28" s="286">
        <f>สระบุรี!CG9</f>
        <v>3513</v>
      </c>
      <c r="M28" s="259">
        <f>สระบุรี!CH9</f>
        <v>-0.4</v>
      </c>
      <c r="N28">
        <f>สระบุรี!FJ8</f>
        <v>321428</v>
      </c>
      <c r="O28" s="286">
        <f>สระบุรี!FK8</f>
        <v>318024</v>
      </c>
      <c r="P28" s="259">
        <f>สระบุรี!FL8</f>
        <v>1.07</v>
      </c>
      <c r="Q28">
        <f>สระบุรี!FJ9</f>
        <v>3102</v>
      </c>
      <c r="R28" s="286">
        <f>สระบุรี!FK9</f>
        <v>3088</v>
      </c>
      <c r="S28" s="259">
        <f>สระบุรี!FL9</f>
        <v>0.45</v>
      </c>
      <c r="T28">
        <f>สระบุรี!IN8</f>
        <v>437218</v>
      </c>
      <c r="U28" s="286">
        <f>สระบุรี!IO8</f>
        <v>434255</v>
      </c>
      <c r="V28" s="259">
        <f>สระบุรี!IP8</f>
        <v>0.68</v>
      </c>
      <c r="W28">
        <f>สระบุรี!IN9</f>
        <v>19350</v>
      </c>
      <c r="X28" s="286">
        <f>สระบุรี!IO9</f>
        <v>19412</v>
      </c>
      <c r="Y28" s="259">
        <f>สระบุรี!IP9</f>
        <v>-0.32</v>
      </c>
      <c r="Z28">
        <f>สระบุรี!LR8</f>
        <v>1430357</v>
      </c>
      <c r="AA28" s="286">
        <f>สระบุรี!LS8</f>
        <v>1423994</v>
      </c>
      <c r="AB28" s="259">
        <f>สระบุรี!LT8</f>
        <v>0.45</v>
      </c>
      <c r="AC28">
        <f>สระบุรี!LR9</f>
        <v>33779</v>
      </c>
      <c r="AD28" s="286">
        <f>สระบุรี!LS9</f>
        <v>33904</v>
      </c>
      <c r="AE28" s="259">
        <f>สระบุรี!LT9</f>
        <v>-0.37</v>
      </c>
      <c r="AQ28" s="307"/>
      <c r="AR28" s="307"/>
      <c r="AS28" s="307"/>
      <c r="AT28" s="307"/>
    </row>
    <row r="29" spans="1:46" ht="21" x14ac:dyDescent="0.6">
      <c r="A29" s="260" t="s">
        <v>193</v>
      </c>
      <c r="B29">
        <f>ชัยนาท!B8</f>
        <v>74665</v>
      </c>
      <c r="C29" s="286">
        <f>ชัยนาท!C8</f>
        <v>73890</v>
      </c>
      <c r="D29" s="303">
        <f>ชัยนาท!D8</f>
        <v>1.05</v>
      </c>
      <c r="E29">
        <f>ชัยนาท!B9</f>
        <v>629</v>
      </c>
      <c r="F29" s="286">
        <f>ชัยนาท!C9</f>
        <v>650</v>
      </c>
      <c r="G29" s="259">
        <f>ชัยนาท!D9</f>
        <v>-3.23</v>
      </c>
      <c r="H29">
        <f>ชัยนาท!CF8</f>
        <v>121841</v>
      </c>
      <c r="I29" s="286">
        <f>ชัยนาท!CG8</f>
        <v>120829</v>
      </c>
      <c r="J29" s="259">
        <f>ชัยนาท!CH8</f>
        <v>0.84</v>
      </c>
      <c r="K29">
        <f>ชัยนาท!CF9</f>
        <v>593</v>
      </c>
      <c r="L29" s="286">
        <f>ชัยนาท!CG9</f>
        <v>585</v>
      </c>
      <c r="M29" s="259">
        <f>ชัยนาท!CH9</f>
        <v>1.37</v>
      </c>
      <c r="N29">
        <f>ชัยนาท!FJ8</f>
        <v>99430</v>
      </c>
      <c r="O29" s="286">
        <f>ชัยนาท!FK8</f>
        <v>98156</v>
      </c>
      <c r="P29" s="259">
        <f>ชัยนาท!FL8</f>
        <v>1.3</v>
      </c>
      <c r="Q29">
        <f>ชัยนาท!FJ9</f>
        <v>632</v>
      </c>
      <c r="R29" s="286">
        <f>ชัยนาท!FK9</f>
        <v>639</v>
      </c>
      <c r="S29" s="259">
        <f>ชัยนาท!FL9</f>
        <v>-1.1000000000000001</v>
      </c>
      <c r="T29">
        <f>ชัยนาท!IN8</f>
        <v>79983</v>
      </c>
      <c r="U29" s="286">
        <f>ชัยนาท!IO8</f>
        <v>79329</v>
      </c>
      <c r="V29" s="259">
        <f>ชัยนาท!IP8</f>
        <v>0.82</v>
      </c>
      <c r="W29">
        <f>ชัยนาท!IN9</f>
        <v>353</v>
      </c>
      <c r="X29" s="286">
        <f>ชัยนาท!IO9</f>
        <v>348</v>
      </c>
      <c r="Y29" s="259">
        <f>ชัยนาท!IP9</f>
        <v>1.44</v>
      </c>
      <c r="Z29">
        <f>ชัยนาท!LR8</f>
        <v>375919</v>
      </c>
      <c r="AA29" s="286">
        <f>ชัยนาท!LS8</f>
        <v>372204</v>
      </c>
      <c r="AB29" s="259">
        <f>ชัยนาท!LT8</f>
        <v>1</v>
      </c>
      <c r="AC29">
        <f>ชัยนาท!LR9</f>
        <v>2207</v>
      </c>
      <c r="AD29" s="286">
        <f>ชัยนาท!LS9</f>
        <v>2222</v>
      </c>
      <c r="AE29" s="259">
        <f>ชัยนาท!LT9</f>
        <v>-0.68</v>
      </c>
      <c r="AQ29" s="307"/>
      <c r="AR29" s="307"/>
      <c r="AS29" s="307"/>
      <c r="AT29" s="307"/>
    </row>
    <row r="30" spans="1:46" ht="21" x14ac:dyDescent="0.6">
      <c r="A30" s="260" t="s">
        <v>196</v>
      </c>
      <c r="B30">
        <f>นครปฐม!B8</f>
        <v>343097</v>
      </c>
      <c r="C30" s="286">
        <f>นครปฐม!C8</f>
        <v>315040</v>
      </c>
      <c r="D30" s="303">
        <f>นครปฐม!D8</f>
        <v>8.91</v>
      </c>
      <c r="E30">
        <f>นครปฐม!B9</f>
        <v>7798</v>
      </c>
      <c r="F30" s="286">
        <f>นครปฐม!C9</f>
        <v>7476</v>
      </c>
      <c r="G30" s="259">
        <f>นครปฐม!D9</f>
        <v>4.3099999999999996</v>
      </c>
      <c r="H30">
        <f>นครปฐม!CF8</f>
        <v>337927</v>
      </c>
      <c r="I30" s="286">
        <f>นครปฐม!CG8</f>
        <v>304244</v>
      </c>
      <c r="J30" s="259">
        <f>นครปฐม!CH8</f>
        <v>11.07</v>
      </c>
      <c r="K30">
        <f>นครปฐม!CF9</f>
        <v>13249</v>
      </c>
      <c r="L30" s="286">
        <f>นครปฐม!CG9</f>
        <v>12711</v>
      </c>
      <c r="M30" s="259">
        <f>นครปฐม!CH9</f>
        <v>4.2300000000000004</v>
      </c>
      <c r="N30">
        <f>นครปฐม!FJ8</f>
        <v>355313</v>
      </c>
      <c r="O30" s="286">
        <f>นครปฐม!FK8</f>
        <v>330638</v>
      </c>
      <c r="P30" s="259">
        <f>นครปฐม!FL8</f>
        <v>7.46</v>
      </c>
      <c r="Q30">
        <f>นครปฐม!FJ9</f>
        <v>8458</v>
      </c>
      <c r="R30" s="286">
        <f>นครปฐม!FK9</f>
        <v>8052</v>
      </c>
      <c r="S30" s="259">
        <f>นครปฐม!FL9</f>
        <v>5.04</v>
      </c>
      <c r="T30">
        <f>นครปฐม!IN8</f>
        <v>330352</v>
      </c>
      <c r="U30" s="286">
        <f>นครปฐม!IO8</f>
        <v>311847</v>
      </c>
      <c r="V30" s="259">
        <f>นครปฐม!IP8</f>
        <v>5.93</v>
      </c>
      <c r="W30">
        <f>นครปฐม!IN9</f>
        <v>17286</v>
      </c>
      <c r="X30" s="286">
        <f>นครปฐม!IO9</f>
        <v>16436</v>
      </c>
      <c r="Y30" s="259">
        <f>นครปฐม!IP9</f>
        <v>5.17</v>
      </c>
      <c r="Z30">
        <f>นครปฐม!LR8</f>
        <v>1366689</v>
      </c>
      <c r="AA30" s="286">
        <f>นครปฐม!LS8</f>
        <v>1261769</v>
      </c>
      <c r="AB30" s="259">
        <f>นครปฐม!LT8</f>
        <v>8.32</v>
      </c>
      <c r="AC30">
        <f>นครปฐม!LR9</f>
        <v>46791</v>
      </c>
      <c r="AD30" s="286">
        <f>นครปฐม!LS9</f>
        <v>44675</v>
      </c>
      <c r="AE30" s="259">
        <f>นครปฐม!LT9</f>
        <v>4.74</v>
      </c>
      <c r="AQ30" s="307"/>
      <c r="AR30" s="307"/>
      <c r="AS30" s="307"/>
      <c r="AT30" s="307"/>
    </row>
    <row r="31" spans="1:46" ht="21" x14ac:dyDescent="0.6">
      <c r="A31" s="260" t="s">
        <v>187</v>
      </c>
      <c r="B31">
        <f>สิงห์บุรี!B8</f>
        <v>52284</v>
      </c>
      <c r="C31" s="286">
        <f>สิงห์บุรี!C8</f>
        <v>51514</v>
      </c>
      <c r="D31" s="303">
        <f>สิงห์บุรี!D8</f>
        <v>1.49</v>
      </c>
      <c r="E31">
        <f>สิงห์บุรี!B9</f>
        <v>165</v>
      </c>
      <c r="F31" s="286">
        <f>สิงห์บุรี!C9</f>
        <v>138</v>
      </c>
      <c r="G31" s="259">
        <f>สิงห์บุรี!D9</f>
        <v>19.57</v>
      </c>
      <c r="H31">
        <f>สิงห์บุรี!CF8</f>
        <v>59692</v>
      </c>
      <c r="I31" s="286">
        <f>สิงห์บุรี!CG8</f>
        <v>59078</v>
      </c>
      <c r="J31" s="259">
        <f>สิงห์บุรี!CH8</f>
        <v>1.04</v>
      </c>
      <c r="K31">
        <f>สิงห์บุรี!CF9</f>
        <v>442</v>
      </c>
      <c r="L31" s="286">
        <f>สิงห์บุรี!CG9</f>
        <v>439</v>
      </c>
      <c r="M31" s="259">
        <f>สิงห์บุรี!CH9</f>
        <v>0.68</v>
      </c>
      <c r="N31">
        <f>สิงห์บุรี!FJ8</f>
        <v>45730</v>
      </c>
      <c r="O31" s="286">
        <f>สิงห์บุรี!FK8</f>
        <v>45180</v>
      </c>
      <c r="P31" s="259">
        <f>สิงห์บุรี!FL8</f>
        <v>1.22</v>
      </c>
      <c r="Q31">
        <f>สิงห์บุรี!FJ9</f>
        <v>269</v>
      </c>
      <c r="R31" s="286">
        <f>สิงห์บุรี!FK9</f>
        <v>262</v>
      </c>
      <c r="S31" s="259">
        <f>สิงห์บุรี!FL9</f>
        <v>2.67</v>
      </c>
      <c r="T31">
        <f>สิงห์บุรี!IN8</f>
        <v>42697</v>
      </c>
      <c r="U31" s="286">
        <f>สิงห์บุรี!IO8</f>
        <v>41303</v>
      </c>
      <c r="V31" s="259">
        <f>สิงห์บุรี!IP8</f>
        <v>3.38</v>
      </c>
      <c r="W31">
        <f>สิงห์บุรี!IN9</f>
        <v>185</v>
      </c>
      <c r="X31" s="286">
        <f>สิงห์บุรี!IO9</f>
        <v>175</v>
      </c>
      <c r="Y31" s="259">
        <f>สิงห์บุรี!IP9</f>
        <v>5.71</v>
      </c>
      <c r="Z31">
        <f>สิงห์บุรี!LR8</f>
        <v>200403</v>
      </c>
      <c r="AA31" s="286">
        <f>สิงห์บุรี!LS8</f>
        <v>197075</v>
      </c>
      <c r="AB31" s="259">
        <f>สิงห์บุรี!LT8</f>
        <v>1.69</v>
      </c>
      <c r="AC31">
        <f>สิงห์บุรี!LR9</f>
        <v>1061</v>
      </c>
      <c r="AD31" s="286">
        <f>สิงห์บุรี!LS9</f>
        <v>1014</v>
      </c>
      <c r="AE31" s="259">
        <f>สิงห์บุรี!LT9</f>
        <v>4.6399999999999997</v>
      </c>
      <c r="AM31" s="306"/>
      <c r="AN31" s="306"/>
      <c r="AO31" s="306"/>
      <c r="AP31" s="306"/>
      <c r="AQ31" s="307"/>
      <c r="AR31" s="307"/>
      <c r="AS31" s="307"/>
      <c r="AT31" s="307"/>
    </row>
    <row r="32" spans="1:46" ht="21" x14ac:dyDescent="0.6">
      <c r="A32" s="260" t="s">
        <v>186</v>
      </c>
      <c r="B32">
        <f>อ่างทอง!B8</f>
        <v>110001</v>
      </c>
      <c r="C32" s="286">
        <f>อ่างทอง!C8</f>
        <v>107597</v>
      </c>
      <c r="D32" s="303">
        <f>อ่างทอง!D8</f>
        <v>2.23</v>
      </c>
      <c r="E32">
        <f>อ่างทอง!B9</f>
        <v>430</v>
      </c>
      <c r="F32" s="286">
        <f>อ่างทอง!C9</f>
        <v>409</v>
      </c>
      <c r="G32" s="259">
        <f>อ่างทอง!D9</f>
        <v>5.13</v>
      </c>
      <c r="H32">
        <f>อ่างทอง!CF8</f>
        <v>81575</v>
      </c>
      <c r="I32" s="286">
        <f>อ่างทอง!CG8</f>
        <v>79576</v>
      </c>
      <c r="J32" s="259">
        <f>อ่างทอง!CH8</f>
        <v>2.5099999999999998</v>
      </c>
      <c r="K32">
        <f>อ่างทอง!CF9</f>
        <v>193</v>
      </c>
      <c r="L32" s="286">
        <f>อ่างทอง!CG9</f>
        <v>181</v>
      </c>
      <c r="M32" s="259">
        <f>อ่างทอง!CH9</f>
        <v>6.63</v>
      </c>
      <c r="N32">
        <f>อ่างทอง!FJ8</f>
        <v>49360</v>
      </c>
      <c r="O32" s="286">
        <f>อ่างทอง!FK8</f>
        <v>46832</v>
      </c>
      <c r="P32" s="259">
        <f>อ่างทอง!FL8</f>
        <v>5.4</v>
      </c>
      <c r="Q32">
        <f>อ่างทอง!FJ9</f>
        <v>112</v>
      </c>
      <c r="R32" s="286">
        <f>อ่างทอง!FK9</f>
        <v>109</v>
      </c>
      <c r="S32" s="259">
        <f>อ่างทอง!FL9</f>
        <v>2.75</v>
      </c>
      <c r="T32">
        <f>อ่างทอง!IN8</f>
        <v>43992</v>
      </c>
      <c r="U32" s="286">
        <f>อ่างทอง!IO8</f>
        <v>42696</v>
      </c>
      <c r="V32" s="259">
        <f>อ่างทอง!IP8</f>
        <v>3.04</v>
      </c>
      <c r="W32">
        <f>อ่างทอง!IN9</f>
        <v>134</v>
      </c>
      <c r="X32" s="286">
        <f>อ่างทอง!IO9</f>
        <v>130</v>
      </c>
      <c r="Y32" s="259">
        <f>อ่างทอง!IP9</f>
        <v>3.08</v>
      </c>
      <c r="Z32">
        <f>อ่างทอง!LR8</f>
        <v>284928</v>
      </c>
      <c r="AA32" s="286">
        <f>อ่างทอง!LS8</f>
        <v>276701</v>
      </c>
      <c r="AB32" s="259">
        <f>อ่างทอง!LT8</f>
        <v>2.97</v>
      </c>
      <c r="AC32">
        <f>อ่างทอง!LR9</f>
        <v>869</v>
      </c>
      <c r="AD32" s="286">
        <f>อ่างทอง!LS9</f>
        <v>829</v>
      </c>
      <c r="AE32" s="259">
        <f>อ่างทอง!LT9</f>
        <v>4.83</v>
      </c>
      <c r="AQ32" s="308"/>
      <c r="AR32" s="308"/>
      <c r="AS32" s="308"/>
      <c r="AT32" s="308"/>
    </row>
    <row r="33" spans="1:31" ht="21" x14ac:dyDescent="0.6">
      <c r="A33" s="260" t="s">
        <v>191</v>
      </c>
      <c r="B33">
        <f>นนทบุรี!B8</f>
        <v>207706</v>
      </c>
      <c r="C33" s="286">
        <f>นนทบุรี!C8</f>
        <v>202379</v>
      </c>
      <c r="D33" s="303">
        <f>นนทบุรี!D8</f>
        <v>2.63</v>
      </c>
      <c r="E33">
        <f>นนทบุรี!B9</f>
        <v>47819</v>
      </c>
      <c r="F33" s="286">
        <f>นนทบุรี!C9</f>
        <v>45031</v>
      </c>
      <c r="G33" s="259">
        <f>นนทบุรี!D9</f>
        <v>6.19</v>
      </c>
      <c r="H33">
        <f>นนทบุรี!CF8</f>
        <v>202197</v>
      </c>
      <c r="I33" s="286">
        <f>นนทบุรี!CG8</f>
        <v>191605</v>
      </c>
      <c r="J33" s="259">
        <f>นนทบุรี!CH8</f>
        <v>5.53</v>
      </c>
      <c r="K33">
        <f>นนทบุรี!CF9</f>
        <v>29659</v>
      </c>
      <c r="L33" s="286">
        <f>นนทบุรี!CG9</f>
        <v>27568</v>
      </c>
      <c r="M33" s="259">
        <f>นนทบุรี!CH9</f>
        <v>7.58</v>
      </c>
      <c r="N33">
        <f>นนทบุรี!FJ8</f>
        <v>209129</v>
      </c>
      <c r="O33" s="286">
        <f>นนทบุรี!FK8</f>
        <v>200579</v>
      </c>
      <c r="P33" s="259">
        <f>นนทบุรี!FL8</f>
        <v>4.26</v>
      </c>
      <c r="Q33">
        <f>นนทบุรี!FJ9</f>
        <v>15830</v>
      </c>
      <c r="R33" s="286">
        <f>นนทบุรี!FK9</f>
        <v>15347</v>
      </c>
      <c r="S33" s="259">
        <f>นนทบุรี!FL9</f>
        <v>3.15</v>
      </c>
      <c r="T33">
        <f>นนทบุรี!IN8</f>
        <v>233325</v>
      </c>
      <c r="U33" s="286">
        <f>นนทบุรี!IO8</f>
        <v>222031</v>
      </c>
      <c r="V33" s="259">
        <f>นนทบุรี!IP8</f>
        <v>5.09</v>
      </c>
      <c r="W33">
        <f>นนทบุรี!IN9</f>
        <v>16595</v>
      </c>
      <c r="X33" s="286">
        <f>นนทบุรี!IO9</f>
        <v>15693</v>
      </c>
      <c r="Y33" s="259">
        <f>นนทบุรี!IP9</f>
        <v>5.75</v>
      </c>
      <c r="Z33">
        <f>นนทบุรี!LR8</f>
        <v>852357</v>
      </c>
      <c r="AA33" s="286">
        <f>นนทบุรี!LS8</f>
        <v>816594</v>
      </c>
      <c r="AB33" s="259">
        <f>นนทบุรี!LT8</f>
        <v>4.38</v>
      </c>
      <c r="AC33">
        <f>นนทบุรี!LR9</f>
        <v>109903</v>
      </c>
      <c r="AD33" s="286">
        <f>นนทบุรี!LS9</f>
        <v>103639</v>
      </c>
      <c r="AE33" s="259">
        <f>นนทบุรี!LT9</f>
        <v>6.04</v>
      </c>
    </row>
    <row r="34" spans="1:31" ht="21" x14ac:dyDescent="0.6">
      <c r="A34" s="260" t="s">
        <v>197</v>
      </c>
      <c r="B34">
        <f>ปทุมธานี!B8</f>
        <v>120789</v>
      </c>
      <c r="C34" s="286">
        <f>ปทุมธานี!C8</f>
        <v>117691</v>
      </c>
      <c r="D34" s="303">
        <f>ปทุมธานี!D8</f>
        <v>2.63</v>
      </c>
      <c r="E34">
        <f>ปทุมธานี!B9</f>
        <v>49589</v>
      </c>
      <c r="F34" s="286">
        <f>ปทุมธานี!C9</f>
        <v>48845</v>
      </c>
      <c r="G34" s="259">
        <f>ปทุมธานี!D9</f>
        <v>1.52</v>
      </c>
      <c r="H34">
        <f>ปทุมธานี!CF8</f>
        <v>105686</v>
      </c>
      <c r="I34" s="286">
        <f>ปทุมธานี!CG8</f>
        <v>104859</v>
      </c>
      <c r="J34" s="259">
        <f>ปทุมธานี!CH8</f>
        <v>0.79</v>
      </c>
      <c r="K34">
        <f>ปทุมธานี!CF9</f>
        <v>55410</v>
      </c>
      <c r="L34" s="286">
        <f>ปทุมธานี!CG9</f>
        <v>55177</v>
      </c>
      <c r="M34" s="259">
        <f>ปทุมธานี!CH9</f>
        <v>0.42</v>
      </c>
      <c r="N34">
        <f>ปทุมธานี!FJ8</f>
        <v>85064</v>
      </c>
      <c r="O34" s="286">
        <f>ปทุมธานี!FK8</f>
        <v>82021</v>
      </c>
      <c r="P34" s="259">
        <f>ปทุมธานี!FL8</f>
        <v>3.71</v>
      </c>
      <c r="Q34">
        <f>ปทุมธานี!FJ9</f>
        <v>45442</v>
      </c>
      <c r="R34" s="286">
        <f>ปทุมธานี!FK9</f>
        <v>44867</v>
      </c>
      <c r="S34" s="259">
        <f>ปทุมธานี!FL9</f>
        <v>1.28</v>
      </c>
      <c r="T34">
        <f>ปทุมธานี!IN8</f>
        <v>167529</v>
      </c>
      <c r="U34" s="286">
        <f>ปทุมธานี!IO8</f>
        <v>163626</v>
      </c>
      <c r="V34" s="259">
        <f>ปทุมธานี!IP8</f>
        <v>2.39</v>
      </c>
      <c r="W34">
        <f>ปทุมธานี!IN9</f>
        <v>49506</v>
      </c>
      <c r="X34" s="286">
        <f>ปทุมธานี!IO9</f>
        <v>48658</v>
      </c>
      <c r="Y34" s="259">
        <f>ปทุมธานี!IP9</f>
        <v>1.74</v>
      </c>
      <c r="Z34">
        <f>ปทุมธานี!LR8</f>
        <v>479068</v>
      </c>
      <c r="AA34" s="286">
        <f>ปทุมธานี!LS8</f>
        <v>468197</v>
      </c>
      <c r="AB34" s="259">
        <f>ปทุมธานี!LT8</f>
        <v>2.3199999999999998</v>
      </c>
      <c r="AC34">
        <f>ปทุมธานี!LR9</f>
        <v>199947</v>
      </c>
      <c r="AD34" s="286">
        <f>ปทุมธานี!LS9</f>
        <v>197547</v>
      </c>
      <c r="AE34" s="259">
        <f>ปทุมธานี!LT9</f>
        <v>1.21</v>
      </c>
    </row>
    <row r="35" spans="1:31" ht="21" x14ac:dyDescent="0.6">
      <c r="A35" s="260" t="s">
        <v>189</v>
      </c>
      <c r="B35">
        <f>สมุทรปราการ!B8</f>
        <v>130500</v>
      </c>
      <c r="C35" s="286">
        <f>สมุทรปราการ!C8</f>
        <v>127506</v>
      </c>
      <c r="D35" s="303">
        <f>สมุทรปราการ!D8</f>
        <v>2.35</v>
      </c>
      <c r="E35">
        <f>สมุทรปราการ!B9</f>
        <v>143119</v>
      </c>
      <c r="F35" s="286">
        <f>สมุทรปราการ!C9</f>
        <v>136072</v>
      </c>
      <c r="G35" s="259">
        <f>สมุทรปราการ!D9</f>
        <v>5.18</v>
      </c>
      <c r="H35">
        <f>สมุทรปราการ!CF8</f>
        <v>180467</v>
      </c>
      <c r="I35" s="286">
        <f>สมุทรปราการ!CG8</f>
        <v>175171</v>
      </c>
      <c r="J35" s="259">
        <f>สมุทรปราการ!CH8</f>
        <v>3.02</v>
      </c>
      <c r="K35">
        <f>สมุทรปราการ!CF9</f>
        <v>66538</v>
      </c>
      <c r="L35" s="286">
        <f>สมุทรปราการ!CG9</f>
        <v>63401</v>
      </c>
      <c r="M35" s="259">
        <f>สมุทรปราการ!CH9</f>
        <v>4.95</v>
      </c>
      <c r="N35">
        <f>สมุทรปราการ!FJ8</f>
        <v>139712</v>
      </c>
      <c r="O35" s="286">
        <f>สมุทรปราการ!FK8</f>
        <v>137353</v>
      </c>
      <c r="P35" s="259">
        <f>สมุทรปราการ!FL8</f>
        <v>1.72</v>
      </c>
      <c r="Q35">
        <f>สมุทรปราการ!FJ9</f>
        <v>98631</v>
      </c>
      <c r="R35" s="286">
        <f>สมุทรปราการ!FK9</f>
        <v>97401</v>
      </c>
      <c r="S35" s="259">
        <f>สมุทรปราการ!FL9</f>
        <v>1.26</v>
      </c>
      <c r="T35">
        <f>สมุทรปราการ!IN8</f>
        <v>168625</v>
      </c>
      <c r="U35" s="286">
        <f>สมุทรปราการ!IO8</f>
        <v>164320</v>
      </c>
      <c r="V35" s="259">
        <f>สมุทรปราการ!IP8</f>
        <v>2.62</v>
      </c>
      <c r="W35">
        <f>สมุทรปราการ!IN9</f>
        <v>109654</v>
      </c>
      <c r="X35" s="286">
        <f>สมุทรปราการ!IO9</f>
        <v>106045</v>
      </c>
      <c r="Y35" s="259">
        <f>สมุทรปราการ!IP9</f>
        <v>3.4</v>
      </c>
      <c r="Z35">
        <f>สมุทรปราการ!LR8</f>
        <v>619304</v>
      </c>
      <c r="AA35" s="286">
        <f>สมุทรปราการ!LS8</f>
        <v>604350</v>
      </c>
      <c r="AB35" s="259">
        <f>สมุทรปราการ!LT8</f>
        <v>2.4700000000000002</v>
      </c>
      <c r="AC35">
        <f>สมุทรปราการ!LR9</f>
        <v>417942</v>
      </c>
      <c r="AD35" s="286">
        <f>สมุทรปราการ!LS9</f>
        <v>402919</v>
      </c>
      <c r="AE35" s="259">
        <f>สมุทรปราการ!LT9</f>
        <v>3.73</v>
      </c>
    </row>
    <row r="36" spans="1:31" ht="21" x14ac:dyDescent="0.6">
      <c r="A36" s="260" t="s">
        <v>188</v>
      </c>
      <c r="B36">
        <f>สมุทรสาคร!B8</f>
        <v>183476</v>
      </c>
      <c r="C36" s="286">
        <f>สมุทรสาคร!C8</f>
        <v>182505</v>
      </c>
      <c r="D36" s="303">
        <f>สมุทรสาคร!D8</f>
        <v>0.53</v>
      </c>
      <c r="E36">
        <f>สมุทรสาคร!B9</f>
        <v>319</v>
      </c>
      <c r="F36" s="286">
        <f>สมุทรสาคร!C9</f>
        <v>317</v>
      </c>
      <c r="G36" s="259">
        <f>สมุทรสาคร!D9</f>
        <v>0.63</v>
      </c>
      <c r="H36">
        <f>สมุทรสาคร!CF8</f>
        <v>206938</v>
      </c>
      <c r="I36" s="286">
        <f>สมุทรสาคร!CG8</f>
        <v>204499</v>
      </c>
      <c r="J36" s="259">
        <f>สมุทรสาคร!CH8</f>
        <v>1.19</v>
      </c>
      <c r="K36">
        <f>สมุทรสาคร!CF9</f>
        <v>257</v>
      </c>
      <c r="L36" s="286">
        <f>สมุทรสาคร!CG9</f>
        <v>192</v>
      </c>
      <c r="M36" s="259">
        <f>สมุทรสาคร!CH9</f>
        <v>33.85</v>
      </c>
      <c r="N36">
        <f>สมุทรสาคร!FJ8</f>
        <v>151324</v>
      </c>
      <c r="O36" s="286">
        <f>สมุทรสาคร!FK8</f>
        <v>149744</v>
      </c>
      <c r="P36" s="259">
        <f>สมุทรสาคร!FL8</f>
        <v>1.06</v>
      </c>
      <c r="Q36">
        <f>สมุทรสาคร!FJ9</f>
        <v>460</v>
      </c>
      <c r="R36" s="286">
        <f>สมุทรสาคร!FK9</f>
        <v>458</v>
      </c>
      <c r="S36" s="259">
        <f>สมุทรสาคร!FL9</f>
        <v>0.44</v>
      </c>
      <c r="T36">
        <f>สมุทรสาคร!IN8</f>
        <v>243378</v>
      </c>
      <c r="U36" s="286">
        <f>สมุทรสาคร!IO8</f>
        <v>238682</v>
      </c>
      <c r="V36" s="259">
        <f>สมุทรสาคร!IP8</f>
        <v>1.97</v>
      </c>
      <c r="W36">
        <f>สมุทรสาคร!IN9</f>
        <v>546</v>
      </c>
      <c r="X36" s="286">
        <f>สมุทรสาคร!IO9</f>
        <v>526</v>
      </c>
      <c r="Y36" s="259">
        <f>สมุทรสาคร!IP9</f>
        <v>3.8</v>
      </c>
      <c r="Z36">
        <f>สมุทรสาคร!LR8</f>
        <v>785116</v>
      </c>
      <c r="AA36" s="286">
        <f>สมุทรสาคร!LS8</f>
        <v>775430</v>
      </c>
      <c r="AB36" s="259">
        <f>สมุทรสาคร!LT8</f>
        <v>1.25</v>
      </c>
      <c r="AC36">
        <f>สมุทรสาคร!LR9</f>
        <v>1582</v>
      </c>
      <c r="AD36" s="286">
        <f>สมุทรสาคร!LS9</f>
        <v>1493</v>
      </c>
      <c r="AE36" s="259">
        <f>สมุทรสาคร!LT9</f>
        <v>5.96</v>
      </c>
    </row>
    <row r="37" spans="1:31" ht="21.6" thickBot="1" x14ac:dyDescent="0.65">
      <c r="A37" s="260" t="s">
        <v>195</v>
      </c>
      <c r="B37">
        <f>ฉะเชิงเทรา!B8</f>
        <v>129629</v>
      </c>
      <c r="C37" s="286">
        <f>ฉะเชิงเทรา!C8</f>
        <v>128759</v>
      </c>
      <c r="D37" s="303">
        <f>ฉะเชิงเทรา!D8</f>
        <v>0.68</v>
      </c>
      <c r="E37">
        <f>ฉะเชิงเทรา!B9</f>
        <v>1246</v>
      </c>
      <c r="F37" s="286">
        <f>ฉะเชิงเทรา!C9</f>
        <v>1273</v>
      </c>
      <c r="G37" s="259">
        <f>ฉะเชิงเทรา!D9</f>
        <v>-2.12</v>
      </c>
      <c r="H37">
        <f>ฉะเชิงเทรา!CF8</f>
        <v>144482</v>
      </c>
      <c r="I37" s="286">
        <f>ฉะเชิงเทรา!CG8</f>
        <v>146374</v>
      </c>
      <c r="J37" s="259">
        <f>ฉะเชิงเทรา!CH8</f>
        <v>-1.29</v>
      </c>
      <c r="K37">
        <f>ฉะเชิงเทรา!CF9</f>
        <v>1601</v>
      </c>
      <c r="L37" s="286">
        <f>ฉะเชิงเทรา!CG9</f>
        <v>1611</v>
      </c>
      <c r="M37" s="259">
        <f>ฉะเชิงเทรา!CH9</f>
        <v>-0.62</v>
      </c>
      <c r="N37">
        <f>ฉะเชิงเทรา!FJ8</f>
        <v>134917</v>
      </c>
      <c r="O37" s="286">
        <f>ฉะเชิงเทรา!FK8</f>
        <v>137611</v>
      </c>
      <c r="P37" s="259">
        <f>ฉะเชิงเทรา!FL8</f>
        <v>-1.96</v>
      </c>
      <c r="Q37">
        <f>ฉะเชิงเทรา!FJ9</f>
        <v>2466</v>
      </c>
      <c r="R37" s="286">
        <f>ฉะเชิงเทรา!FK9</f>
        <v>2528</v>
      </c>
      <c r="S37" s="259">
        <f>ฉะเชิงเทรา!FL9</f>
        <v>-2.4500000000000002</v>
      </c>
      <c r="T37">
        <f>ฉะเชิงเทรา!IN8</f>
        <v>142266</v>
      </c>
      <c r="U37" s="286">
        <f>ฉะเชิงเทรา!IO8</f>
        <v>140216</v>
      </c>
      <c r="V37" s="259">
        <f>ฉะเชิงเทรา!IP8</f>
        <v>1.46</v>
      </c>
      <c r="W37">
        <f>ฉะเชิงเทรา!IN9</f>
        <v>2283</v>
      </c>
      <c r="X37" s="286">
        <f>ฉะเชิงเทรา!IO9</f>
        <v>2239</v>
      </c>
      <c r="Y37" s="259">
        <f>ฉะเชิงเทรา!IP9</f>
        <v>1.97</v>
      </c>
      <c r="Z37">
        <f>ฉะเชิงเทรา!LR8</f>
        <v>551294</v>
      </c>
      <c r="AA37" s="286">
        <f>ฉะเชิงเทรา!LS8</f>
        <v>552960</v>
      </c>
      <c r="AB37" s="259">
        <f>ฉะเชิงเทรา!LT8</f>
        <v>-0.3</v>
      </c>
      <c r="AC37">
        <f>ฉะเชิงเทรา!LR9</f>
        <v>7596</v>
      </c>
      <c r="AD37" s="286">
        <f>ฉะเชิงเทรา!LS9</f>
        <v>7651</v>
      </c>
      <c r="AE37" s="259">
        <f>ฉะเชิงเทรา!LT9</f>
        <v>-0.72</v>
      </c>
    </row>
    <row r="38" spans="1:31" ht="22.2" thickTop="1" thickBot="1" x14ac:dyDescent="0.3">
      <c r="A38" s="261" t="s">
        <v>328</v>
      </c>
      <c r="B38" s="262">
        <f>SUM(B26:B37)</f>
        <v>2207653</v>
      </c>
      <c r="C38" s="287">
        <f>SUM(C26:C37)</f>
        <v>2145180</v>
      </c>
      <c r="D38" s="304">
        <f>ROUND(((B28/C28)-1)*100,2)</f>
        <v>1.26</v>
      </c>
      <c r="E38" s="262">
        <f>SUM(E26:E37)</f>
        <v>350091</v>
      </c>
      <c r="F38" s="287">
        <f>SUM(F26:F37)</f>
        <v>337180</v>
      </c>
      <c r="G38" s="263">
        <f>ROUND(((E38/F38)-1)*100,2)</f>
        <v>3.83</v>
      </c>
      <c r="H38" s="262">
        <f>SUM(H26:H37)</f>
        <v>2603110</v>
      </c>
      <c r="I38" s="287">
        <f>SUM(I26:I37)</f>
        <v>2535900</v>
      </c>
      <c r="J38" s="263">
        <f>ROUND(((H38/I38)-1)*100,2)</f>
        <v>2.65</v>
      </c>
      <c r="K38" s="262">
        <f>SUM(K26:K37)</f>
        <v>305455</v>
      </c>
      <c r="L38" s="287">
        <f>SUM(L26:L37)</f>
        <v>294416</v>
      </c>
      <c r="M38" s="263">
        <f>ROUND(((K38/L38)-1)*100,2)</f>
        <v>3.75</v>
      </c>
      <c r="N38" s="262">
        <f>SUM(N26:N37)</f>
        <v>2145725</v>
      </c>
      <c r="O38" s="287">
        <f>SUM(O26:O37)</f>
        <v>2101704</v>
      </c>
      <c r="P38" s="263">
        <f>ROUND(((N38/O38)-1)*100,2)</f>
        <v>2.09</v>
      </c>
      <c r="Q38" s="262">
        <f>SUM(Q26:Q37)</f>
        <v>254504</v>
      </c>
      <c r="R38" s="287">
        <f>SUM(R26:R37)</f>
        <v>249078</v>
      </c>
      <c r="S38" s="263">
        <f>ROUND(((Q38/R38)-1)*100,2)</f>
        <v>2.1800000000000002</v>
      </c>
      <c r="T38" s="262">
        <f>SUM(T26:T37)</f>
        <v>2450360</v>
      </c>
      <c r="U38" s="287">
        <f>SUM(U26:U37)</f>
        <v>2396113</v>
      </c>
      <c r="V38" s="263">
        <f>ROUND(((T38/U38)-1)*100,2)</f>
        <v>2.2599999999999998</v>
      </c>
      <c r="W38" s="262">
        <f>SUM(W26:W37)</f>
        <v>289675</v>
      </c>
      <c r="X38" s="287">
        <f>SUM(X26:X37)</f>
        <v>279788</v>
      </c>
      <c r="Y38" s="263">
        <f>ROUND(((W38/X38)-1)*100,2)</f>
        <v>3.53</v>
      </c>
      <c r="Z38" s="262">
        <f>SUM(Z26:Z37)</f>
        <v>9406848</v>
      </c>
      <c r="AA38" s="287">
        <f>SUM(AA26:AA37)</f>
        <v>9178897</v>
      </c>
      <c r="AB38" s="263">
        <f>ROUND(((Z38/AA38)-1)*100,2)</f>
        <v>2.48</v>
      </c>
      <c r="AC38" s="262">
        <f>SUM(AC26:AC37)</f>
        <v>1199725</v>
      </c>
      <c r="AD38" s="287">
        <f>SUM(AD26:AD37)</f>
        <v>1160462</v>
      </c>
      <c r="AE38" s="263">
        <f>ROUND(((AC28/AD28)-1)*100,2)</f>
        <v>-0.37</v>
      </c>
    </row>
    <row r="39" spans="1:31" ht="14.4" thickTop="1" x14ac:dyDescent="0.25"/>
    <row r="41" spans="1:31" ht="14.4" thickBot="1" x14ac:dyDescent="0.3"/>
    <row r="42" spans="1:31" ht="18" customHeight="1" thickTop="1" thickBot="1" x14ac:dyDescent="0.3">
      <c r="A42" s="464" t="s">
        <v>60</v>
      </c>
      <c r="B42" s="468" t="s">
        <v>5</v>
      </c>
      <c r="C42" s="469"/>
      <c r="D42" s="469"/>
      <c r="E42" s="469"/>
      <c r="F42" s="469"/>
      <c r="G42" s="470"/>
      <c r="H42" s="471" t="s">
        <v>155</v>
      </c>
      <c r="I42" s="472"/>
      <c r="J42" s="472"/>
      <c r="K42" s="472"/>
      <c r="L42" s="472"/>
      <c r="M42" s="473"/>
      <c r="N42" s="468" t="s">
        <v>167</v>
      </c>
      <c r="O42" s="469"/>
      <c r="P42" s="469"/>
      <c r="Q42" s="469"/>
      <c r="R42" s="469"/>
      <c r="S42" s="470"/>
      <c r="T42" s="471" t="s">
        <v>172</v>
      </c>
      <c r="U42" s="472"/>
      <c r="V42" s="472"/>
      <c r="W42" s="472"/>
      <c r="X42" s="472"/>
      <c r="Y42" s="473"/>
      <c r="Z42" s="468" t="s">
        <v>324</v>
      </c>
      <c r="AA42" s="469"/>
      <c r="AB42" s="469"/>
      <c r="AC42" s="469"/>
      <c r="AD42" s="469"/>
      <c r="AE42" s="470"/>
    </row>
    <row r="43" spans="1:31" ht="14.4" thickTop="1" x14ac:dyDescent="0.25">
      <c r="A43" s="467"/>
      <c r="B43" s="456" t="s">
        <v>24</v>
      </c>
      <c r="C43" s="457"/>
      <c r="D43" s="458"/>
      <c r="E43" s="456" t="s">
        <v>29</v>
      </c>
      <c r="F43" s="457"/>
      <c r="G43" s="458"/>
      <c r="H43" s="461" t="s">
        <v>24</v>
      </c>
      <c r="I43" s="462"/>
      <c r="J43" s="463"/>
      <c r="K43" s="461" t="s">
        <v>29</v>
      </c>
      <c r="L43" s="462"/>
      <c r="M43" s="463"/>
      <c r="N43" s="456" t="s">
        <v>24</v>
      </c>
      <c r="O43" s="457"/>
      <c r="P43" s="458"/>
      <c r="Q43" s="456" t="s">
        <v>29</v>
      </c>
      <c r="R43" s="457"/>
      <c r="S43" s="458"/>
      <c r="T43" s="461" t="s">
        <v>24</v>
      </c>
      <c r="U43" s="462"/>
      <c r="V43" s="463"/>
      <c r="W43" s="461" t="s">
        <v>29</v>
      </c>
      <c r="X43" s="462"/>
      <c r="Y43" s="463"/>
      <c r="Z43" s="456" t="s">
        <v>24</v>
      </c>
      <c r="AA43" s="457"/>
      <c r="AB43" s="458"/>
      <c r="AC43" s="456" t="s">
        <v>29</v>
      </c>
      <c r="AD43" s="457"/>
      <c r="AE43" s="458"/>
    </row>
    <row r="44" spans="1:31" ht="14.4" thickBot="1" x14ac:dyDescent="0.3">
      <c r="A44" s="465"/>
      <c r="B44" s="78">
        <v>2018</v>
      </c>
      <c r="C44" s="74">
        <v>2017</v>
      </c>
      <c r="D44" s="301" t="s">
        <v>23</v>
      </c>
      <c r="E44" s="5">
        <v>2018</v>
      </c>
      <c r="F44" s="74">
        <v>2017</v>
      </c>
      <c r="G44" s="217" t="s">
        <v>23</v>
      </c>
      <c r="H44" s="255">
        <v>2018</v>
      </c>
      <c r="I44" s="256">
        <v>2017</v>
      </c>
      <c r="J44" s="257" t="s">
        <v>23</v>
      </c>
      <c r="K44" s="255">
        <v>2018</v>
      </c>
      <c r="L44" s="256">
        <v>2017</v>
      </c>
      <c r="M44" s="257" t="s">
        <v>23</v>
      </c>
      <c r="N44" s="5">
        <v>2018</v>
      </c>
      <c r="O44" s="74">
        <v>2017</v>
      </c>
      <c r="P44" s="217" t="s">
        <v>23</v>
      </c>
      <c r="Q44" s="5">
        <v>2018</v>
      </c>
      <c r="R44" s="74">
        <v>2017</v>
      </c>
      <c r="S44" s="217" t="s">
        <v>23</v>
      </c>
      <c r="T44" s="258">
        <v>2018</v>
      </c>
      <c r="U44" s="256">
        <v>2017</v>
      </c>
      <c r="V44" s="257" t="s">
        <v>23</v>
      </c>
      <c r="W44" s="258">
        <v>2018</v>
      </c>
      <c r="X44" s="256">
        <v>2017</v>
      </c>
      <c r="Y44" s="257" t="s">
        <v>23</v>
      </c>
      <c r="Z44" s="78">
        <v>2018</v>
      </c>
      <c r="AA44" s="74">
        <v>2017</v>
      </c>
      <c r="AB44" s="217" t="s">
        <v>23</v>
      </c>
      <c r="AC44" s="78">
        <v>2018</v>
      </c>
      <c r="AD44" s="74">
        <v>2017</v>
      </c>
      <c r="AE44" s="217" t="s">
        <v>23</v>
      </c>
    </row>
    <row r="45" spans="1:31" ht="21.6" thickTop="1" x14ac:dyDescent="0.6">
      <c r="A45" s="274" t="s">
        <v>6</v>
      </c>
      <c r="B45" s="275">
        <f>กทม.!B11</f>
        <v>4150556</v>
      </c>
      <c r="C45" s="285">
        <f>กทม.!C11</f>
        <v>3888963</v>
      </c>
      <c r="D45" s="302">
        <f>กทม.!D11</f>
        <v>6.73</v>
      </c>
      <c r="E45" s="275">
        <f>กทม.!B12</f>
        <v>250546</v>
      </c>
      <c r="F45" s="285">
        <f>กทม.!C12</f>
        <v>234316</v>
      </c>
      <c r="G45" s="276">
        <f>กทม.!D12</f>
        <v>6.93</v>
      </c>
      <c r="H45" s="275">
        <f>กทม.!CF11</f>
        <v>3497917</v>
      </c>
      <c r="I45" s="285">
        <f>กทม.!CG11</f>
        <v>3768380</v>
      </c>
      <c r="J45" s="276">
        <f>กทม.!CH11</f>
        <v>-7.18</v>
      </c>
      <c r="K45" s="275">
        <f>กทม.!CF12</f>
        <v>406217</v>
      </c>
      <c r="L45" s="285">
        <f>กทม.!CG12</f>
        <v>395660</v>
      </c>
      <c r="M45" s="276">
        <f>กทม.!CH12</f>
        <v>2.67</v>
      </c>
      <c r="N45" s="275">
        <f>กทม.!FJ11</f>
        <v>3692959</v>
      </c>
      <c r="O45" s="285">
        <f>กทม.!FK11</f>
        <v>3816125</v>
      </c>
      <c r="P45" s="276">
        <f>กทม.!FL11</f>
        <v>-3.23</v>
      </c>
      <c r="Q45" s="275">
        <f>กทม.!FJ12</f>
        <v>403730</v>
      </c>
      <c r="R45" s="285">
        <f>กทม.!FK12</f>
        <v>400303</v>
      </c>
      <c r="S45" s="277">
        <f>กทม.!FL12</f>
        <v>0.86</v>
      </c>
      <c r="T45" s="275">
        <f>กทม.!IN11</f>
        <v>4760208</v>
      </c>
      <c r="U45" s="285">
        <f>กทม.!IO11</f>
        <v>5131531</v>
      </c>
      <c r="V45" s="277">
        <f>กทม.!IP11</f>
        <v>-7.24</v>
      </c>
      <c r="W45" s="275">
        <f>กทม.!IN12</f>
        <v>352953</v>
      </c>
      <c r="X45" s="285">
        <f>กทม.!IO12</f>
        <v>338037</v>
      </c>
      <c r="Y45" s="277">
        <f>กทม.!IP12</f>
        <v>4.41</v>
      </c>
      <c r="Z45" s="275">
        <f>กทม.!LR11</f>
        <v>16101640</v>
      </c>
      <c r="AA45" s="285">
        <f>กทม.!LS11</f>
        <v>16604999</v>
      </c>
      <c r="AB45" s="277">
        <f>กทม.!LT11</f>
        <v>-3.03</v>
      </c>
      <c r="AC45" s="275">
        <f>กทม.!LR12</f>
        <v>1413446</v>
      </c>
      <c r="AD45" s="285">
        <f>กทม.!LS12</f>
        <v>1368316</v>
      </c>
      <c r="AE45" s="276">
        <f>กทม.!LT12</f>
        <v>3.3</v>
      </c>
    </row>
    <row r="46" spans="1:31" ht="21" x14ac:dyDescent="0.6">
      <c r="A46" s="260" t="s">
        <v>192</v>
      </c>
      <c r="B46">
        <f>ลพบุรี!B11</f>
        <v>413767</v>
      </c>
      <c r="C46" s="286">
        <f>ลพบุรี!C11</f>
        <v>391315</v>
      </c>
      <c r="D46" s="303">
        <f>ลพบุรี!D11</f>
        <v>5.74</v>
      </c>
      <c r="E46">
        <f>ลพบุรี!B12</f>
        <v>2762</v>
      </c>
      <c r="F46" s="286">
        <f>ลพบุรี!C12</f>
        <v>2553</v>
      </c>
      <c r="G46" s="259">
        <f>ลพบุรี!D12</f>
        <v>8.19</v>
      </c>
      <c r="H46">
        <f>ลพบุรี!CF11</f>
        <v>276281</v>
      </c>
      <c r="I46" s="286">
        <f>ลพบุรี!CG11</f>
        <v>256427</v>
      </c>
      <c r="J46" s="259">
        <f>ลพบุรี!CH11</f>
        <v>7.74</v>
      </c>
      <c r="K46">
        <f>ลพบุรี!CF12</f>
        <v>1326</v>
      </c>
      <c r="L46" s="286">
        <f>ลพบุรี!CG12</f>
        <v>1243</v>
      </c>
      <c r="M46" s="259">
        <f>ลพบุรี!CH12</f>
        <v>6.68</v>
      </c>
      <c r="N46">
        <f>ลพบุรี!FJ11</f>
        <v>846806</v>
      </c>
      <c r="O46" s="286">
        <f>ลพบุรี!FK11</f>
        <v>794563</v>
      </c>
      <c r="P46" s="259">
        <f>ลพบุรี!FL11</f>
        <v>6.58</v>
      </c>
      <c r="Q46">
        <f>ลพบุรี!FJ12</f>
        <v>3237</v>
      </c>
      <c r="R46" s="286">
        <f>ลพบุรี!FK12</f>
        <v>3044</v>
      </c>
      <c r="S46" s="259">
        <f>ลพบุรี!FL12</f>
        <v>6.34</v>
      </c>
      <c r="T46">
        <f>ลพบุรี!IN11</f>
        <v>789952</v>
      </c>
      <c r="U46" s="286">
        <f>ลพบุรี!IO11</f>
        <v>745001</v>
      </c>
      <c r="V46" s="259">
        <f>ลพบุรี!IP11</f>
        <v>6.03</v>
      </c>
      <c r="W46">
        <f>ลพบุรี!IN12</f>
        <v>4745</v>
      </c>
      <c r="X46" s="286">
        <f>ลพบุรี!IO12</f>
        <v>4462</v>
      </c>
      <c r="Y46" s="259">
        <f>ลพบุรี!IP12</f>
        <v>6.34</v>
      </c>
      <c r="Z46">
        <f>ลพบุรี!LR11</f>
        <v>2326806</v>
      </c>
      <c r="AA46" s="286">
        <f>ลพบุรี!LS11</f>
        <v>2187306</v>
      </c>
      <c r="AB46" s="259">
        <f>ลพบุรี!LT11</f>
        <v>6.38</v>
      </c>
      <c r="AC46">
        <f>ลพบุรี!LR12</f>
        <v>12070</v>
      </c>
      <c r="AD46" s="286">
        <f>ลพบุรี!LS12</f>
        <v>11302</v>
      </c>
      <c r="AE46" s="259">
        <f>ลพบุรี!LT12</f>
        <v>6.8</v>
      </c>
    </row>
    <row r="47" spans="1:31" ht="21" x14ac:dyDescent="0.6">
      <c r="A47" s="260" t="s">
        <v>190</v>
      </c>
      <c r="B47">
        <f>อยุธยา!B11</f>
        <v>1281248</v>
      </c>
      <c r="C47" s="286">
        <f>อยุธยา!C11</f>
        <v>996724</v>
      </c>
      <c r="D47" s="303">
        <f>อยุธยา!D11</f>
        <v>28.55</v>
      </c>
      <c r="E47">
        <f>อยุธยา!B12</f>
        <v>408559</v>
      </c>
      <c r="F47" s="286">
        <f>อยุธยา!C12</f>
        <v>386978</v>
      </c>
      <c r="G47" s="259">
        <f>อยุธยา!D12</f>
        <v>5.58</v>
      </c>
      <c r="H47">
        <f>อยุธยา!CF11</f>
        <v>1032345</v>
      </c>
      <c r="I47" s="286">
        <f>อยุธยา!CG11</f>
        <v>954119</v>
      </c>
      <c r="J47" s="259">
        <f>อยุธยา!CH11</f>
        <v>8.1999999999999993</v>
      </c>
      <c r="K47">
        <f>อยุธยา!CF12</f>
        <v>393505</v>
      </c>
      <c r="L47" s="286">
        <f>อยุธยา!CG12</f>
        <v>373887</v>
      </c>
      <c r="M47" s="259">
        <f>อยุธยา!CH12</f>
        <v>5.25</v>
      </c>
      <c r="N47">
        <f>อยุธยา!FJ11</f>
        <v>1284753</v>
      </c>
      <c r="O47" s="286">
        <f>อยุธยา!FK11</f>
        <v>1168403</v>
      </c>
      <c r="P47" s="259">
        <f>อยุธยา!FL11</f>
        <v>9.9600000000000009</v>
      </c>
      <c r="Q47">
        <f>อยุธยา!FJ12</f>
        <v>470591</v>
      </c>
      <c r="R47" s="286">
        <f>อยุธยา!FK12</f>
        <v>449376</v>
      </c>
      <c r="S47" s="259">
        <f>อยุธยา!FL12</f>
        <v>4.72</v>
      </c>
      <c r="T47">
        <f>อยุธยา!IN11</f>
        <v>1350112</v>
      </c>
      <c r="U47" s="286">
        <f>อยุธยา!IO11</f>
        <v>1282749</v>
      </c>
      <c r="V47" s="259">
        <f>อยุธยา!IP11</f>
        <v>5.25</v>
      </c>
      <c r="W47">
        <f>อยุธยา!IN12</f>
        <v>404790</v>
      </c>
      <c r="X47" s="286">
        <f>อยุธยา!IO12</f>
        <v>382140</v>
      </c>
      <c r="Y47" s="259">
        <f>อยุธยา!IP12</f>
        <v>5.93</v>
      </c>
      <c r="Z47">
        <f>อยุธยา!LR11</f>
        <v>4948458</v>
      </c>
      <c r="AA47" s="286">
        <f>อยุธยา!LS11</f>
        <v>4401995</v>
      </c>
      <c r="AB47" s="259">
        <f>อยุธยา!LT11</f>
        <v>12.41</v>
      </c>
      <c r="AC47">
        <f>อยุธยา!LR12</f>
        <v>1677445</v>
      </c>
      <c r="AD47" s="286">
        <f>อยุธยา!LS12</f>
        <v>1592381</v>
      </c>
      <c r="AE47" s="259">
        <f>อยุธยา!LT12</f>
        <v>5.34</v>
      </c>
    </row>
    <row r="48" spans="1:31" ht="17.25" customHeight="1" x14ac:dyDescent="0.6">
      <c r="A48" s="260" t="s">
        <v>194</v>
      </c>
      <c r="B48">
        <f>สระบุรี!B11</f>
        <v>297111</v>
      </c>
      <c r="C48" s="286">
        <f>สระบุรี!C11</f>
        <v>284357</v>
      </c>
      <c r="D48" s="303">
        <f>สระบุรี!D11</f>
        <v>4.49</v>
      </c>
      <c r="E48">
        <f>สระบุรี!B12</f>
        <v>7603</v>
      </c>
      <c r="F48" s="286">
        <f>สระบุรี!C12</f>
        <v>7191</v>
      </c>
      <c r="G48" s="259">
        <f>สระบุรี!D12</f>
        <v>5.73</v>
      </c>
      <c r="H48">
        <f>สระบุรี!CF11</f>
        <v>538108</v>
      </c>
      <c r="I48" s="286">
        <f>สระบุรี!CG11</f>
        <v>515492</v>
      </c>
      <c r="J48" s="259">
        <f>สระบุรี!CH11</f>
        <v>4.3899999999999997</v>
      </c>
      <c r="K48">
        <f>สระบุรี!CF12</f>
        <v>8325</v>
      </c>
      <c r="L48" s="286">
        <f>สระบุรี!CG12</f>
        <v>7964</v>
      </c>
      <c r="M48" s="259">
        <f>สระบุรี!CH12</f>
        <v>4.53</v>
      </c>
      <c r="N48">
        <f>สระบุรี!FJ11</f>
        <v>912399</v>
      </c>
      <c r="O48" s="286">
        <f>สระบุรี!FK11</f>
        <v>873680</v>
      </c>
      <c r="P48" s="259">
        <f>สระบุรี!FL11</f>
        <v>4.43</v>
      </c>
      <c r="Q48">
        <f>สระบุรี!FJ12</f>
        <v>27926</v>
      </c>
      <c r="R48" s="286">
        <f>สระบุรี!FK12</f>
        <v>26931</v>
      </c>
      <c r="S48" s="259">
        <f>สระบุรี!FL12</f>
        <v>3.69</v>
      </c>
      <c r="T48">
        <f>สระบุรี!IN11</f>
        <v>1073286</v>
      </c>
      <c r="U48" s="286">
        <f>สระบุรี!IO11</f>
        <v>1005501</v>
      </c>
      <c r="V48" s="259">
        <f>สระบุรี!IP11</f>
        <v>6.74</v>
      </c>
      <c r="W48">
        <f>สระบุรี!IN12</f>
        <v>27382</v>
      </c>
      <c r="X48" s="286">
        <f>สระบุรี!IO12</f>
        <v>25978</v>
      </c>
      <c r="Y48" s="259">
        <f>สระบุรี!IP12</f>
        <v>5.4</v>
      </c>
      <c r="Z48">
        <f>สระบุรี!LR11</f>
        <v>2820904</v>
      </c>
      <c r="AA48" s="286">
        <f>สระบุรี!LS11</f>
        <v>2679030</v>
      </c>
      <c r="AB48" s="259">
        <f>สระบุรี!LT11</f>
        <v>5.3</v>
      </c>
      <c r="AC48">
        <f>สระบุรี!LR12</f>
        <v>71236</v>
      </c>
      <c r="AD48" s="286">
        <f>สระบุรี!LS12</f>
        <v>68064</v>
      </c>
      <c r="AE48" s="259">
        <f>สระบุรี!LT12</f>
        <v>4.66</v>
      </c>
    </row>
    <row r="49" spans="1:269" ht="21" x14ac:dyDescent="0.6">
      <c r="A49" s="260" t="s">
        <v>193</v>
      </c>
      <c r="B49">
        <f>ชัยนาท!B11</f>
        <v>147845</v>
      </c>
      <c r="C49" s="286">
        <f>ชัยนาท!C11</f>
        <v>141285</v>
      </c>
      <c r="D49" s="303">
        <f>ชัยนาท!D11</f>
        <v>4.6399999999999997</v>
      </c>
      <c r="E49">
        <f>ชัยนาท!B12</f>
        <v>636</v>
      </c>
      <c r="F49" s="286">
        <f>ชัยนาท!C12</f>
        <v>621</v>
      </c>
      <c r="G49" s="259">
        <f>ชัยนาท!D12</f>
        <v>2.42</v>
      </c>
      <c r="H49">
        <f>ชัยนาท!CF11</f>
        <v>122819</v>
      </c>
      <c r="I49" s="286">
        <f>ชัยนาท!CG11</f>
        <v>115754</v>
      </c>
      <c r="J49" s="259">
        <f>ชัยนาท!CH11</f>
        <v>6.1</v>
      </c>
      <c r="K49">
        <f>ชัยนาท!CF12</f>
        <v>263</v>
      </c>
      <c r="L49" s="286">
        <f>ชัยนาท!CG12</f>
        <v>249</v>
      </c>
      <c r="M49" s="259">
        <f>ชัยนาท!CH12</f>
        <v>5.62</v>
      </c>
      <c r="N49">
        <f>ชัยนาท!FJ11</f>
        <v>96217</v>
      </c>
      <c r="O49" s="286">
        <f>ชัยนาท!FK11</f>
        <v>92401</v>
      </c>
      <c r="P49" s="259">
        <f>ชัยนาท!FL11</f>
        <v>4.13</v>
      </c>
      <c r="Q49">
        <f>ชัยนาท!FJ12</f>
        <v>612</v>
      </c>
      <c r="R49" s="286">
        <f>ชัยนาท!FK12</f>
        <v>587</v>
      </c>
      <c r="S49" s="259">
        <f>ชัยนาท!FL12</f>
        <v>4.26</v>
      </c>
      <c r="T49">
        <f>ชัยนาท!IN11</f>
        <v>103602</v>
      </c>
      <c r="U49" s="286">
        <f>ชัยนาท!IO11</f>
        <v>99587</v>
      </c>
      <c r="V49" s="259">
        <f>ชัยนาท!IP11</f>
        <v>4.03</v>
      </c>
      <c r="W49">
        <f>ชัยนาท!IN12</f>
        <v>719</v>
      </c>
      <c r="X49" s="286">
        <f>ชัยนาท!IO12</f>
        <v>686</v>
      </c>
      <c r="Y49" s="259">
        <f>ชัยนาท!IP12</f>
        <v>4.8099999999999996</v>
      </c>
      <c r="Z49">
        <f>ชัยนาท!LR11</f>
        <v>470483</v>
      </c>
      <c r="AA49" s="286">
        <f>ชัยนาท!LS11</f>
        <v>449027</v>
      </c>
      <c r="AB49" s="259">
        <f>ชัยนาท!LT11</f>
        <v>4.78</v>
      </c>
      <c r="AC49">
        <f>ชัยนาท!LR12</f>
        <v>2230</v>
      </c>
      <c r="AD49" s="286">
        <f>ชัยนาท!LS12</f>
        <v>2143</v>
      </c>
      <c r="AE49" s="259">
        <f>ชัยนาท!LT12</f>
        <v>4.0599999999999996</v>
      </c>
    </row>
    <row r="50" spans="1:269" ht="21" x14ac:dyDescent="0.6">
      <c r="A50" s="260" t="s">
        <v>196</v>
      </c>
      <c r="B50">
        <f>นครปฐม!B11</f>
        <v>437517</v>
      </c>
      <c r="C50" s="286">
        <f>นครปฐม!C11</f>
        <v>420218</v>
      </c>
      <c r="D50" s="303">
        <f>นครปฐม!D11</f>
        <v>4.12</v>
      </c>
      <c r="E50">
        <f>นครปฐม!B12</f>
        <v>29491</v>
      </c>
      <c r="F50" s="286">
        <f>นครปฐม!C12</f>
        <v>28007</v>
      </c>
      <c r="G50" s="259">
        <f>นครปฐม!D12</f>
        <v>5.3</v>
      </c>
      <c r="H50">
        <f>นครปฐม!CF11</f>
        <v>463413</v>
      </c>
      <c r="I50" s="286">
        <f>นครปฐม!CG11</f>
        <v>441016</v>
      </c>
      <c r="J50" s="259">
        <f>นครปฐม!CH11</f>
        <v>5.08</v>
      </c>
      <c r="K50">
        <f>นครปฐม!CF12</f>
        <v>12478</v>
      </c>
      <c r="L50" s="286">
        <f>นครปฐม!CG12</f>
        <v>11865</v>
      </c>
      <c r="M50" s="259">
        <f>นครปฐม!CH12</f>
        <v>5.17</v>
      </c>
      <c r="N50">
        <f>นครปฐม!FJ11</f>
        <v>1014141</v>
      </c>
      <c r="O50" s="286">
        <f>นครปฐม!FK11</f>
        <v>951662</v>
      </c>
      <c r="P50" s="259">
        <f>นครปฐม!FL11</f>
        <v>6.57</v>
      </c>
      <c r="Q50">
        <f>นครปฐม!FJ12</f>
        <v>30259</v>
      </c>
      <c r="R50" s="286">
        <f>นครปฐม!FK12</f>
        <v>29218</v>
      </c>
      <c r="S50" s="259">
        <f>นครปฐม!FL12</f>
        <v>3.56</v>
      </c>
      <c r="T50">
        <f>นครปฐม!IN11</f>
        <v>767766</v>
      </c>
      <c r="U50" s="286">
        <f>นครปฐม!IO11</f>
        <v>724443</v>
      </c>
      <c r="V50" s="259">
        <f>นครปฐม!IP11</f>
        <v>5.98</v>
      </c>
      <c r="W50">
        <f>นครปฐม!IN12</f>
        <v>8741</v>
      </c>
      <c r="X50" s="286">
        <f>นครปฐม!IO12</f>
        <v>8280</v>
      </c>
      <c r="Y50" s="259">
        <f>นครปฐม!IP12</f>
        <v>5.57</v>
      </c>
      <c r="Z50">
        <f>นครปฐม!LR11</f>
        <v>2682837</v>
      </c>
      <c r="AA50" s="286">
        <f>นครปฐม!LS11</f>
        <v>2537339</v>
      </c>
      <c r="AB50" s="259">
        <f>นครปฐม!LT11</f>
        <v>5.73</v>
      </c>
      <c r="AC50">
        <f>นครปฐม!LR12</f>
        <v>80969</v>
      </c>
      <c r="AD50" s="286">
        <f>นครปฐม!LS12</f>
        <v>77370</v>
      </c>
      <c r="AE50" s="259">
        <f>นครปฐม!LT12</f>
        <v>4.6500000000000004</v>
      </c>
    </row>
    <row r="51" spans="1:269" ht="21" x14ac:dyDescent="0.6">
      <c r="A51" s="260" t="s">
        <v>187</v>
      </c>
      <c r="B51">
        <f>สิงห์บุรี!B11</f>
        <v>88734</v>
      </c>
      <c r="C51" s="286">
        <f>สิงห์บุรี!C11</f>
        <v>83994</v>
      </c>
      <c r="D51" s="303">
        <f>สิงห์บุรี!D11</f>
        <v>5.64</v>
      </c>
      <c r="E51">
        <f>สิงห์บุรี!B12</f>
        <v>408</v>
      </c>
      <c r="F51" s="286">
        <f>สิงห์บุรี!C12</f>
        <v>396</v>
      </c>
      <c r="G51" s="259">
        <f>สิงห์บุรี!D12</f>
        <v>3.03</v>
      </c>
      <c r="H51">
        <f>สิงห์บุรี!CF11</f>
        <v>135229</v>
      </c>
      <c r="I51" s="286">
        <f>สิงห์บุรี!CG11</f>
        <v>129104</v>
      </c>
      <c r="J51" s="259">
        <f>สิงห์บุรี!CH11</f>
        <v>4.74</v>
      </c>
      <c r="K51">
        <f>สิงห์บุรี!CF12</f>
        <v>498</v>
      </c>
      <c r="L51" s="286">
        <f>สิงห์บุรี!CG12</f>
        <v>472</v>
      </c>
      <c r="M51" s="259">
        <f>สิงห์บุรี!CH12</f>
        <v>5.51</v>
      </c>
      <c r="N51">
        <f>สิงห์บุรี!FJ11</f>
        <v>58752</v>
      </c>
      <c r="O51" s="286">
        <f>สิงห์บุรี!FK11</f>
        <v>57076</v>
      </c>
      <c r="P51" s="259">
        <f>สิงห์บุรี!FL11</f>
        <v>2.94</v>
      </c>
      <c r="Q51">
        <f>สิงห์บุรี!FJ12</f>
        <v>632</v>
      </c>
      <c r="R51" s="286">
        <f>สิงห์บุรี!FK12</f>
        <v>612</v>
      </c>
      <c r="S51" s="259">
        <f>สิงห์บุรี!FL12</f>
        <v>3.27</v>
      </c>
      <c r="T51">
        <f>สิงห์บุรี!IN11</f>
        <v>66867</v>
      </c>
      <c r="U51" s="286">
        <f>สิงห์บุรี!IO11</f>
        <v>62852</v>
      </c>
      <c r="V51" s="259">
        <f>สิงห์บุรี!IP11</f>
        <v>6.39</v>
      </c>
      <c r="W51">
        <f>สิงห์บุรี!IN12</f>
        <v>412</v>
      </c>
      <c r="X51" s="286">
        <f>สิงห์บุรี!IO12</f>
        <v>390</v>
      </c>
      <c r="Y51" s="259">
        <f>สิงห์บุรี!IP12</f>
        <v>5.64</v>
      </c>
      <c r="Z51">
        <f>สิงห์บุรี!LR11</f>
        <v>349582</v>
      </c>
      <c r="AA51" s="286">
        <f>สิงห์บุรี!LS11</f>
        <v>333026</v>
      </c>
      <c r="AB51" s="259">
        <f>สิงห์บุรี!LT11</f>
        <v>4.97</v>
      </c>
      <c r="AC51">
        <f>สิงห์บุรี!LR12</f>
        <v>1950</v>
      </c>
      <c r="AD51" s="286">
        <f>สิงห์บุรี!LS12</f>
        <v>1870</v>
      </c>
      <c r="AE51" s="259">
        <f>สิงห์บุรี!LT12</f>
        <v>4.28</v>
      </c>
    </row>
    <row r="52" spans="1:269" ht="21" x14ac:dyDescent="0.6">
      <c r="A52" s="260" t="s">
        <v>186</v>
      </c>
      <c r="B52">
        <f>อ่างทอง!B11</f>
        <v>163302</v>
      </c>
      <c r="C52" s="286">
        <f>อ่างทอง!C11</f>
        <v>152801</v>
      </c>
      <c r="D52" s="303">
        <f>อ่างทอง!D11</f>
        <v>6.87</v>
      </c>
      <c r="E52">
        <f>อ่างทอง!B12</f>
        <v>13628</v>
      </c>
      <c r="F52" s="286">
        <f>อ่างทอง!C12</f>
        <v>13046</v>
      </c>
      <c r="G52" s="259">
        <f>อ่างทอง!D12</f>
        <v>4.46</v>
      </c>
      <c r="H52">
        <f>อ่างทอง!CF11</f>
        <v>107246</v>
      </c>
      <c r="I52" s="286">
        <f>อ่างทอง!CG11</f>
        <v>100471</v>
      </c>
      <c r="J52" s="259">
        <f>อ่างทอง!CH11</f>
        <v>6.74</v>
      </c>
      <c r="K52">
        <f>อ่างทอง!CF12</f>
        <v>2437</v>
      </c>
      <c r="L52" s="286">
        <f>อ่างทอง!CG12</f>
        <v>2328</v>
      </c>
      <c r="M52" s="259">
        <f>อ่างทอง!CH12</f>
        <v>4.68</v>
      </c>
      <c r="N52">
        <f>อ่างทอง!FJ11</f>
        <v>124079</v>
      </c>
      <c r="O52" s="286">
        <f>อ่างทอง!FK11</f>
        <v>115504</v>
      </c>
      <c r="P52" s="259">
        <f>อ่างทอง!FL11</f>
        <v>7.42</v>
      </c>
      <c r="Q52">
        <f>อ่างทอง!FJ12</f>
        <v>12656</v>
      </c>
      <c r="R52" s="286">
        <f>อ่างทอง!FK12</f>
        <v>12154</v>
      </c>
      <c r="S52" s="259">
        <f>อ่างทอง!FL12</f>
        <v>4.13</v>
      </c>
      <c r="T52">
        <f>อ่างทอง!IN11</f>
        <v>104407</v>
      </c>
      <c r="U52" s="286">
        <f>อ่างทอง!IO11</f>
        <v>98580</v>
      </c>
      <c r="V52" s="259">
        <f>อ่างทอง!IP11</f>
        <v>5.91</v>
      </c>
      <c r="W52">
        <f>อ่างทอง!IN12</f>
        <v>3080</v>
      </c>
      <c r="X52" s="286">
        <f>อ่างทอง!IO12</f>
        <v>2953</v>
      </c>
      <c r="Y52" s="259">
        <f>อ่างทอง!IP12</f>
        <v>4.3</v>
      </c>
      <c r="Z52">
        <f>อ่างทอง!LR11</f>
        <v>499034</v>
      </c>
      <c r="AA52" s="286">
        <f>อ่างทอง!LS11</f>
        <v>467356</v>
      </c>
      <c r="AB52" s="259">
        <f>อ่างทอง!LT11</f>
        <v>6.78</v>
      </c>
      <c r="AC52">
        <f>อ่างทอง!LR12</f>
        <v>31801</v>
      </c>
      <c r="AD52" s="286">
        <f>อ่างทอง!LS12</f>
        <v>30481</v>
      </c>
      <c r="AE52" s="259">
        <f>อ่างทอง!LT12</f>
        <v>4.33</v>
      </c>
    </row>
    <row r="53" spans="1:269" ht="21" x14ac:dyDescent="0.6">
      <c r="A53" s="260" t="s">
        <v>191</v>
      </c>
      <c r="B53">
        <f>นนทบุรี!B11</f>
        <v>573104</v>
      </c>
      <c r="C53" s="286">
        <f>นนทบุรี!C11</f>
        <v>543953</v>
      </c>
      <c r="D53" s="303">
        <f>นนทบุรี!D11</f>
        <v>5.36</v>
      </c>
      <c r="E53">
        <f>นนทบุรี!B12</f>
        <v>20885</v>
      </c>
      <c r="F53" s="286">
        <f>นนทบุรี!C12</f>
        <v>19958</v>
      </c>
      <c r="G53" s="259">
        <f>นนทบุรี!D12</f>
        <v>4.6399999999999997</v>
      </c>
      <c r="H53">
        <f>นนทบุรี!CF11</f>
        <v>406216</v>
      </c>
      <c r="I53" s="286">
        <f>นนทบุรี!CG11</f>
        <v>378884</v>
      </c>
      <c r="J53" s="259">
        <f>นนทบุรี!CH11</f>
        <v>7.21</v>
      </c>
      <c r="K53">
        <f>นนทบุรี!CF12</f>
        <v>46863</v>
      </c>
      <c r="L53" s="286">
        <f>นนทบุรี!CG12</f>
        <v>43009</v>
      </c>
      <c r="M53" s="259">
        <f>นนทบุรี!CH12</f>
        <v>8.9600000000000009</v>
      </c>
      <c r="N53">
        <f>นนทบุรี!FJ11</f>
        <v>307962</v>
      </c>
      <c r="O53" s="286">
        <f>นนทบุรี!FK11</f>
        <v>287056</v>
      </c>
      <c r="P53" s="259">
        <f>นนทบุรี!FL11</f>
        <v>7.28</v>
      </c>
      <c r="Q53">
        <f>นนทบุรี!FJ12</f>
        <v>24561</v>
      </c>
      <c r="R53" s="286">
        <f>นนทบุรี!FK12</f>
        <v>23439</v>
      </c>
      <c r="S53" s="259">
        <f>นนทบุรี!FL12</f>
        <v>4.79</v>
      </c>
      <c r="T53">
        <f>นนทบุรี!IN11</f>
        <v>293908</v>
      </c>
      <c r="U53" s="286">
        <f>นนทบุรี!IO11</f>
        <v>271670</v>
      </c>
      <c r="V53" s="259">
        <f>นนทบุรี!IP11</f>
        <v>8.19</v>
      </c>
      <c r="W53">
        <f>นนทบุรี!IN12</f>
        <v>28266</v>
      </c>
      <c r="X53" s="286">
        <f>นนทบุรี!IO12</f>
        <v>26475</v>
      </c>
      <c r="Y53" s="259">
        <f>นนทบุรี!IP12</f>
        <v>6.76</v>
      </c>
      <c r="Z53">
        <f>นนทบุรี!LR11</f>
        <v>1581190</v>
      </c>
      <c r="AA53" s="286">
        <f>นนทบุรี!LS11</f>
        <v>1481563</v>
      </c>
      <c r="AB53" s="259">
        <f>นนทบุรี!LT11</f>
        <v>6.72</v>
      </c>
      <c r="AC53">
        <f>นนทบุรี!LR12</f>
        <v>120575</v>
      </c>
      <c r="AD53" s="286">
        <f>นนทบุรี!LS12</f>
        <v>112881</v>
      </c>
      <c r="AE53" s="259">
        <f>นนทบุรี!LT12</f>
        <v>6.82</v>
      </c>
    </row>
    <row r="54" spans="1:269" ht="21" x14ac:dyDescent="0.6">
      <c r="A54" s="260" t="s">
        <v>197</v>
      </c>
      <c r="B54">
        <f>ปทุมธานี!B11</f>
        <v>323740</v>
      </c>
      <c r="C54" s="286">
        <f>ปทุมธานี!C11</f>
        <v>304625</v>
      </c>
      <c r="D54" s="303">
        <f>ปทุมธานี!D11</f>
        <v>6.27</v>
      </c>
      <c r="E54">
        <f>ปทุมธานี!B12</f>
        <v>123265</v>
      </c>
      <c r="F54" s="286">
        <f>ปทุมธานี!C12</f>
        <v>118411</v>
      </c>
      <c r="G54" s="259">
        <f>ปทุมธานี!D12</f>
        <v>4.0999999999999996</v>
      </c>
      <c r="H54">
        <f>ปทุมธานี!CF11</f>
        <v>223324</v>
      </c>
      <c r="I54" s="286">
        <f>ปทุมธานี!CG11</f>
        <v>215453</v>
      </c>
      <c r="J54" s="259">
        <f>ปทุมธานี!CH11</f>
        <v>3.65</v>
      </c>
      <c r="K54">
        <f>ปทุมธานี!CF12</f>
        <v>73088</v>
      </c>
      <c r="L54" s="286">
        <f>ปทุมธานี!CG12</f>
        <v>69373</v>
      </c>
      <c r="M54" s="259">
        <f>ปทุมธานี!CH12</f>
        <v>5.36</v>
      </c>
      <c r="N54">
        <f>ปทุมธานี!FJ11</f>
        <v>235287</v>
      </c>
      <c r="O54" s="286">
        <f>ปทุมธานี!FK11</f>
        <v>225200</v>
      </c>
      <c r="P54" s="259">
        <f>ปทุมธานี!FL11</f>
        <v>4.4800000000000004</v>
      </c>
      <c r="Q54">
        <f>ปทุมธานี!FJ12</f>
        <v>124080</v>
      </c>
      <c r="R54" s="286">
        <f>ปทุมธานี!FK12</f>
        <v>118072</v>
      </c>
      <c r="S54" s="259">
        <f>ปทุมธานี!FL12</f>
        <v>5.09</v>
      </c>
      <c r="T54">
        <f>ปทุมธานี!IN11</f>
        <v>236736</v>
      </c>
      <c r="U54" s="286">
        <f>ปทุมธานี!IO11</f>
        <v>221992</v>
      </c>
      <c r="V54" s="259">
        <f>ปทุมธานี!IP11</f>
        <v>6.64</v>
      </c>
      <c r="W54">
        <f>ปทุมธานี!IN12</f>
        <v>79809</v>
      </c>
      <c r="X54" s="286">
        <f>ปทุมธานี!IO12</f>
        <v>75411</v>
      </c>
      <c r="Y54" s="259">
        <f>ปทุมธานี!IP12</f>
        <v>5.83</v>
      </c>
      <c r="Z54">
        <f>ปทุมธานี!LR11</f>
        <v>1019087</v>
      </c>
      <c r="AA54" s="286">
        <f>ปทุมธานี!LS11</f>
        <v>967270</v>
      </c>
      <c r="AB54" s="259">
        <f>ปทุมธานี!LT11</f>
        <v>5.36</v>
      </c>
      <c r="AC54">
        <f>ปทุมธานี!LR12</f>
        <v>400242</v>
      </c>
      <c r="AD54" s="286">
        <f>ปทุมธานี!LS12</f>
        <v>381267</v>
      </c>
      <c r="AE54" s="259">
        <f>ปทุมธานี!LT12</f>
        <v>4.9800000000000004</v>
      </c>
      <c r="JB54">
        <f t="shared" ref="JB54:JC60" si="0">ROUND(JB6*IQ$52/10^6,2)</f>
        <v>0</v>
      </c>
      <c r="JC54">
        <f t="shared" si="0"/>
        <v>0</v>
      </c>
      <c r="JE54">
        <f t="shared" ref="JE54:JF60" si="1">ROUND(JE6*IN$11/10^6,2)</f>
        <v>0</v>
      </c>
      <c r="JF54">
        <f t="shared" si="1"/>
        <v>0</v>
      </c>
      <c r="JH54">
        <f>JB54+JE54</f>
        <v>0</v>
      </c>
      <c r="JI54">
        <f>JC54+JF54</f>
        <v>0</v>
      </c>
    </row>
    <row r="55" spans="1:269" ht="21" x14ac:dyDescent="0.6">
      <c r="A55" s="260" t="s">
        <v>189</v>
      </c>
      <c r="B55">
        <f>สมุทรปราการ!B11</f>
        <v>420620</v>
      </c>
      <c r="C55" s="286">
        <f>สมุทรปราการ!C11</f>
        <v>405279</v>
      </c>
      <c r="D55" s="303">
        <f>สมุทรปราการ!D11</f>
        <v>3.79</v>
      </c>
      <c r="E55">
        <f>สมุทรปราการ!B12</f>
        <v>424018</v>
      </c>
      <c r="F55" s="286">
        <f>สมุทรปราการ!C12</f>
        <v>406792</v>
      </c>
      <c r="G55" s="259">
        <f>สมุทรปราการ!D12</f>
        <v>4.2300000000000004</v>
      </c>
      <c r="H55">
        <f>สมุทรปราการ!CF11</f>
        <v>476387</v>
      </c>
      <c r="I55" s="286">
        <f>สมุทรปราการ!CG11</f>
        <v>448329</v>
      </c>
      <c r="J55" s="259">
        <f>สมุทรปราการ!CH11</f>
        <v>6.26</v>
      </c>
      <c r="K55">
        <f>สมุทรปราการ!CF12</f>
        <v>145849</v>
      </c>
      <c r="L55" s="286">
        <f>สมุทรปราการ!CG12</f>
        <v>135696</v>
      </c>
      <c r="M55" s="259">
        <f>สมุทรปราการ!CH12</f>
        <v>7.48</v>
      </c>
      <c r="N55">
        <f>สมุทรปราการ!FJ11</f>
        <v>384939</v>
      </c>
      <c r="O55" s="286">
        <f>สมุทรปราการ!FK11</f>
        <v>357449</v>
      </c>
      <c r="P55" s="259">
        <f>สมุทรปราการ!FL11</f>
        <v>7.69</v>
      </c>
      <c r="Q55">
        <f>สมุทรปราการ!FJ12</f>
        <v>140876</v>
      </c>
      <c r="R55" s="286">
        <f>สมุทรปราการ!FK12</f>
        <v>133117</v>
      </c>
      <c r="S55" s="259">
        <f>สมุทรปราการ!FL12</f>
        <v>5.83</v>
      </c>
      <c r="T55">
        <f>สมุทรปราการ!IN11</f>
        <v>279708</v>
      </c>
      <c r="U55" s="286">
        <f>สมุทรปราการ!IO11</f>
        <v>263129</v>
      </c>
      <c r="V55" s="259">
        <f>สมุทรปราการ!IP11</f>
        <v>6.3</v>
      </c>
      <c r="W55">
        <f>สมุทรปราการ!IN12</f>
        <v>63996</v>
      </c>
      <c r="X55" s="286">
        <f>สมุทรปราการ!IO12</f>
        <v>61874</v>
      </c>
      <c r="Y55" s="259">
        <f>สมุทรปราการ!IP12</f>
        <v>3.43</v>
      </c>
      <c r="Z55">
        <f>สมุทรปราการ!LR11</f>
        <v>1561654</v>
      </c>
      <c r="AA55" s="286">
        <f>สมุทรปราการ!LS11</f>
        <v>1474186</v>
      </c>
      <c r="AB55" s="259">
        <f>สมุทรปราการ!LT11</f>
        <v>5.93</v>
      </c>
      <c r="AC55">
        <f>สมุทรปราการ!LR12</f>
        <v>774739</v>
      </c>
      <c r="AD55" s="286">
        <f>สมุทรปราการ!LS12</f>
        <v>737479</v>
      </c>
      <c r="AE55" s="259">
        <f>สมุทรปราการ!LT12</f>
        <v>5.05</v>
      </c>
      <c r="JB55">
        <f t="shared" si="0"/>
        <v>0</v>
      </c>
      <c r="JC55">
        <f t="shared" si="0"/>
        <v>0</v>
      </c>
      <c r="JE55">
        <f t="shared" si="1"/>
        <v>0</v>
      </c>
      <c r="JF55">
        <f t="shared" si="1"/>
        <v>0</v>
      </c>
      <c r="JH55">
        <f t="shared" ref="JH55:JI60" si="2">JB55+JE55</f>
        <v>0</v>
      </c>
      <c r="JI55">
        <f t="shared" si="2"/>
        <v>0</v>
      </c>
    </row>
    <row r="56" spans="1:269" ht="21" x14ac:dyDescent="0.6">
      <c r="A56" s="260" t="s">
        <v>188</v>
      </c>
      <c r="B56">
        <f>สมุทรสาคร!B11</f>
        <v>140288</v>
      </c>
      <c r="C56" s="286">
        <f>สมุทรสาคร!C11</f>
        <v>130515</v>
      </c>
      <c r="D56" s="303">
        <f>สมุทรสาคร!D11</f>
        <v>7.49</v>
      </c>
      <c r="E56">
        <f>สมุทรสาคร!B12</f>
        <v>799</v>
      </c>
      <c r="F56" s="286">
        <f>สมุทรสาคร!C12</f>
        <v>752</v>
      </c>
      <c r="G56" s="259">
        <f>สมุทรสาคร!D12</f>
        <v>6.25</v>
      </c>
      <c r="H56">
        <f>สมุทรสาคร!CF11</f>
        <v>71661</v>
      </c>
      <c r="I56" s="286">
        <f>สมุทรสาคร!CG11</f>
        <v>68136</v>
      </c>
      <c r="J56" s="259">
        <f>สมุทรสาคร!CH11</f>
        <v>5.17</v>
      </c>
      <c r="K56">
        <f>สมุทรสาคร!CF12</f>
        <v>416</v>
      </c>
      <c r="L56" s="286">
        <f>สมุทรสาคร!CG12</f>
        <v>394</v>
      </c>
      <c r="M56" s="259">
        <f>สมุทรสาคร!CH12</f>
        <v>5.58</v>
      </c>
      <c r="N56">
        <f>สมุทรสาคร!FJ11</f>
        <v>195656</v>
      </c>
      <c r="O56" s="286">
        <f>สมุทรสาคร!FK11</f>
        <v>186083</v>
      </c>
      <c r="P56" s="259">
        <f>สมุทรสาคร!FL11</f>
        <v>5.14</v>
      </c>
      <c r="Q56">
        <f>สมุทรสาคร!FJ12</f>
        <v>658</v>
      </c>
      <c r="R56" s="286">
        <f>สมุทรสาคร!FK12</f>
        <v>639</v>
      </c>
      <c r="S56" s="259">
        <f>สมุทรสาคร!FL12</f>
        <v>2.97</v>
      </c>
      <c r="T56">
        <f>สมุทรสาคร!IN11</f>
        <v>360227</v>
      </c>
      <c r="U56" s="286">
        <f>สมุทรสาคร!IO11</f>
        <v>346508</v>
      </c>
      <c r="V56" s="259">
        <f>สมุทรสาคร!IP11</f>
        <v>3.96</v>
      </c>
      <c r="W56">
        <f>สมุทรสาคร!IN12</f>
        <v>1001</v>
      </c>
      <c r="X56" s="286">
        <f>สมุทรสาคร!IO12</f>
        <v>958</v>
      </c>
      <c r="Y56" s="259">
        <f>สมุทรสาคร!IP12</f>
        <v>4.49</v>
      </c>
      <c r="Z56">
        <f>สมุทรสาคร!LR11</f>
        <v>767832</v>
      </c>
      <c r="AA56" s="286">
        <f>สมุทรสาคร!LS11</f>
        <v>731242</v>
      </c>
      <c r="AB56" s="259">
        <f>สมุทรสาคร!LT11</f>
        <v>5</v>
      </c>
      <c r="AC56">
        <f>สมุทรสาคร!LR12</f>
        <v>2874</v>
      </c>
      <c r="AD56" s="286">
        <f>สมุทรสาคร!LS12</f>
        <v>2743</v>
      </c>
      <c r="AE56" s="259">
        <f>สมุทรสาคร!LT12</f>
        <v>4.78</v>
      </c>
      <c r="JB56">
        <f t="shared" si="0"/>
        <v>0</v>
      </c>
      <c r="JC56">
        <f t="shared" si="0"/>
        <v>0</v>
      </c>
      <c r="JE56">
        <f t="shared" si="1"/>
        <v>0</v>
      </c>
      <c r="JF56">
        <f t="shared" si="1"/>
        <v>0</v>
      </c>
      <c r="JH56">
        <f t="shared" si="2"/>
        <v>0</v>
      </c>
      <c r="JI56">
        <f t="shared" si="2"/>
        <v>0</v>
      </c>
    </row>
    <row r="57" spans="1:269" ht="21.6" thickBot="1" x14ac:dyDescent="0.65">
      <c r="A57" s="260" t="s">
        <v>195</v>
      </c>
      <c r="B57">
        <f>ฉะเชิงเทรา!B11</f>
        <v>634080</v>
      </c>
      <c r="C57" s="286">
        <f>ฉะเชิงเทรา!C11</f>
        <v>588865</v>
      </c>
      <c r="D57" s="303">
        <f>ฉะเชิงเทรา!D11</f>
        <v>7.68</v>
      </c>
      <c r="E57">
        <f>ฉะเชิงเทรา!B12</f>
        <v>9042</v>
      </c>
      <c r="F57" s="286">
        <f>ฉะเชิงเทรา!C12</f>
        <v>8513</v>
      </c>
      <c r="G57" s="259">
        <f>ฉะเชิงเทรา!D12</f>
        <v>6.21</v>
      </c>
      <c r="H57">
        <f>ฉะเชิงเทรา!CF11</f>
        <v>753271</v>
      </c>
      <c r="I57" s="286">
        <f>ฉะเชิงเทรา!CG11</f>
        <v>708497</v>
      </c>
      <c r="J57" s="259">
        <f>ฉะเชิงเทรา!CH11</f>
        <v>6.32</v>
      </c>
      <c r="K57">
        <f>ฉะเชิงเทรา!CF12</f>
        <v>2438</v>
      </c>
      <c r="L57" s="286">
        <f>ฉะเชิงเทรา!CG12</f>
        <v>2311</v>
      </c>
      <c r="M57" s="259">
        <f>ฉะเชิงเทรา!CH12</f>
        <v>5.5</v>
      </c>
      <c r="N57">
        <f>ฉะเชิงเทรา!FJ11</f>
        <v>688557</v>
      </c>
      <c r="O57" s="286">
        <f>ฉะเชิงเทรา!FK11</f>
        <v>637970</v>
      </c>
      <c r="P57" s="259">
        <f>ฉะเชิงเทรา!FL11</f>
        <v>7.93</v>
      </c>
      <c r="Q57">
        <f>ฉะเชิงเทรา!FJ12</f>
        <v>2973</v>
      </c>
      <c r="R57" s="286">
        <f>ฉะเชิงเทรา!FK12</f>
        <v>2863</v>
      </c>
      <c r="S57" s="259">
        <f>ฉะเชิงเทรา!FL12</f>
        <v>3.84</v>
      </c>
      <c r="T57">
        <f>ฉะเชิงเทรา!IN11</f>
        <v>749325</v>
      </c>
      <c r="U57" s="286">
        <f>ฉะเชิงเทรา!IO11</f>
        <v>720755</v>
      </c>
      <c r="V57" s="259">
        <f>ฉะเชิงเทรา!IP11</f>
        <v>3.96</v>
      </c>
      <c r="W57">
        <f>ฉะเชิงเทรา!IN12</f>
        <v>9997</v>
      </c>
      <c r="X57" s="286">
        <f>ฉะเชิงเทรา!IO12</f>
        <v>9514</v>
      </c>
      <c r="Y57" s="259">
        <f>ฉะเชิงเทรา!IP12</f>
        <v>5.08</v>
      </c>
      <c r="Z57">
        <f>ฉะเชิงเทรา!LR11</f>
        <v>2825233</v>
      </c>
      <c r="AA57" s="286">
        <f>ฉะเชิงเทรา!LS11</f>
        <v>2656087</v>
      </c>
      <c r="AB57" s="259">
        <f>ฉะเชิงเทรา!LT11</f>
        <v>6.37</v>
      </c>
      <c r="AC57">
        <f>ฉะเชิงเทรา!LR12</f>
        <v>24450</v>
      </c>
      <c r="AD57" s="286">
        <f>ฉะเชิงเทรา!LS12</f>
        <v>23201</v>
      </c>
      <c r="AE57" s="259">
        <f>ฉะเชิงเทรา!LT12</f>
        <v>5.38</v>
      </c>
      <c r="JB57">
        <f t="shared" si="0"/>
        <v>0</v>
      </c>
      <c r="JC57">
        <f t="shared" si="0"/>
        <v>0</v>
      </c>
      <c r="JE57">
        <f t="shared" si="1"/>
        <v>0</v>
      </c>
      <c r="JF57">
        <f t="shared" si="1"/>
        <v>0</v>
      </c>
      <c r="JH57">
        <f t="shared" si="2"/>
        <v>0</v>
      </c>
      <c r="JI57">
        <f t="shared" si="2"/>
        <v>0</v>
      </c>
    </row>
    <row r="58" spans="1:269" ht="22.2" thickTop="1" thickBot="1" x14ac:dyDescent="0.3">
      <c r="A58" s="261" t="s">
        <v>328</v>
      </c>
      <c r="B58" s="262">
        <f>SUM(B46:B57)</f>
        <v>4921356</v>
      </c>
      <c r="C58" s="287">
        <f>SUM(C46:C57)</f>
        <v>4443931</v>
      </c>
      <c r="D58" s="304">
        <f>ROUND(((B58/C58)-1)*100,2)</f>
        <v>10.74</v>
      </c>
      <c r="E58" s="262">
        <f>SUM(E46:E57)</f>
        <v>1041096</v>
      </c>
      <c r="F58" s="287">
        <f>SUM(F46:F57)</f>
        <v>993218</v>
      </c>
      <c r="G58" s="263">
        <f>ROUND(((E58/F58)-1)*100,2)</f>
        <v>4.82</v>
      </c>
      <c r="H58" s="262">
        <f>SUM(H46:H57)</f>
        <v>4606300</v>
      </c>
      <c r="I58" s="287">
        <f>SUM(I46:I57)</f>
        <v>4331682</v>
      </c>
      <c r="J58" s="263">
        <f>ROUND(((H58/I58)-1)*100,2)</f>
        <v>6.34</v>
      </c>
      <c r="K58" s="262">
        <f>SUM(K46:K57)</f>
        <v>687486</v>
      </c>
      <c r="L58" s="287">
        <f>SUM(L46:L57)</f>
        <v>648791</v>
      </c>
      <c r="M58" s="263">
        <f>ROUND(((K58/L58)-1)*100,2)</f>
        <v>5.96</v>
      </c>
      <c r="N58" s="262">
        <f>SUM(N46:N57)</f>
        <v>6149548</v>
      </c>
      <c r="O58" s="287">
        <f>SUM(O46:O57)</f>
        <v>5747047</v>
      </c>
      <c r="P58" s="263">
        <f>ROUND(((N58/O58)-1)*100,2)</f>
        <v>7</v>
      </c>
      <c r="Q58" s="262">
        <f>SUM(Q46:Q57)</f>
        <v>839061</v>
      </c>
      <c r="R58" s="287">
        <f>SUM(R46:R57)</f>
        <v>800052</v>
      </c>
      <c r="S58" s="263">
        <f>ROUND(((Q58/R58)-1)*100,2)</f>
        <v>4.88</v>
      </c>
      <c r="T58" s="262">
        <f>SUM(T46:T57)</f>
        <v>6175896</v>
      </c>
      <c r="U58" s="287">
        <f>SUM(U46:U57)</f>
        <v>5842767</v>
      </c>
      <c r="V58" s="263">
        <f>ROUND(((T58/U58)-1)*100,2)</f>
        <v>5.7</v>
      </c>
      <c r="W58" s="262">
        <f>SUM(W46:W57)</f>
        <v>632938</v>
      </c>
      <c r="X58" s="287">
        <f>SUM(X46:X57)</f>
        <v>599121</v>
      </c>
      <c r="Y58" s="263">
        <f>ROUND(((W58/X58)-1)*100,2)</f>
        <v>5.64</v>
      </c>
      <c r="Z58" s="262">
        <f>SUM(Z46:Z57)</f>
        <v>21853100</v>
      </c>
      <c r="AA58" s="287">
        <f>SUM(AA46:AA57)</f>
        <v>20365427</v>
      </c>
      <c r="AB58" s="263">
        <f>ROUND(((Z58/AA58)-1)*100,2)</f>
        <v>7.3</v>
      </c>
      <c r="AC58" s="264">
        <f>SUM(AC46:AC57)</f>
        <v>3200581</v>
      </c>
      <c r="AD58" s="287">
        <f>SUM(AD46:AD57)</f>
        <v>3041182</v>
      </c>
      <c r="AE58" s="263">
        <f>ROUND(((AC58/AD58)-1)*100,2)</f>
        <v>5.24</v>
      </c>
      <c r="JB58">
        <f t="shared" si="0"/>
        <v>0</v>
      </c>
      <c r="JC58">
        <f t="shared" si="0"/>
        <v>0</v>
      </c>
      <c r="JE58">
        <f t="shared" si="1"/>
        <v>0</v>
      </c>
      <c r="JF58">
        <f t="shared" si="1"/>
        <v>0</v>
      </c>
      <c r="JH58">
        <f t="shared" si="2"/>
        <v>0</v>
      </c>
      <c r="JI58">
        <f t="shared" si="2"/>
        <v>0</v>
      </c>
    </row>
    <row r="59" spans="1:269" ht="14.4" thickTop="1" x14ac:dyDescent="0.25">
      <c r="JB59">
        <f t="shared" si="0"/>
        <v>0</v>
      </c>
      <c r="JC59">
        <f t="shared" si="0"/>
        <v>0</v>
      </c>
      <c r="JE59">
        <f t="shared" si="1"/>
        <v>0</v>
      </c>
      <c r="JF59">
        <f t="shared" si="1"/>
        <v>0</v>
      </c>
      <c r="JH59">
        <f t="shared" si="2"/>
        <v>0</v>
      </c>
      <c r="JI59">
        <f t="shared" si="2"/>
        <v>0</v>
      </c>
    </row>
    <row r="60" spans="1:269" x14ac:dyDescent="0.25">
      <c r="JB60">
        <f t="shared" si="0"/>
        <v>0</v>
      </c>
      <c r="JC60">
        <f t="shared" si="0"/>
        <v>0</v>
      </c>
      <c r="JE60">
        <f t="shared" si="1"/>
        <v>0</v>
      </c>
      <c r="JF60">
        <f t="shared" si="1"/>
        <v>0</v>
      </c>
      <c r="JH60">
        <f t="shared" si="2"/>
        <v>0</v>
      </c>
      <c r="JI60">
        <f t="shared" si="2"/>
        <v>0</v>
      </c>
    </row>
    <row r="61" spans="1:269" ht="14.4" thickBot="1" x14ac:dyDescent="0.3">
      <c r="JB61">
        <f>SUM(JB54:JB60)</f>
        <v>0</v>
      </c>
      <c r="JC61">
        <f>SUM(JC54:JC60)</f>
        <v>0</v>
      </c>
      <c r="JE61">
        <f>SUM(JE54:JE60)</f>
        <v>0</v>
      </c>
      <c r="JF61">
        <f>SUM(JF54:JF60)</f>
        <v>0</v>
      </c>
      <c r="JH61">
        <f>SUM(JH54:JH60)</f>
        <v>0</v>
      </c>
      <c r="JI61">
        <f>SUM(JI54:JI60)</f>
        <v>0</v>
      </c>
    </row>
    <row r="62" spans="1:269" ht="15" customHeight="1" thickTop="1" x14ac:dyDescent="0.25">
      <c r="A62" s="459" t="s">
        <v>74</v>
      </c>
      <c r="B62" s="456" t="s">
        <v>5</v>
      </c>
      <c r="C62" s="457"/>
      <c r="D62" s="458"/>
      <c r="E62" s="453" t="s">
        <v>155</v>
      </c>
      <c r="F62" s="454"/>
      <c r="G62" s="455"/>
      <c r="H62" s="456" t="s">
        <v>167</v>
      </c>
      <c r="I62" s="457"/>
      <c r="J62" s="458"/>
      <c r="K62" s="453" t="s">
        <v>172</v>
      </c>
      <c r="L62" s="454"/>
      <c r="M62" s="455"/>
      <c r="N62" s="456" t="s">
        <v>327</v>
      </c>
      <c r="O62" s="457"/>
      <c r="P62" s="458"/>
      <c r="Q62" s="452"/>
      <c r="R62" s="452"/>
      <c r="S62" s="452"/>
      <c r="W62" s="452"/>
      <c r="X62" s="452"/>
      <c r="Y62" s="452"/>
      <c r="Z62" s="452"/>
      <c r="AA62" s="452"/>
      <c r="AB62" s="452"/>
      <c r="AC62" s="452"/>
      <c r="AD62" s="452"/>
      <c r="AE62" s="452"/>
    </row>
    <row r="63" spans="1:269" ht="14.4" thickBot="1" x14ac:dyDescent="0.3">
      <c r="A63" s="460"/>
      <c r="B63" s="78">
        <v>2018</v>
      </c>
      <c r="C63" s="74">
        <v>2017</v>
      </c>
      <c r="D63" s="301" t="s">
        <v>23</v>
      </c>
      <c r="E63" s="267">
        <v>2018</v>
      </c>
      <c r="F63" s="268">
        <v>2017</v>
      </c>
      <c r="G63" s="269" t="s">
        <v>23</v>
      </c>
      <c r="H63" s="5">
        <v>2018</v>
      </c>
      <c r="I63" s="74">
        <v>2017</v>
      </c>
      <c r="J63" s="217" t="s">
        <v>23</v>
      </c>
      <c r="K63" s="267">
        <v>2018</v>
      </c>
      <c r="L63" s="268">
        <v>2017</v>
      </c>
      <c r="M63" s="269" t="s">
        <v>23</v>
      </c>
      <c r="N63" s="5">
        <v>2018</v>
      </c>
      <c r="O63" s="74">
        <v>2017</v>
      </c>
      <c r="P63" s="217" t="s">
        <v>23</v>
      </c>
      <c r="Q63" s="270"/>
      <c r="R63" s="271"/>
      <c r="S63" s="272"/>
      <c r="T63" s="270"/>
      <c r="U63" s="271"/>
      <c r="V63" s="272"/>
      <c r="W63" s="270"/>
      <c r="X63" s="271"/>
      <c r="Y63" s="272"/>
      <c r="Z63" s="270"/>
      <c r="AA63" s="271"/>
      <c r="AB63" s="272"/>
      <c r="AC63" s="270"/>
      <c r="AD63" s="271"/>
      <c r="AE63" s="272"/>
    </row>
    <row r="64" spans="1:269" ht="21.6" thickTop="1" x14ac:dyDescent="0.6">
      <c r="A64" s="274" t="s">
        <v>6</v>
      </c>
      <c r="B64" s="275">
        <f>กทม.!B13</f>
        <v>3.9</v>
      </c>
      <c r="C64" s="285">
        <f>กทม.!C13</f>
        <v>4.01</v>
      </c>
      <c r="D64" s="302">
        <f>กทม.!D13</f>
        <v>-0.11</v>
      </c>
      <c r="E64" s="275">
        <f>กทม.!CF13</f>
        <v>3.68</v>
      </c>
      <c r="F64" s="285">
        <f>กทม.!CG13</f>
        <v>3.63</v>
      </c>
      <c r="G64" s="276">
        <f>กทม.!CH13</f>
        <v>0.05</v>
      </c>
      <c r="H64" s="275">
        <f>กทม.!FJ13</f>
        <v>3.81</v>
      </c>
      <c r="I64" s="285">
        <f>กทม.!FK13</f>
        <v>3.88</v>
      </c>
      <c r="J64" s="276">
        <f>กทม.!FL13</f>
        <v>-7.0000000000000007E-2</v>
      </c>
      <c r="K64" s="275">
        <f>กทม.!IN13</f>
        <v>4.13</v>
      </c>
      <c r="L64" s="285">
        <f>กทม.!IO13</f>
        <v>4.21</v>
      </c>
      <c r="M64" s="276">
        <f>กทม.!IP13</f>
        <v>-0.08</v>
      </c>
      <c r="N64" s="275">
        <f>กทม.!LR13</f>
        <v>3.87</v>
      </c>
      <c r="O64" s="285">
        <f>กทม.!LS13</f>
        <v>3.92</v>
      </c>
      <c r="P64" s="276">
        <f>กทม.!LT13</f>
        <v>-0.05</v>
      </c>
      <c r="Q64" s="266"/>
      <c r="R64" s="266"/>
      <c r="S64" s="266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</row>
    <row r="65" spans="1:269" ht="18" customHeight="1" x14ac:dyDescent="0.6">
      <c r="A65" s="260" t="s">
        <v>192</v>
      </c>
      <c r="B65">
        <f>ลพบุรี!B13</f>
        <v>2.21</v>
      </c>
      <c r="C65" s="286">
        <f>ลพบุรี!C13</f>
        <v>2.25</v>
      </c>
      <c r="D65" s="303">
        <f>ลพบุรี!D13</f>
        <v>-0.04</v>
      </c>
      <c r="E65">
        <f>ลพบุรี!CF13</f>
        <v>2.34</v>
      </c>
      <c r="F65" s="286">
        <f>ลพบุรี!CG13</f>
        <v>2.31</v>
      </c>
      <c r="G65" s="259">
        <f>ลพบุรี!CH13</f>
        <v>0.03</v>
      </c>
      <c r="H65">
        <f>ลพบุรี!FJ13</f>
        <v>2.5299999999999998</v>
      </c>
      <c r="I65" s="286">
        <f>ลพบุรี!FK13</f>
        <v>2.57</v>
      </c>
      <c r="J65" s="259">
        <f>ลพบุรี!FL13</f>
        <v>-0.04</v>
      </c>
      <c r="K65">
        <f>ลพบุรี!IN13</f>
        <v>2.36</v>
      </c>
      <c r="L65" s="286">
        <f>ลพบุรี!IO13</f>
        <v>2.2799999999999998</v>
      </c>
      <c r="M65" s="259">
        <f>ลพบุรี!IP13</f>
        <v>0.08</v>
      </c>
      <c r="N65">
        <f>ลพบุรี!LR13</f>
        <v>2.35</v>
      </c>
      <c r="O65" s="286">
        <f>ลพบุรี!LS13</f>
        <v>2.35</v>
      </c>
      <c r="P65" s="259">
        <f>ลพบุรี!LT13</f>
        <v>0</v>
      </c>
      <c r="Q65" s="266"/>
      <c r="R65" s="266"/>
      <c r="S65" s="266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</row>
    <row r="66" spans="1:269" ht="21" x14ac:dyDescent="0.6">
      <c r="A66" s="260" t="s">
        <v>190</v>
      </c>
      <c r="B66">
        <f>อยุธยา!B13</f>
        <v>2.25</v>
      </c>
      <c r="C66" s="286">
        <f>อยุธยา!C13</f>
        <v>2.19</v>
      </c>
      <c r="D66" s="303">
        <f>อยุธยา!D13</f>
        <v>0.06</v>
      </c>
      <c r="E66">
        <f>อยุธยา!CF13</f>
        <v>2.81</v>
      </c>
      <c r="F66" s="286">
        <f>อยุธยา!CG13</f>
        <v>2.89</v>
      </c>
      <c r="G66" s="259">
        <f>อยุธยา!CH13</f>
        <v>-0.08</v>
      </c>
      <c r="H66">
        <f>อยุธยา!FJ13</f>
        <v>2.76</v>
      </c>
      <c r="I66" s="286">
        <f>อยุธยา!FK13</f>
        <v>2.85</v>
      </c>
      <c r="J66" s="259">
        <f>อยุธยา!FL13</f>
        <v>-0.09</v>
      </c>
      <c r="K66">
        <f>อยุธยา!IN13</f>
        <v>2.57</v>
      </c>
      <c r="L66" s="286">
        <f>อยุธยา!IO13</f>
        <v>2.63</v>
      </c>
      <c r="M66" s="259">
        <f>อยุธยา!IP13</f>
        <v>-0.06</v>
      </c>
      <c r="N66">
        <f>อยุธยา!LR13</f>
        <v>2.62</v>
      </c>
      <c r="O66" s="286">
        <f>อยุธยา!LS13</f>
        <v>2.67</v>
      </c>
      <c r="P66" s="259">
        <f>อยุธยา!LT13</f>
        <v>-0.05</v>
      </c>
      <c r="Q66" s="266"/>
      <c r="R66" s="266"/>
      <c r="S66" s="266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JB66">
        <f>ROUND(JB18*IQ$53/10^6,2)</f>
        <v>0</v>
      </c>
      <c r="JC66">
        <f>ROUND(JC18*IR$53/10^6,2)</f>
        <v>0</v>
      </c>
      <c r="JE66">
        <f>ROUND(JE18*IN$12/10^6,2)</f>
        <v>0</v>
      </c>
      <c r="JF66">
        <f>ROUND(JF18*IO$12/10^6,2)</f>
        <v>0</v>
      </c>
      <c r="JH66">
        <f>JB66+JE66</f>
        <v>0</v>
      </c>
      <c r="JI66">
        <f>JC66+JF66</f>
        <v>0</v>
      </c>
    </row>
    <row r="67" spans="1:269" ht="21" x14ac:dyDescent="0.6">
      <c r="A67" s="260" t="s">
        <v>194</v>
      </c>
      <c r="B67">
        <f>สระบุรี!B13</f>
        <v>2.16</v>
      </c>
      <c r="C67" s="286">
        <f>สระบุรี!C13</f>
        <v>2.2799999999999998</v>
      </c>
      <c r="D67" s="303">
        <f>สระบุรี!D13</f>
        <v>-0.12</v>
      </c>
      <c r="E67">
        <f>สระบุรี!CF13</f>
        <v>1.79</v>
      </c>
      <c r="F67" s="286">
        <f>สระบุรี!CG13</f>
        <v>1.84</v>
      </c>
      <c r="G67" s="259">
        <f>สระบุรี!CH13</f>
        <v>-0.05</v>
      </c>
      <c r="H67">
        <f>สระบุรี!FJ13</f>
        <v>2.02</v>
      </c>
      <c r="I67" s="286">
        <f>สระบุรี!FK13</f>
        <v>2.09</v>
      </c>
      <c r="J67" s="259">
        <f>สระบุรี!FL13</f>
        <v>-7.0000000000000007E-2</v>
      </c>
      <c r="K67">
        <f>สระบุรี!IN13</f>
        <v>1.93</v>
      </c>
      <c r="L67" s="286">
        <f>สระบุรี!IO13</f>
        <v>1.98</v>
      </c>
      <c r="M67" s="259">
        <f>สระบุรี!IP13</f>
        <v>-0.05</v>
      </c>
      <c r="N67">
        <f>สระบุรี!LR13</f>
        <v>1.95</v>
      </c>
      <c r="O67" s="286">
        <f>สระบุรี!LS13</f>
        <v>2.02</v>
      </c>
      <c r="P67" s="259">
        <f>สระบุรี!LT13</f>
        <v>-7.0000000000000007E-2</v>
      </c>
      <c r="Q67" s="266"/>
      <c r="R67" s="266"/>
      <c r="S67" s="266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JB67">
        <f t="shared" ref="JB67:JC72" si="3">ROUND(JB19*IQ$53/10^6,2)</f>
        <v>0</v>
      </c>
      <c r="JC67">
        <f t="shared" si="3"/>
        <v>0</v>
      </c>
      <c r="JE67">
        <f t="shared" ref="JE67:JF72" si="4">ROUND(JE19*IN$12/10^6,2)</f>
        <v>0</v>
      </c>
      <c r="JF67">
        <f t="shared" si="4"/>
        <v>0</v>
      </c>
      <c r="JH67">
        <f t="shared" ref="JH67:JI72" si="5">JB67+JE67</f>
        <v>0</v>
      </c>
      <c r="JI67">
        <f t="shared" si="5"/>
        <v>0</v>
      </c>
    </row>
    <row r="68" spans="1:269" ht="21" x14ac:dyDescent="0.6">
      <c r="A68" s="260" t="s">
        <v>193</v>
      </c>
      <c r="B68">
        <f>ชัยนาท!B13</f>
        <v>1.84</v>
      </c>
      <c r="C68" s="286">
        <f>ชัยนาท!C13</f>
        <v>1.86</v>
      </c>
      <c r="D68" s="303">
        <f>ชัยนาท!D13</f>
        <v>-0.02</v>
      </c>
      <c r="E68">
        <f>ชัยนาท!CF13</f>
        <v>1.97</v>
      </c>
      <c r="F68" s="286">
        <f>ชัยนาท!CG13</f>
        <v>1.92</v>
      </c>
      <c r="G68" s="259">
        <f>ชัยนาท!CH13</f>
        <v>0.05</v>
      </c>
      <c r="H68">
        <f>ชัยนาท!FJ13</f>
        <v>2.0499999999999998</v>
      </c>
      <c r="I68" s="286">
        <f>ชัยนาท!FK13</f>
        <v>2.0099999999999998</v>
      </c>
      <c r="J68" s="259">
        <f>ชัยนาท!FL13</f>
        <v>0.04</v>
      </c>
      <c r="K68">
        <f>ชัยนาท!IN13</f>
        <v>1.94</v>
      </c>
      <c r="L68" s="286">
        <f>ชัยนาท!IO13</f>
        <v>1.95</v>
      </c>
      <c r="M68" s="259">
        <f>ชัยนาท!IP13</f>
        <v>-0.01</v>
      </c>
      <c r="N68">
        <f>ชัยนาท!LR13</f>
        <v>1.96</v>
      </c>
      <c r="O68" s="286">
        <f>ชัยนาท!LS13</f>
        <v>1.94</v>
      </c>
      <c r="P68" s="259">
        <f>ชัยนาท!LT13</f>
        <v>0.02</v>
      </c>
      <c r="Q68" s="266"/>
      <c r="R68" s="266"/>
      <c r="S68" s="266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JB68">
        <f t="shared" si="3"/>
        <v>0</v>
      </c>
      <c r="JC68">
        <f t="shared" si="3"/>
        <v>0</v>
      </c>
      <c r="JE68">
        <f t="shared" si="4"/>
        <v>0</v>
      </c>
      <c r="JF68">
        <f t="shared" si="4"/>
        <v>0</v>
      </c>
      <c r="JH68">
        <f t="shared" si="5"/>
        <v>0</v>
      </c>
      <c r="JI68">
        <f t="shared" si="5"/>
        <v>0</v>
      </c>
    </row>
    <row r="69" spans="1:269" ht="21" x14ac:dyDescent="0.6">
      <c r="A69" s="260" t="s">
        <v>196</v>
      </c>
      <c r="B69">
        <f>นครปฐม!B13</f>
        <v>1.66</v>
      </c>
      <c r="C69" s="286">
        <f>นครปฐม!C13</f>
        <v>1.59</v>
      </c>
      <c r="D69" s="303">
        <f>นครปฐม!D13</f>
        <v>7.0000000000000007E-2</v>
      </c>
      <c r="E69">
        <f>นครปฐม!CF13</f>
        <v>1.81</v>
      </c>
      <c r="F69" s="286">
        <f>นครปฐม!CG13</f>
        <v>1.79</v>
      </c>
      <c r="G69" s="259">
        <f>นครปฐม!CH13</f>
        <v>0.02</v>
      </c>
      <c r="H69">
        <f>นครปฐม!FJ13</f>
        <v>1.84</v>
      </c>
      <c r="I69" s="286">
        <f>นครปฐม!FK13</f>
        <v>1.92</v>
      </c>
      <c r="J69" s="259">
        <f>นครปฐม!FL13</f>
        <v>-0.08</v>
      </c>
      <c r="K69">
        <f>นครปฐม!IN13</f>
        <v>1.71</v>
      </c>
      <c r="L69" s="286">
        <f>นครปฐม!IO13</f>
        <v>1.75</v>
      </c>
      <c r="M69" s="259">
        <f>นครปฐม!IP13</f>
        <v>-0.04</v>
      </c>
      <c r="N69">
        <f>นครปฐม!LR13</f>
        <v>1.76</v>
      </c>
      <c r="O69" s="286">
        <f>นครปฐม!LS13</f>
        <v>1.76</v>
      </c>
      <c r="P69" s="259">
        <f>นครปฐม!LT13</f>
        <v>0</v>
      </c>
      <c r="Q69" s="266"/>
      <c r="R69" s="266"/>
      <c r="S69" s="266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JB69">
        <f t="shared" si="3"/>
        <v>0</v>
      </c>
      <c r="JC69">
        <f t="shared" si="3"/>
        <v>0</v>
      </c>
      <c r="JE69">
        <f t="shared" si="4"/>
        <v>0</v>
      </c>
      <c r="JF69">
        <f t="shared" si="4"/>
        <v>0</v>
      </c>
      <c r="JH69">
        <f t="shared" si="5"/>
        <v>0</v>
      </c>
      <c r="JI69">
        <f t="shared" si="5"/>
        <v>0</v>
      </c>
    </row>
    <row r="70" spans="1:269" ht="21" x14ac:dyDescent="0.6">
      <c r="A70" s="260" t="s">
        <v>187</v>
      </c>
      <c r="B70">
        <f>สิงห์บุรี!B13</f>
        <v>2.0099999999999998</v>
      </c>
      <c r="C70" s="286">
        <f>สิงห์บุรี!C13</f>
        <v>2.09</v>
      </c>
      <c r="D70" s="303">
        <f>สิงห์บุรี!D13</f>
        <v>-0.08</v>
      </c>
      <c r="E70">
        <f>สิงห์บุรี!CF13</f>
        <v>2</v>
      </c>
      <c r="F70" s="286">
        <f>สิงห์บุรี!CG13</f>
        <v>2.04</v>
      </c>
      <c r="G70" s="259">
        <f>สิงห์บุรี!CH13</f>
        <v>-0.04</v>
      </c>
      <c r="H70">
        <f>สิงห์บุรี!FJ13</f>
        <v>2.23</v>
      </c>
      <c r="I70" s="286">
        <f>สิงห์บุรี!FK13</f>
        <v>2.27</v>
      </c>
      <c r="J70" s="259">
        <f>สิงห์บุรี!FL13</f>
        <v>-0.04</v>
      </c>
      <c r="K70">
        <f>สิงห์บุรี!IN13</f>
        <v>2.16</v>
      </c>
      <c r="L70" s="286">
        <f>สิงห์บุรี!IO13</f>
        <v>2.2000000000000002</v>
      </c>
      <c r="M70" s="259">
        <f>สิงห์บุรี!IP13</f>
        <v>-0.04</v>
      </c>
      <c r="N70">
        <f>สิงห์บุรี!LR13</f>
        <v>2.09</v>
      </c>
      <c r="O70" s="286">
        <f>สิงห์บุรี!LS13</f>
        <v>2.14</v>
      </c>
      <c r="P70" s="259">
        <f>สิงห์บุรี!LT13</f>
        <v>-0.05</v>
      </c>
      <c r="Q70" s="266"/>
      <c r="R70" s="266"/>
      <c r="S70" s="266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JB70">
        <f t="shared" si="3"/>
        <v>0</v>
      </c>
      <c r="JC70">
        <f t="shared" si="3"/>
        <v>0</v>
      </c>
      <c r="JE70">
        <f t="shared" si="4"/>
        <v>0</v>
      </c>
      <c r="JF70">
        <f t="shared" si="4"/>
        <v>0</v>
      </c>
      <c r="JH70">
        <f t="shared" si="5"/>
        <v>0</v>
      </c>
      <c r="JI70">
        <f t="shared" si="5"/>
        <v>0</v>
      </c>
    </row>
    <row r="71" spans="1:269" ht="21" x14ac:dyDescent="0.6">
      <c r="A71" s="260" t="s">
        <v>186</v>
      </c>
      <c r="B71">
        <f>อ่างทอง!B13</f>
        <v>1.65</v>
      </c>
      <c r="C71" s="286">
        <f>อ่างทอง!C13</f>
        <v>1.7</v>
      </c>
      <c r="D71" s="303">
        <f>อ่างทอง!D13</f>
        <v>-0.05</v>
      </c>
      <c r="E71">
        <f>อ่างทอง!CF13</f>
        <v>1.6</v>
      </c>
      <c r="F71" s="286">
        <f>อ่างทอง!CG13</f>
        <v>1.54</v>
      </c>
      <c r="G71" s="259">
        <f>อ่างทอง!CH13</f>
        <v>0.06</v>
      </c>
      <c r="H71">
        <f>อ่างทอง!FJ13</f>
        <v>1.38</v>
      </c>
      <c r="I71" s="286">
        <f>อ่างทอง!FK13</f>
        <v>1.45</v>
      </c>
      <c r="J71" s="259">
        <f>อ่างทอง!FL13</f>
        <v>-7.0000000000000007E-2</v>
      </c>
      <c r="K71">
        <f>อ่างทอง!IN13</f>
        <v>1.67</v>
      </c>
      <c r="L71" s="286">
        <f>อ่างทอง!IO13</f>
        <v>1.73</v>
      </c>
      <c r="M71" s="259">
        <f>อ่างทอง!IP13</f>
        <v>-0.06</v>
      </c>
      <c r="N71">
        <f>อ่างทอง!LR13</f>
        <v>1.59</v>
      </c>
      <c r="O71" s="286">
        <f>อ่างทอง!LS13</f>
        <v>1.62</v>
      </c>
      <c r="P71" s="259">
        <f>อ่างทอง!LT13</f>
        <v>-0.03</v>
      </c>
      <c r="Q71" s="266"/>
      <c r="R71" s="266"/>
      <c r="S71" s="266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JB71">
        <f t="shared" si="3"/>
        <v>0</v>
      </c>
      <c r="JC71">
        <f t="shared" si="3"/>
        <v>0</v>
      </c>
      <c r="JE71">
        <f t="shared" si="4"/>
        <v>0</v>
      </c>
      <c r="JF71">
        <f t="shared" si="4"/>
        <v>0</v>
      </c>
      <c r="JH71">
        <f t="shared" si="5"/>
        <v>0</v>
      </c>
      <c r="JI71">
        <f t="shared" si="5"/>
        <v>0</v>
      </c>
    </row>
    <row r="72" spans="1:269" ht="21" x14ac:dyDescent="0.6">
      <c r="A72" s="260" t="s">
        <v>191</v>
      </c>
      <c r="B72">
        <f>นนทบุรี!B13</f>
        <v>1.7</v>
      </c>
      <c r="C72" s="286">
        <f>นนทบุรี!C13</f>
        <v>1.72</v>
      </c>
      <c r="D72" s="303">
        <f>นนทบุรี!D13</f>
        <v>-0.02</v>
      </c>
      <c r="E72">
        <f>นนทบุรี!CF13</f>
        <v>1.83</v>
      </c>
      <c r="F72" s="286">
        <f>นนทบุรี!CG13</f>
        <v>1.78</v>
      </c>
      <c r="G72" s="259">
        <f>นนทบุรี!CH13</f>
        <v>0.05</v>
      </c>
      <c r="H72">
        <f>นนทบุรี!FJ13</f>
        <v>1.81</v>
      </c>
      <c r="I72" s="286">
        <f>นนทบุรี!FK13</f>
        <v>1.84</v>
      </c>
      <c r="J72" s="259">
        <f>นนทบุรี!FL13</f>
        <v>-0.03</v>
      </c>
      <c r="K72">
        <f>นนทบุรี!IN13</f>
        <v>1.91</v>
      </c>
      <c r="L72" s="286">
        <f>นนทบุรี!IO13</f>
        <v>1.94</v>
      </c>
      <c r="M72" s="259">
        <f>นนทบุรี!IP13</f>
        <v>-0.03</v>
      </c>
      <c r="N72">
        <f>นนทบุรี!LR13</f>
        <v>1.81</v>
      </c>
      <c r="O72" s="286">
        <f>นนทบุรี!LS13</f>
        <v>1.82</v>
      </c>
      <c r="P72" s="259">
        <f>นนทบุรี!LT13</f>
        <v>-0.01</v>
      </c>
      <c r="Q72" s="266"/>
      <c r="R72" s="266"/>
      <c r="S72" s="266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JB72">
        <f t="shared" si="3"/>
        <v>0</v>
      </c>
      <c r="JC72">
        <f t="shared" si="3"/>
        <v>0</v>
      </c>
      <c r="JE72">
        <f t="shared" si="4"/>
        <v>0</v>
      </c>
      <c r="JF72">
        <f t="shared" si="4"/>
        <v>0</v>
      </c>
      <c r="JH72">
        <f t="shared" si="5"/>
        <v>0</v>
      </c>
      <c r="JI72">
        <f t="shared" si="5"/>
        <v>0</v>
      </c>
    </row>
    <row r="73" spans="1:269" ht="21" x14ac:dyDescent="0.6">
      <c r="A73" s="260" t="s">
        <v>197</v>
      </c>
      <c r="B73">
        <f>ปทุมธานี!B13</f>
        <v>1.94</v>
      </c>
      <c r="C73" s="286">
        <f>ปทุมธานี!C13</f>
        <v>1.89</v>
      </c>
      <c r="D73" s="303">
        <f>ปทุมธานี!D13</f>
        <v>0.05</v>
      </c>
      <c r="E73">
        <f>ปทุมธานี!CF13</f>
        <v>2.72</v>
      </c>
      <c r="F73" s="286">
        <f>ปทุมธานี!CG13</f>
        <v>2.79</v>
      </c>
      <c r="G73" s="259">
        <f>ปทุมธานี!CH13</f>
        <v>-7.0000000000000007E-2</v>
      </c>
      <c r="H73">
        <f>ปทุมธานี!FJ13</f>
        <v>2.09</v>
      </c>
      <c r="I73" s="286">
        <f>ปทุมธานี!FK13</f>
        <v>2.13</v>
      </c>
      <c r="J73" s="259">
        <f>ปทุมธานี!FL13</f>
        <v>-0.04</v>
      </c>
      <c r="K73">
        <f>ปทุมธานี!IN13</f>
        <v>1.98</v>
      </c>
      <c r="L73" s="286">
        <f>ปทุมธานี!IO13</f>
        <v>2.0099999999999998</v>
      </c>
      <c r="M73" s="259">
        <f>ปทุมธานี!IP13</f>
        <v>-0.03</v>
      </c>
      <c r="N73">
        <f>ปทุมธานี!LR13</f>
        <v>2.17</v>
      </c>
      <c r="O73" s="286">
        <f>ปทุมธานี!LS13</f>
        <v>2.19</v>
      </c>
      <c r="P73" s="259">
        <f>ปทุมธานี!LT13</f>
        <v>-0.02</v>
      </c>
      <c r="Q73" s="266"/>
      <c r="R73" s="266"/>
      <c r="S73" s="266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JB73">
        <f>SUM(JB66:JB72)</f>
        <v>0</v>
      </c>
      <c r="JC73">
        <f>SUM(JC66:JC72)</f>
        <v>0</v>
      </c>
      <c r="JE73">
        <f>SUM(JE66:JE72)</f>
        <v>0</v>
      </c>
      <c r="JF73">
        <f>SUM(JF66:JF72)</f>
        <v>0</v>
      </c>
      <c r="JH73">
        <f>SUM(JH66:JH72)</f>
        <v>0</v>
      </c>
      <c r="JI73">
        <f>SUM(JI66:JI72)</f>
        <v>0</v>
      </c>
    </row>
    <row r="74" spans="1:269" ht="21" x14ac:dyDescent="0.6">
      <c r="A74" s="260" t="s">
        <v>189</v>
      </c>
      <c r="B74">
        <f>สมุทรปราการ!B13</f>
        <v>1.83</v>
      </c>
      <c r="C74" s="286">
        <f>สมุทรปราการ!C13</f>
        <v>1.89</v>
      </c>
      <c r="D74" s="303">
        <f>สมุทรปราการ!D13</f>
        <v>-0.06</v>
      </c>
      <c r="E74">
        <f>สมุทรปราการ!CF13</f>
        <v>1.86</v>
      </c>
      <c r="F74" s="286">
        <f>สมุทรปราการ!CG13</f>
        <v>1.84</v>
      </c>
      <c r="G74" s="259">
        <f>สมุทรปราการ!CH13</f>
        <v>0.02</v>
      </c>
      <c r="H74">
        <f>สมุทรปราการ!FJ13</f>
        <v>1.94</v>
      </c>
      <c r="I74" s="286">
        <f>สมุทรปราการ!FK13</f>
        <v>1.99</v>
      </c>
      <c r="J74" s="259">
        <f>สมุทรปราการ!FL13</f>
        <v>-0.05</v>
      </c>
      <c r="K74">
        <f>สมุทรปราการ!IN13</f>
        <v>1.98</v>
      </c>
      <c r="L74" s="286">
        <f>สมุทรปราการ!IO13</f>
        <v>2.02</v>
      </c>
      <c r="M74" s="259">
        <f>สมุทรปราการ!IP13</f>
        <v>-0.04</v>
      </c>
      <c r="N74">
        <f>สมุทรปราการ!LR13</f>
        <v>1.9</v>
      </c>
      <c r="O74" s="286">
        <f>สมุทรปราการ!LS13</f>
        <v>1.94</v>
      </c>
      <c r="P74" s="259">
        <f>สมุทรปราการ!LT13</f>
        <v>-0.04</v>
      </c>
      <c r="Q74" s="220"/>
      <c r="R74" s="266"/>
      <c r="S74" s="266"/>
      <c r="T74" s="220"/>
      <c r="U74" s="220"/>
      <c r="V74" s="220"/>
      <c r="W74" s="220"/>
      <c r="X74" s="220"/>
      <c r="Y74" s="220"/>
      <c r="Z74" s="220"/>
      <c r="AA74" s="452"/>
      <c r="AB74" s="452"/>
      <c r="AC74" s="452"/>
      <c r="AD74" s="220"/>
      <c r="AE74" s="220"/>
    </row>
    <row r="75" spans="1:269" ht="21" x14ac:dyDescent="0.6">
      <c r="A75" s="260" t="s">
        <v>188</v>
      </c>
      <c r="B75">
        <f>สมุทรสาคร!B13</f>
        <v>1.55</v>
      </c>
      <c r="C75" s="286">
        <f>สมุทรสาคร!C13</f>
        <v>1.48</v>
      </c>
      <c r="D75" s="303">
        <f>สมุทรสาคร!D13</f>
        <v>7.0000000000000007E-2</v>
      </c>
      <c r="E75">
        <f>สมุทรสาคร!CF13</f>
        <v>1.64</v>
      </c>
      <c r="F75" s="286">
        <f>สมุทรสาคร!CG13</f>
        <v>1.69</v>
      </c>
      <c r="G75" s="259">
        <f>สมุทรสาคร!CH13</f>
        <v>-0.05</v>
      </c>
      <c r="H75">
        <f>สมุทรสาคร!FJ13</f>
        <v>1.61</v>
      </c>
      <c r="I75" s="286">
        <f>สมุทรสาคร!FK13</f>
        <v>1.65</v>
      </c>
      <c r="J75" s="259">
        <f>สมุทรสาคร!FL13</f>
        <v>-0.04</v>
      </c>
      <c r="K75">
        <f>สมุทรสาคร!IN13</f>
        <v>1.63</v>
      </c>
      <c r="L75" s="286">
        <f>สมุทรสาคร!IO13</f>
        <v>1.68</v>
      </c>
      <c r="M75" s="259">
        <f>สมุทรสาคร!IP13</f>
        <v>-0.05</v>
      </c>
      <c r="N75">
        <f>สมุทรสาคร!LR13</f>
        <v>1.61</v>
      </c>
      <c r="O75" s="286">
        <f>สมุทรสาคร!LS13</f>
        <v>1.63</v>
      </c>
      <c r="P75" s="259">
        <f>สมุทรสาคร!LT13</f>
        <v>-0.02</v>
      </c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</row>
    <row r="76" spans="1:269" ht="21.6" thickBot="1" x14ac:dyDescent="0.65">
      <c r="A76" s="260" t="s">
        <v>195</v>
      </c>
      <c r="B76">
        <f>ฉะเชิงเทรา!B13</f>
        <v>1.66</v>
      </c>
      <c r="C76" s="286">
        <f>ฉะเชิงเทรา!C13</f>
        <v>1.61</v>
      </c>
      <c r="D76" s="303">
        <f>ฉะเชิงเทรา!D13</f>
        <v>0.05</v>
      </c>
      <c r="E76">
        <f>ฉะเชิงเทรา!CF13</f>
        <v>1.85</v>
      </c>
      <c r="F76" s="286">
        <f>ฉะเชิงเทรา!CG13</f>
        <v>1.91</v>
      </c>
      <c r="G76" s="259">
        <f>ฉะเชิงเทรา!CH13</f>
        <v>-0.06</v>
      </c>
      <c r="H76">
        <f>ฉะเชิงเทรา!FJ13</f>
        <v>1.82</v>
      </c>
      <c r="I76" s="286">
        <f>ฉะเชิงเทรา!FK13</f>
        <v>1.9</v>
      </c>
      <c r="J76" s="259">
        <f>ฉะเชิงเทรา!FL13</f>
        <v>-0.08</v>
      </c>
      <c r="K76">
        <f>ฉะเชิงเทรา!IN13</f>
        <v>1.84</v>
      </c>
      <c r="L76" s="286">
        <f>ฉะเชิงเทรา!IO13</f>
        <v>1.92</v>
      </c>
      <c r="M76" s="259">
        <f>ฉะเชิงเทรา!IP13</f>
        <v>-0.08</v>
      </c>
      <c r="N76">
        <f>ฉะเชิงเทรา!LR13</f>
        <v>1.8</v>
      </c>
      <c r="O76" s="286">
        <f>ฉะเชิงเทรา!LS13</f>
        <v>1.84</v>
      </c>
      <c r="P76" s="259">
        <f>ฉะเชิงเทรา!LT13</f>
        <v>-0.04</v>
      </c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</row>
    <row r="77" spans="1:269" ht="22.2" thickTop="1" thickBot="1" x14ac:dyDescent="0.3">
      <c r="A77" s="261" t="s">
        <v>328</v>
      </c>
      <c r="B77" s="262">
        <f>'รวมภาคกลาง61(ไม่รวมกทม.)'!B13</f>
        <v>1.91</v>
      </c>
      <c r="C77" s="287">
        <f>'รวมภาคกลาง61(ไม่รวมกทม.)'!C13</f>
        <v>1.91</v>
      </c>
      <c r="D77" s="280">
        <f>'รวมภาคกลาง61(ไม่รวมกทม.)'!D13</f>
        <v>0</v>
      </c>
      <c r="E77" s="262">
        <f>'รวมภาคกลาง61(ไม่รวมกทม.)'!CF13</f>
        <v>2.11</v>
      </c>
      <c r="F77" s="287">
        <f>'รวมภาคกลาง61(ไม่รวมกทม.)'!CG13</f>
        <v>2.13</v>
      </c>
      <c r="G77" s="262">
        <f>'รวมภาคกลาง61(ไม่รวมกทม.)'!CH13</f>
        <v>-0.02</v>
      </c>
      <c r="H77" s="262">
        <f>'รวมภาคกลาง61(ไม่รวมกทม.)'!FJ13</f>
        <v>2.09</v>
      </c>
      <c r="I77" s="287">
        <f>'รวมภาคกลาง61(ไม่รวมกทม.)'!FK13</f>
        <v>2.15</v>
      </c>
      <c r="J77" s="263">
        <f>'รวมภาคกลาง61(ไม่รวมกทม.)'!FL13</f>
        <v>-0.06</v>
      </c>
      <c r="K77" s="262">
        <f>'รวมภาคกลาง61(ไม่รวมกทม.)'!IN13</f>
        <v>2.0099999999999998</v>
      </c>
      <c r="L77" s="287">
        <f>'รวมภาคกลาง61(ไม่รวมกทม.)'!IO13</f>
        <v>2.04</v>
      </c>
      <c r="M77" s="263">
        <f>'รวมภาคกลาง61(ไม่รวมกทม.)'!IP13</f>
        <v>-0.03</v>
      </c>
      <c r="N77" s="262">
        <f>'รวมภาคกลาง61(ไม่รวมกทม.)'!LR13</f>
        <v>2.0299999999999998</v>
      </c>
      <c r="O77" s="287">
        <f>'รวมภาคกลาง61(ไม่รวมกทม.)'!LS13</f>
        <v>2.06</v>
      </c>
      <c r="P77" s="263">
        <f>'รวมภาคกลาง61(ไม่รวมกทม.)'!LT13</f>
        <v>-0.03</v>
      </c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</row>
    <row r="78" spans="1:269" s="211" customFormat="1" ht="21.6" thickTop="1" x14ac:dyDescent="0.25">
      <c r="A78" s="279"/>
      <c r="B78"/>
      <c r="C78"/>
      <c r="D78" s="282"/>
      <c r="E78"/>
      <c r="F78"/>
      <c r="G78"/>
      <c r="H78"/>
      <c r="I78"/>
      <c r="J78"/>
      <c r="K78"/>
      <c r="L78"/>
      <c r="M78"/>
      <c r="N78"/>
      <c r="O78"/>
      <c r="P78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JB78" s="211">
        <f t="shared" ref="JB78:JC84" si="6">JB54+JB66</f>
        <v>0</v>
      </c>
      <c r="JC78" s="211">
        <f t="shared" si="6"/>
        <v>0</v>
      </c>
      <c r="JE78" s="211">
        <f t="shared" ref="JE78:JF84" si="7">JE54+JE66</f>
        <v>0</v>
      </c>
      <c r="JF78" s="211">
        <f t="shared" si="7"/>
        <v>0</v>
      </c>
      <c r="JH78" s="211">
        <f>JB78+JE78</f>
        <v>0</v>
      </c>
      <c r="JI78" s="211">
        <f>JC78+JF78</f>
        <v>0</v>
      </c>
    </row>
    <row r="79" spans="1:269" x14ac:dyDescent="0.25">
      <c r="JB79">
        <f t="shared" si="6"/>
        <v>0</v>
      </c>
      <c r="JC79">
        <f t="shared" si="6"/>
        <v>0</v>
      </c>
      <c r="JE79">
        <f t="shared" si="7"/>
        <v>0</v>
      </c>
      <c r="JF79">
        <f t="shared" si="7"/>
        <v>0</v>
      </c>
      <c r="JH79">
        <f t="shared" ref="JH79:JI84" si="8">JB79+JE79</f>
        <v>0</v>
      </c>
      <c r="JI79">
        <f t="shared" si="8"/>
        <v>0</v>
      </c>
    </row>
    <row r="80" spans="1:269" ht="14.4" thickBot="1" x14ac:dyDescent="0.3">
      <c r="JB80">
        <f t="shared" si="6"/>
        <v>0</v>
      </c>
      <c r="JC80">
        <f t="shared" si="6"/>
        <v>0</v>
      </c>
      <c r="JE80">
        <f t="shared" si="7"/>
        <v>0</v>
      </c>
      <c r="JF80">
        <f t="shared" si="7"/>
        <v>0</v>
      </c>
      <c r="JH80">
        <f t="shared" si="8"/>
        <v>0</v>
      </c>
      <c r="JI80">
        <f t="shared" si="8"/>
        <v>0</v>
      </c>
    </row>
    <row r="81" spans="1:269" ht="18" customHeight="1" thickTop="1" thickBot="1" x14ac:dyDescent="0.3">
      <c r="A81" s="459" t="s">
        <v>74</v>
      </c>
      <c r="B81" s="468" t="s">
        <v>5</v>
      </c>
      <c r="C81" s="469"/>
      <c r="D81" s="469"/>
      <c r="E81" s="469"/>
      <c r="F81" s="469"/>
      <c r="G81" s="470"/>
      <c r="H81" s="471" t="s">
        <v>155</v>
      </c>
      <c r="I81" s="472"/>
      <c r="J81" s="472"/>
      <c r="K81" s="472"/>
      <c r="L81" s="472"/>
      <c r="M81" s="473"/>
      <c r="N81" s="468" t="s">
        <v>167</v>
      </c>
      <c r="O81" s="469"/>
      <c r="P81" s="469"/>
      <c r="Q81" s="469"/>
      <c r="R81" s="469"/>
      <c r="S81" s="470"/>
      <c r="T81" s="471" t="s">
        <v>172</v>
      </c>
      <c r="U81" s="472"/>
      <c r="V81" s="472"/>
      <c r="W81" s="472"/>
      <c r="X81" s="472"/>
      <c r="Y81" s="473"/>
      <c r="Z81" s="468" t="s">
        <v>324</v>
      </c>
      <c r="AA81" s="469"/>
      <c r="AB81" s="469"/>
      <c r="AC81" s="469"/>
      <c r="AD81" s="469"/>
      <c r="AE81" s="470"/>
      <c r="JB81">
        <f t="shared" si="6"/>
        <v>0</v>
      </c>
      <c r="JC81">
        <f t="shared" si="6"/>
        <v>0</v>
      </c>
      <c r="JE81">
        <f t="shared" si="7"/>
        <v>0</v>
      </c>
      <c r="JF81">
        <f t="shared" si="7"/>
        <v>0</v>
      </c>
      <c r="JH81">
        <f t="shared" si="8"/>
        <v>0</v>
      </c>
      <c r="JI81">
        <f t="shared" si="8"/>
        <v>0</v>
      </c>
    </row>
    <row r="82" spans="1:269" ht="14.4" thickTop="1" x14ac:dyDescent="0.25">
      <c r="A82" s="474"/>
      <c r="B82" s="456" t="s">
        <v>24</v>
      </c>
      <c r="C82" s="457"/>
      <c r="D82" s="458"/>
      <c r="E82" s="456" t="s">
        <v>29</v>
      </c>
      <c r="F82" s="457"/>
      <c r="G82" s="458"/>
      <c r="H82" s="461" t="s">
        <v>24</v>
      </c>
      <c r="I82" s="462"/>
      <c r="J82" s="463"/>
      <c r="K82" s="461" t="s">
        <v>29</v>
      </c>
      <c r="L82" s="462"/>
      <c r="M82" s="463"/>
      <c r="N82" s="456" t="s">
        <v>24</v>
      </c>
      <c r="O82" s="457"/>
      <c r="P82" s="458"/>
      <c r="Q82" s="456" t="s">
        <v>29</v>
      </c>
      <c r="R82" s="457"/>
      <c r="S82" s="458"/>
      <c r="T82" s="461" t="s">
        <v>24</v>
      </c>
      <c r="U82" s="462"/>
      <c r="V82" s="463"/>
      <c r="W82" s="461" t="s">
        <v>29</v>
      </c>
      <c r="X82" s="462"/>
      <c r="Y82" s="463"/>
      <c r="Z82" s="456" t="s">
        <v>24</v>
      </c>
      <c r="AA82" s="457"/>
      <c r="AB82" s="458"/>
      <c r="AC82" s="456" t="s">
        <v>29</v>
      </c>
      <c r="AD82" s="457"/>
      <c r="AE82" s="458"/>
      <c r="JB82">
        <f t="shared" si="6"/>
        <v>0</v>
      </c>
      <c r="JC82">
        <f t="shared" si="6"/>
        <v>0</v>
      </c>
      <c r="JE82">
        <f t="shared" si="7"/>
        <v>0</v>
      </c>
      <c r="JF82">
        <f t="shared" si="7"/>
        <v>0</v>
      </c>
      <c r="JH82">
        <f t="shared" si="8"/>
        <v>0</v>
      </c>
      <c r="JI82">
        <f t="shared" si="8"/>
        <v>0</v>
      </c>
    </row>
    <row r="83" spans="1:269" ht="14.4" thickBot="1" x14ac:dyDescent="0.3">
      <c r="A83" s="460"/>
      <c r="B83" s="78">
        <v>2018</v>
      </c>
      <c r="C83" s="74">
        <v>2017</v>
      </c>
      <c r="D83" s="301" t="s">
        <v>23</v>
      </c>
      <c r="E83" s="5">
        <v>2018</v>
      </c>
      <c r="F83" s="74">
        <v>2017</v>
      </c>
      <c r="G83" s="217" t="s">
        <v>23</v>
      </c>
      <c r="H83" s="255">
        <v>2018</v>
      </c>
      <c r="I83" s="256">
        <v>2017</v>
      </c>
      <c r="J83" s="257" t="s">
        <v>23</v>
      </c>
      <c r="K83" s="255">
        <v>2018</v>
      </c>
      <c r="L83" s="256">
        <v>2017</v>
      </c>
      <c r="M83" s="257" t="s">
        <v>23</v>
      </c>
      <c r="N83" s="5">
        <v>2018</v>
      </c>
      <c r="O83" s="74">
        <v>2017</v>
      </c>
      <c r="P83" s="217" t="s">
        <v>23</v>
      </c>
      <c r="Q83" s="5">
        <v>2018</v>
      </c>
      <c r="R83" s="74">
        <v>2017</v>
      </c>
      <c r="S83" s="217" t="s">
        <v>23</v>
      </c>
      <c r="T83" s="258">
        <v>2018</v>
      </c>
      <c r="U83" s="256">
        <v>2017</v>
      </c>
      <c r="V83" s="257" t="s">
        <v>23</v>
      </c>
      <c r="W83" s="258">
        <v>2018</v>
      </c>
      <c r="X83" s="256">
        <v>2017</v>
      </c>
      <c r="Y83" s="257" t="s">
        <v>23</v>
      </c>
      <c r="Z83" s="78">
        <v>2018</v>
      </c>
      <c r="AA83" s="74">
        <v>2017</v>
      </c>
      <c r="AB83" s="217" t="s">
        <v>23</v>
      </c>
      <c r="AC83" s="78">
        <v>2018</v>
      </c>
      <c r="AD83" s="74">
        <v>2017</v>
      </c>
      <c r="AE83" s="217" t="s">
        <v>23</v>
      </c>
      <c r="JB83">
        <f t="shared" si="6"/>
        <v>0</v>
      </c>
      <c r="JC83">
        <f t="shared" si="6"/>
        <v>0</v>
      </c>
      <c r="JE83">
        <f t="shared" si="7"/>
        <v>0</v>
      </c>
      <c r="JF83">
        <f t="shared" si="7"/>
        <v>0</v>
      </c>
      <c r="JH83">
        <f t="shared" si="8"/>
        <v>0</v>
      </c>
      <c r="JI83">
        <f t="shared" si="8"/>
        <v>0</v>
      </c>
    </row>
    <row r="84" spans="1:269" ht="21.6" thickTop="1" x14ac:dyDescent="0.6">
      <c r="A84" s="274" t="s">
        <v>6</v>
      </c>
      <c r="B84" s="275">
        <f>กทม.!B14</f>
        <v>3.31</v>
      </c>
      <c r="C84" s="285">
        <f>กทม.!C14</f>
        <v>3.48</v>
      </c>
      <c r="D84" s="302">
        <f>กทม.!D14</f>
        <v>-0.17</v>
      </c>
      <c r="E84" s="275">
        <f>กทม.!B15</f>
        <v>4.3899999999999997</v>
      </c>
      <c r="F84" s="275">
        <f>กทม.!C15</f>
        <v>4.47</v>
      </c>
      <c r="G84" s="276">
        <f>กทม.!D15</f>
        <v>-0.08</v>
      </c>
      <c r="H84" s="275">
        <f>กทม.!CF14</f>
        <v>3.18</v>
      </c>
      <c r="I84" s="285">
        <f>กทม.!CG14</f>
        <v>3.22</v>
      </c>
      <c r="J84" s="276">
        <f>กทม.!CH14</f>
        <v>-0.04</v>
      </c>
      <c r="K84" s="275">
        <f>กทม.!CF15</f>
        <v>4.2300000000000004</v>
      </c>
      <c r="L84" s="285">
        <f>กทม.!CG15</f>
        <v>4.0999999999999996</v>
      </c>
      <c r="M84" s="276">
        <f>กทม.!CH15</f>
        <v>0.13</v>
      </c>
      <c r="N84" s="275">
        <f>กทม.!FJ14</f>
        <v>3.34</v>
      </c>
      <c r="O84" s="285">
        <f>กทม.!FK14</f>
        <v>3.36</v>
      </c>
      <c r="P84" s="276">
        <f>กทม.!FL14</f>
        <v>-0.02</v>
      </c>
      <c r="Q84" s="275">
        <f>กทม.!FJ15</f>
        <v>4.41</v>
      </c>
      <c r="R84" s="285">
        <f>กทม.!FK15</f>
        <v>4.55</v>
      </c>
      <c r="S84" s="277">
        <f>กทม.!FL15</f>
        <v>-0.14000000000000001</v>
      </c>
      <c r="T84" s="275">
        <f>กทม.!IN14</f>
        <v>2.7</v>
      </c>
      <c r="U84" s="285">
        <f>กทม.!IO14</f>
        <v>2.73</v>
      </c>
      <c r="V84" s="277">
        <f>กทม.!IP14</f>
        <v>-0.03</v>
      </c>
      <c r="W84" s="275">
        <f>กทม.!IN15</f>
        <v>6.22</v>
      </c>
      <c r="X84" s="285">
        <f>กทม.!IO15</f>
        <v>6.28</v>
      </c>
      <c r="Y84" s="277">
        <f>กทม.!IP15</f>
        <v>-0.06</v>
      </c>
      <c r="Z84" s="275">
        <f>กทม.!LR14</f>
        <v>3.13</v>
      </c>
      <c r="AA84" s="285">
        <f>กทม.!LS14</f>
        <v>3.2</v>
      </c>
      <c r="AB84" s="277">
        <f>กทม.!LT14</f>
        <v>-7.0000000000000007E-2</v>
      </c>
      <c r="AC84" s="275">
        <f>กทม.!LR15</f>
        <v>4.72</v>
      </c>
      <c r="AD84" s="285">
        <f>กทม.!LS15</f>
        <v>4.7699999999999996</v>
      </c>
      <c r="AE84" s="276">
        <f>กทม.!LT15</f>
        <v>-0.05</v>
      </c>
      <c r="JB84">
        <f t="shared" si="6"/>
        <v>0</v>
      </c>
      <c r="JC84">
        <f t="shared" si="6"/>
        <v>0</v>
      </c>
      <c r="JE84">
        <f t="shared" si="7"/>
        <v>0</v>
      </c>
      <c r="JF84">
        <f t="shared" si="7"/>
        <v>0</v>
      </c>
      <c r="JH84">
        <f t="shared" si="8"/>
        <v>0</v>
      </c>
      <c r="JI84">
        <f t="shared" si="8"/>
        <v>0</v>
      </c>
    </row>
    <row r="85" spans="1:269" ht="21" x14ac:dyDescent="0.6">
      <c r="A85" s="260" t="s">
        <v>192</v>
      </c>
      <c r="B85">
        <f>ลพบุรี!B14</f>
        <v>2.21</v>
      </c>
      <c r="C85" s="286">
        <f>ลพบุรี!C14</f>
        <v>2.25</v>
      </c>
      <c r="D85" s="303">
        <f>ลพบุรี!D14</f>
        <v>-0.04</v>
      </c>
      <c r="E85">
        <f>ลพบุรี!B15</f>
        <v>1.88</v>
      </c>
      <c r="F85">
        <f>ลพบุรี!C15</f>
        <v>1.94</v>
      </c>
      <c r="G85" s="259">
        <f>ลพบุรี!D15</f>
        <v>-0.06</v>
      </c>
      <c r="H85">
        <f>ลพบุรี!CF14</f>
        <v>2.34</v>
      </c>
      <c r="I85" s="286">
        <f>ลพบุรี!CG14</f>
        <v>2.31</v>
      </c>
      <c r="J85" s="259">
        <f>ลพบุรี!CH14</f>
        <v>0.03</v>
      </c>
      <c r="K85">
        <f>ลพบุรี!CF15</f>
        <v>2.11</v>
      </c>
      <c r="L85" s="286">
        <f>ลพบุรี!CG15</f>
        <v>2.0299999999999998</v>
      </c>
      <c r="M85" s="259">
        <f>ลพบุรี!CH15</f>
        <v>0.08</v>
      </c>
      <c r="N85">
        <f>ลพบุรี!FJ14</f>
        <v>2.54</v>
      </c>
      <c r="O85" s="286">
        <f>ลพบุรี!FK14</f>
        <v>2.58</v>
      </c>
      <c r="P85" s="259">
        <f>ลพบุรี!FL14</f>
        <v>-0.04</v>
      </c>
      <c r="Q85">
        <f>ลพบุรี!FJ15</f>
        <v>1.51</v>
      </c>
      <c r="R85" s="286">
        <f>ลพบุรี!FK15</f>
        <v>1.44</v>
      </c>
      <c r="S85" s="259">
        <f>ลพบุรี!FL15</f>
        <v>7.0000000000000007E-2</v>
      </c>
      <c r="T85">
        <f>ลพบุรี!IN14</f>
        <v>2.37</v>
      </c>
      <c r="U85" s="286">
        <f>ลพบุรี!IO14</f>
        <v>2.29</v>
      </c>
      <c r="V85" s="259">
        <f>ลพบุรี!IP14</f>
        <v>0.08</v>
      </c>
      <c r="W85">
        <f>ลพบุรี!IN15</f>
        <v>1.3</v>
      </c>
      <c r="X85" s="286">
        <f>ลพบุรี!IO15</f>
        <v>1.36</v>
      </c>
      <c r="Y85" s="259">
        <f>ลพบุรี!IP15</f>
        <v>-0.06</v>
      </c>
      <c r="Z85">
        <f>ลพบุรี!LR14</f>
        <v>2.36</v>
      </c>
      <c r="AA85" s="286">
        <f>ลพบุรี!LS14</f>
        <v>2.35</v>
      </c>
      <c r="AB85" s="259">
        <f>ลพบุรี!LT14</f>
        <v>0.01</v>
      </c>
      <c r="AC85">
        <f>ลพบุรี!LR15</f>
        <v>1.77</v>
      </c>
      <c r="AD85" s="286">
        <f>ลพบุรี!LS15</f>
        <v>1.77</v>
      </c>
      <c r="AE85" s="259">
        <f>ลพบุรี!LT15</f>
        <v>0</v>
      </c>
      <c r="JB85">
        <f>SUM(JB78:JB84)</f>
        <v>0</v>
      </c>
      <c r="JC85">
        <f>SUM(JC78:JC84)</f>
        <v>0</v>
      </c>
      <c r="JE85">
        <f>SUM(JE78:JE84)</f>
        <v>0</v>
      </c>
      <c r="JF85">
        <f>SUM(JF78:JF84)</f>
        <v>0</v>
      </c>
      <c r="JH85">
        <f>SUM(JH78:JH84)</f>
        <v>0</v>
      </c>
      <c r="JI85">
        <f>SUM(JI78:JI84)</f>
        <v>0</v>
      </c>
    </row>
    <row r="86" spans="1:269" ht="21" x14ac:dyDescent="0.6">
      <c r="A86" s="260" t="s">
        <v>190</v>
      </c>
      <c r="B86">
        <f>อยุธยา!B14</f>
        <v>2.25</v>
      </c>
      <c r="C86" s="286">
        <f>อยุธยา!C14</f>
        <v>2.1800000000000002</v>
      </c>
      <c r="D86" s="303">
        <f>อยุธยา!D14</f>
        <v>7.0000000000000007E-2</v>
      </c>
      <c r="E86">
        <f>อยุธยา!B15</f>
        <v>2.2599999999999998</v>
      </c>
      <c r="F86">
        <f>อยุธยา!C15</f>
        <v>2.2200000000000002</v>
      </c>
      <c r="G86" s="259">
        <f>อยุธยา!D15</f>
        <v>0.04</v>
      </c>
      <c r="H86">
        <f>อยุธยา!CF14</f>
        <v>2.81</v>
      </c>
      <c r="I86" s="286">
        <f>อยุธยา!CG14</f>
        <v>2.91</v>
      </c>
      <c r="J86" s="259">
        <f>อยุธยา!CH14</f>
        <v>-0.1</v>
      </c>
      <c r="K86">
        <f>อยุธยา!CF15</f>
        <v>2.8</v>
      </c>
      <c r="L86" s="286">
        <f>อยุธยา!CG15</f>
        <v>2.83</v>
      </c>
      <c r="M86" s="259">
        <f>อยุธยา!CH15</f>
        <v>-0.03</v>
      </c>
      <c r="N86">
        <f>อยุธยา!FJ14</f>
        <v>2.7</v>
      </c>
      <c r="O86" s="286">
        <f>อยุธยา!FK14</f>
        <v>2.78</v>
      </c>
      <c r="P86" s="259">
        <f>อยุธยา!FL14</f>
        <v>-0.08</v>
      </c>
      <c r="Q86">
        <f>อยุธยา!FJ15</f>
        <v>3</v>
      </c>
      <c r="R86" s="286">
        <f>อยุธยา!FK15</f>
        <v>3.11</v>
      </c>
      <c r="S86" s="259">
        <f>อยุธยา!FL15</f>
        <v>-0.11</v>
      </c>
      <c r="T86">
        <f>อยุธยา!IN14</f>
        <v>2.46</v>
      </c>
      <c r="U86" s="286">
        <f>อยุธยา!IO14</f>
        <v>2.52</v>
      </c>
      <c r="V86" s="259">
        <f>อยุธยา!IP14</f>
        <v>-0.06</v>
      </c>
      <c r="W86">
        <f>อยุธยา!IN15</f>
        <v>3.04</v>
      </c>
      <c r="X86" s="286">
        <f>อยุธยา!IO15</f>
        <v>3.09</v>
      </c>
      <c r="Y86" s="259">
        <f>อยุธยา!IP15</f>
        <v>-0.05</v>
      </c>
      <c r="Z86">
        <f>อยุธยา!LR14</f>
        <v>2.59</v>
      </c>
      <c r="AA86" s="286">
        <f>อยุธยา!LS14</f>
        <v>2.64</v>
      </c>
      <c r="AB86" s="259">
        <f>อยุธยา!LT14</f>
        <v>-0.05</v>
      </c>
      <c r="AC86">
        <f>อยุธยา!LR15</f>
        <v>2.76</v>
      </c>
      <c r="AD86" s="286">
        <f>อยุธยา!LS15</f>
        <v>2.79</v>
      </c>
      <c r="AE86" s="259">
        <f>อยุธยา!LT15</f>
        <v>-0.03</v>
      </c>
    </row>
    <row r="87" spans="1:269" ht="21" x14ac:dyDescent="0.6">
      <c r="A87" s="260" t="s">
        <v>194</v>
      </c>
      <c r="B87">
        <f>สระบุรี!B14</f>
        <v>2.17</v>
      </c>
      <c r="C87" s="286">
        <f>สระบุรี!C14</f>
        <v>2.29</v>
      </c>
      <c r="D87" s="303">
        <f>สระบุรี!D14</f>
        <v>-0.12</v>
      </c>
      <c r="E87">
        <f>สระบุรี!B15</f>
        <v>1.79</v>
      </c>
      <c r="F87">
        <f>สระบุรี!C15</f>
        <v>1.88</v>
      </c>
      <c r="G87" s="259">
        <f>สระบุรี!D15</f>
        <v>-0.09</v>
      </c>
      <c r="H87">
        <f>สระบุรี!CF14</f>
        <v>1.79</v>
      </c>
      <c r="I87" s="286">
        <f>สระบุรี!CG14</f>
        <v>1.84</v>
      </c>
      <c r="J87" s="259">
        <f>สระบุรี!CH14</f>
        <v>-0.05</v>
      </c>
      <c r="K87">
        <f>สระบุรี!CF15</f>
        <v>1.55</v>
      </c>
      <c r="L87" s="286">
        <f>สระบุรี!CG15</f>
        <v>1.64</v>
      </c>
      <c r="M87" s="259">
        <f>สระบุรี!CH15</f>
        <v>-0.09</v>
      </c>
      <c r="N87">
        <f>สระบุรี!FJ14</f>
        <v>2.02</v>
      </c>
      <c r="O87" s="286">
        <f>สระบุรี!FK14</f>
        <v>2.09</v>
      </c>
      <c r="P87" s="259">
        <f>สระบุรี!FL14</f>
        <v>-7.0000000000000007E-2</v>
      </c>
      <c r="Q87">
        <f>สระบุรี!FJ15</f>
        <v>1.86</v>
      </c>
      <c r="R87" s="286">
        <f>สระบุรี!FK15</f>
        <v>1.97</v>
      </c>
      <c r="S87" s="259">
        <f>สระบุรี!FL15</f>
        <v>-0.11</v>
      </c>
      <c r="T87">
        <f>สระบุรี!IN14</f>
        <v>1.92</v>
      </c>
      <c r="U87" s="286">
        <f>สระบุรี!IO14</f>
        <v>1.98</v>
      </c>
      <c r="V87" s="259">
        <f>สระบุรี!IP14</f>
        <v>-0.06</v>
      </c>
      <c r="W87">
        <f>สระบุรี!IN15</f>
        <v>2.04</v>
      </c>
      <c r="X87" s="286">
        <f>สระบุรี!IO15</f>
        <v>2.0699999999999998</v>
      </c>
      <c r="Y87" s="259">
        <f>สระบุรี!IP15</f>
        <v>-0.03</v>
      </c>
      <c r="Z87">
        <f>สระบุรี!LR14</f>
        <v>1.95</v>
      </c>
      <c r="AA87" s="286">
        <f>สระบุรี!LS14</f>
        <v>2.02</v>
      </c>
      <c r="AB87" s="259">
        <f>สระบุรี!LT14</f>
        <v>-7.0000000000000007E-2</v>
      </c>
      <c r="AC87">
        <f>สระบุรี!LR15</f>
        <v>1.91</v>
      </c>
      <c r="AD87" s="286">
        <f>สระบุรี!LS15</f>
        <v>1.97</v>
      </c>
      <c r="AE87" s="259">
        <f>สระบุรี!LT15</f>
        <v>-0.06</v>
      </c>
    </row>
    <row r="88" spans="1:269" ht="21" x14ac:dyDescent="0.6">
      <c r="A88" s="260" t="s">
        <v>193</v>
      </c>
      <c r="B88">
        <f>ชัยนาท!B14</f>
        <v>1.84</v>
      </c>
      <c r="C88" s="286">
        <f>ชัยนาท!C14</f>
        <v>1.86</v>
      </c>
      <c r="D88" s="303">
        <f>ชัยนาท!D14</f>
        <v>-0.02</v>
      </c>
      <c r="E88">
        <f>ชัยนาท!B15</f>
        <v>1.62</v>
      </c>
      <c r="F88">
        <f>ชัยนาท!C15</f>
        <v>1.55</v>
      </c>
      <c r="G88" s="259">
        <f>ชัยนาท!D15</f>
        <v>7.0000000000000007E-2</v>
      </c>
      <c r="H88">
        <f>ชัยนาท!CF14</f>
        <v>1.97</v>
      </c>
      <c r="I88" s="286">
        <f>ชัยนาท!CG14</f>
        <v>1.92</v>
      </c>
      <c r="J88" s="259">
        <f>ชัยนาท!CH14</f>
        <v>0.05</v>
      </c>
      <c r="K88">
        <f>ชัยนาท!CF15</f>
        <v>1.78</v>
      </c>
      <c r="L88" s="286">
        <f>ชัยนาท!CG15</f>
        <v>1.74</v>
      </c>
      <c r="M88" s="259">
        <f>ชัยนาท!CH15</f>
        <v>0.04</v>
      </c>
      <c r="N88">
        <f>ชัยนาท!FJ14</f>
        <v>2.0499999999999998</v>
      </c>
      <c r="O88" s="286">
        <f>ชัยนาท!FK14</f>
        <v>2.0099999999999998</v>
      </c>
      <c r="P88" s="259">
        <f>ชัยนาท!FL14</f>
        <v>0.04</v>
      </c>
      <c r="Q88">
        <f>ชัยนาท!FJ15</f>
        <v>1.67</v>
      </c>
      <c r="R88" s="286">
        <f>ชัยนาท!FK15</f>
        <v>1.61</v>
      </c>
      <c r="S88" s="259">
        <f>ชัยนาท!FL15</f>
        <v>0.06</v>
      </c>
      <c r="T88">
        <f>ชัยนาท!IN14</f>
        <v>1.94</v>
      </c>
      <c r="U88" s="286">
        <f>ชัยนาท!IO14</f>
        <v>1.95</v>
      </c>
      <c r="V88" s="259">
        <f>ชัยนาท!IP14</f>
        <v>-0.01</v>
      </c>
      <c r="W88">
        <f>ชัยนาท!IN15</f>
        <v>1.73</v>
      </c>
      <c r="X88" s="286">
        <f>ชัยนาท!IO15</f>
        <v>1.69</v>
      </c>
      <c r="Y88" s="259">
        <f>ชัยนาท!IP15</f>
        <v>0.04</v>
      </c>
      <c r="Z88">
        <f>ชัยนาท!LR14</f>
        <v>1.96</v>
      </c>
      <c r="AA88" s="286">
        <f>ชัยนาท!LS14</f>
        <v>1.94</v>
      </c>
      <c r="AB88" s="259">
        <f>ชัยนาท!LT14</f>
        <v>0.02</v>
      </c>
      <c r="AC88">
        <f>ชัยนาท!LR15</f>
        <v>1.69</v>
      </c>
      <c r="AD88" s="286">
        <f>ชัยนาท!LS15</f>
        <v>1.64</v>
      </c>
      <c r="AE88" s="259">
        <f>ชัยนาท!LT15</f>
        <v>0.05</v>
      </c>
    </row>
    <row r="89" spans="1:269" ht="21" x14ac:dyDescent="0.6">
      <c r="A89" s="260" t="s">
        <v>196</v>
      </c>
      <c r="B89">
        <f>นครปฐม!B14</f>
        <v>1.66</v>
      </c>
      <c r="C89" s="286">
        <f>นครปฐม!C14</f>
        <v>1.58</v>
      </c>
      <c r="D89" s="303">
        <f>นครปฐม!D14</f>
        <v>0.08</v>
      </c>
      <c r="E89">
        <f>นครปฐม!B15</f>
        <v>1.88</v>
      </c>
      <c r="F89">
        <f>นครปฐม!C15</f>
        <v>1.83</v>
      </c>
      <c r="G89" s="259">
        <f>นครปฐม!D15</f>
        <v>0.05</v>
      </c>
      <c r="H89">
        <f>นครปฐม!CF14</f>
        <v>1.83</v>
      </c>
      <c r="I89" s="286">
        <f>นครปฐม!CG14</f>
        <v>1.81</v>
      </c>
      <c r="J89" s="259">
        <f>นครปฐม!CH14</f>
        <v>0.02</v>
      </c>
      <c r="K89">
        <f>นครปฐม!CF15</f>
        <v>1.42</v>
      </c>
      <c r="L89" s="286">
        <f>นครปฐม!CG15</f>
        <v>1.35</v>
      </c>
      <c r="M89" s="259">
        <f>นครปฐม!CH15</f>
        <v>7.0000000000000007E-2</v>
      </c>
      <c r="N89">
        <f>นครปฐม!FJ14</f>
        <v>1.84</v>
      </c>
      <c r="O89" s="286">
        <f>นครปฐม!FK14</f>
        <v>1.92</v>
      </c>
      <c r="P89" s="259">
        <f>นครปฐม!FL14</f>
        <v>-0.08</v>
      </c>
      <c r="Q89">
        <f>นครปฐม!FJ15</f>
        <v>1.94</v>
      </c>
      <c r="R89" s="286">
        <f>นครปฐม!FK15</f>
        <v>2.06</v>
      </c>
      <c r="S89" s="259">
        <f>นครปฐม!FL15</f>
        <v>-0.12</v>
      </c>
      <c r="T89">
        <f>นครปฐม!IN14</f>
        <v>1.69</v>
      </c>
      <c r="U89" s="286">
        <f>นครปฐม!IO14</f>
        <v>1.73</v>
      </c>
      <c r="V89" s="259">
        <f>นครปฐม!IP14</f>
        <v>-0.04</v>
      </c>
      <c r="W89">
        <f>นครปฐม!IN15</f>
        <v>2.04</v>
      </c>
      <c r="X89" s="286">
        <f>นครปฐม!IO15</f>
        <v>2.13</v>
      </c>
      <c r="Y89" s="259">
        <f>นครปฐม!IP15</f>
        <v>-0.09</v>
      </c>
      <c r="Z89">
        <f>นครปฐม!LR14</f>
        <v>1.76</v>
      </c>
      <c r="AA89" s="286">
        <f>นครปฐม!LS14</f>
        <v>1.76</v>
      </c>
      <c r="AB89" s="259">
        <f>นครปฐม!LT14</f>
        <v>0</v>
      </c>
      <c r="AC89">
        <f>นครปฐม!LR15</f>
        <v>1.82</v>
      </c>
      <c r="AD89" s="286">
        <f>นครปฐม!LS15</f>
        <v>1.85</v>
      </c>
      <c r="AE89" s="259">
        <f>นครปฐม!LT15</f>
        <v>-0.03</v>
      </c>
    </row>
    <row r="90" spans="1:269" ht="21" x14ac:dyDescent="0.6">
      <c r="A90" s="260" t="s">
        <v>187</v>
      </c>
      <c r="B90">
        <f>สิงห์บุรี!B14</f>
        <v>2.0099999999999998</v>
      </c>
      <c r="C90" s="286">
        <f>สิงห์บุรี!C14</f>
        <v>2.09</v>
      </c>
      <c r="D90" s="303">
        <f>สิงห์บุรี!D14</f>
        <v>-0.08</v>
      </c>
      <c r="E90">
        <f>สิงห์บุรี!B15</f>
        <v>2.29</v>
      </c>
      <c r="F90">
        <f>สิงห์บุรี!C15</f>
        <v>2.4300000000000002</v>
      </c>
      <c r="G90" s="259">
        <f>สิงห์บุรี!D15</f>
        <v>-0.14000000000000001</v>
      </c>
      <c r="H90">
        <f>สิงห์บุรี!CF14</f>
        <v>2</v>
      </c>
      <c r="I90" s="286">
        <f>สิงห์บุรี!CG14</f>
        <v>2.04</v>
      </c>
      <c r="J90" s="259">
        <f>สิงห์บุรี!CH14</f>
        <v>-0.04</v>
      </c>
      <c r="K90">
        <f>สิงห์บุรี!CF15</f>
        <v>1.9</v>
      </c>
      <c r="L90" s="286">
        <f>สิงห์บุรี!CG15</f>
        <v>1.83</v>
      </c>
      <c r="M90" s="259">
        <f>สิงห์บุรี!CH15</f>
        <v>7.0000000000000007E-2</v>
      </c>
      <c r="N90">
        <f>สิงห์บุรี!FJ14</f>
        <v>2.23</v>
      </c>
      <c r="O90" s="286">
        <f>สิงห์บุรี!FK14</f>
        <v>2.27</v>
      </c>
      <c r="P90" s="259">
        <f>สิงห์บุรี!FL14</f>
        <v>-0.04</v>
      </c>
      <c r="Q90">
        <f>สิงห์บุรี!FJ15</f>
        <v>1.82</v>
      </c>
      <c r="R90" s="286">
        <f>สิงห์บุรี!FK15</f>
        <v>1.92</v>
      </c>
      <c r="S90" s="259">
        <f>สิงห์บุรี!FL15</f>
        <v>-0.1</v>
      </c>
      <c r="T90">
        <f>สิงห์บุรี!IN14</f>
        <v>2.16</v>
      </c>
      <c r="U90" s="286">
        <f>สิงห์บุรี!IO14</f>
        <v>2.2000000000000002</v>
      </c>
      <c r="V90" s="259">
        <f>สิงห์บุรี!IP14</f>
        <v>-0.04</v>
      </c>
      <c r="W90">
        <f>สิงห์บุรี!IN15</f>
        <v>1.88</v>
      </c>
      <c r="X90" s="286">
        <f>สิงห์บุรี!IO15</f>
        <v>1.98</v>
      </c>
      <c r="Y90" s="259">
        <f>สิงห์บุรี!IP15</f>
        <v>-0.1</v>
      </c>
      <c r="Z90">
        <f>สิงห์บุรี!LR14</f>
        <v>2.09</v>
      </c>
      <c r="AA90" s="286">
        <f>สิงห์บุรี!LS14</f>
        <v>2.14</v>
      </c>
      <c r="AB90" s="259">
        <f>สิงห์บุรี!LT14</f>
        <v>-0.05</v>
      </c>
      <c r="AC90">
        <f>สิงห์บุรี!LR15</f>
        <v>1.94</v>
      </c>
      <c r="AD90" s="286">
        <f>สิงห์บุรี!LS15</f>
        <v>1.96</v>
      </c>
      <c r="AE90" s="259">
        <f>สิงห์บุรี!LT15</f>
        <v>-0.02</v>
      </c>
    </row>
    <row r="91" spans="1:269" ht="21" x14ac:dyDescent="0.6">
      <c r="A91" s="260" t="s">
        <v>186</v>
      </c>
      <c r="B91">
        <f>อ่างทอง!B14</f>
        <v>1.65</v>
      </c>
      <c r="C91" s="286">
        <f>อ่างทอง!C14</f>
        <v>1.7</v>
      </c>
      <c r="D91" s="303">
        <f>อ่างทอง!D14</f>
        <v>-0.05</v>
      </c>
      <c r="E91">
        <f>อ่างทอง!B15</f>
        <v>1.41</v>
      </c>
      <c r="F91">
        <f>อ่างทอง!C15</f>
        <v>1.37</v>
      </c>
      <c r="G91" s="259">
        <f>อ่างทอง!D15</f>
        <v>0.04</v>
      </c>
      <c r="H91">
        <f>อ่างทอง!CF14</f>
        <v>1.6</v>
      </c>
      <c r="I91" s="286">
        <f>อ่างทอง!CG14</f>
        <v>1.54</v>
      </c>
      <c r="J91" s="259">
        <f>อ่างทอง!CH14</f>
        <v>0.06</v>
      </c>
      <c r="K91">
        <f>อ่างทอง!CF15</f>
        <v>1.33</v>
      </c>
      <c r="L91" s="286">
        <f>อ่างทอง!CG15</f>
        <v>1.24</v>
      </c>
      <c r="M91" s="259">
        <f>อ่างทอง!CH15</f>
        <v>0.09</v>
      </c>
      <c r="N91">
        <f>อ่างทอง!FJ14</f>
        <v>1.38</v>
      </c>
      <c r="O91" s="286">
        <f>อ่างทอง!FK14</f>
        <v>1.45</v>
      </c>
      <c r="P91" s="259">
        <f>อ่างทอง!FL14</f>
        <v>-7.0000000000000007E-2</v>
      </c>
      <c r="Q91">
        <f>อ่างทอง!FJ15</f>
        <v>1.41</v>
      </c>
      <c r="R91" s="286">
        <f>อ่างทอง!FK15</f>
        <v>1.52</v>
      </c>
      <c r="S91" s="259">
        <f>อ่างทอง!FL15</f>
        <v>-0.11</v>
      </c>
      <c r="T91">
        <f>อ่างทอง!IN14</f>
        <v>1.67</v>
      </c>
      <c r="U91" s="286">
        <f>อ่างทอง!IO14</f>
        <v>1.73</v>
      </c>
      <c r="V91" s="259">
        <f>อ่างทอง!IP14</f>
        <v>-0.06</v>
      </c>
      <c r="W91">
        <f>อ่างทอง!IN15</f>
        <v>1.52</v>
      </c>
      <c r="X91" s="286">
        <f>อ่างทอง!IO15</f>
        <v>1.45</v>
      </c>
      <c r="Y91" s="259">
        <f>อ่างทอง!IP15</f>
        <v>7.0000000000000007E-2</v>
      </c>
      <c r="Z91">
        <f>อ่างทอง!LR14</f>
        <v>1.59</v>
      </c>
      <c r="AA91" s="286">
        <f>อ่างทอง!LS14</f>
        <v>1.62</v>
      </c>
      <c r="AB91" s="259">
        <f>อ่างทอง!LT14</f>
        <v>-0.03</v>
      </c>
      <c r="AC91">
        <f>อ่างทอง!LR15</f>
        <v>1.41</v>
      </c>
      <c r="AD91" s="286">
        <f>อ่างทอง!LS15</f>
        <v>1.37</v>
      </c>
      <c r="AE91" s="259">
        <f>อ่างทอง!LT15</f>
        <v>0.04</v>
      </c>
    </row>
    <row r="92" spans="1:269" ht="21" x14ac:dyDescent="0.6">
      <c r="A92" s="260" t="s">
        <v>191</v>
      </c>
      <c r="B92">
        <f>นนทบุรี!B14</f>
        <v>1.58</v>
      </c>
      <c r="C92" s="286">
        <f>นนทบุรี!C14</f>
        <v>1.6</v>
      </c>
      <c r="D92" s="303">
        <f>นนทบุรี!D14</f>
        <v>-0.02</v>
      </c>
      <c r="E92">
        <f>นนทบุรี!B15</f>
        <v>2.21</v>
      </c>
      <c r="F92">
        <f>นนทบุรี!C15</f>
        <v>2.27</v>
      </c>
      <c r="G92" s="259">
        <f>นนทบุรี!D15</f>
        <v>-0.06</v>
      </c>
      <c r="H92">
        <f>นนทบุรี!CF14</f>
        <v>1.84</v>
      </c>
      <c r="I92" s="286">
        <f>นนทบุรี!CG14</f>
        <v>1.79</v>
      </c>
      <c r="J92" s="259">
        <f>นนทบุรี!CH14</f>
        <v>0.05</v>
      </c>
      <c r="K92">
        <f>นนทบุรี!CF15</f>
        <v>1.77</v>
      </c>
      <c r="L92" s="286">
        <f>นนทบุรี!CG15</f>
        <v>1.74</v>
      </c>
      <c r="M92" s="259">
        <f>นนทบุรี!CH15</f>
        <v>0.03</v>
      </c>
      <c r="N92">
        <f>นนทบุรี!FJ14</f>
        <v>1.8</v>
      </c>
      <c r="O92" s="286">
        <f>นนทบุรี!FK14</f>
        <v>1.82</v>
      </c>
      <c r="P92" s="259">
        <f>นนทบุรี!FL14</f>
        <v>-0.02</v>
      </c>
      <c r="Q92">
        <f>นนทบุรี!FJ15</f>
        <v>1.97</v>
      </c>
      <c r="R92" s="286">
        <f>นนทบุรี!FK15</f>
        <v>2.0499999999999998</v>
      </c>
      <c r="S92" s="259">
        <f>นนทบุรี!FL15</f>
        <v>-0.08</v>
      </c>
      <c r="T92">
        <f>นนทบุรี!IN14</f>
        <v>1.92</v>
      </c>
      <c r="U92" s="286">
        <f>นนทบุรี!IO14</f>
        <v>1.95</v>
      </c>
      <c r="V92" s="259">
        <f>นนทบุรี!IP14</f>
        <v>-0.03</v>
      </c>
      <c r="W92">
        <f>นนทบุรี!IN15</f>
        <v>1.71</v>
      </c>
      <c r="X92" s="286">
        <f>นนทบุรี!IO15</f>
        <v>1.76</v>
      </c>
      <c r="Y92" s="259">
        <f>นนทบุรี!IP15</f>
        <v>-0.05</v>
      </c>
      <c r="Z92">
        <f>นนทบุรี!LR14</f>
        <v>1.79</v>
      </c>
      <c r="AA92" s="286">
        <f>นนทบุรี!LS14</f>
        <v>1.79</v>
      </c>
      <c r="AB92" s="259">
        <f>นนทบุรี!LT14</f>
        <v>0</v>
      </c>
      <c r="AC92">
        <f>นนทบุรี!LR15</f>
        <v>1.98</v>
      </c>
      <c r="AD92" s="286">
        <f>นนทบุรี!LS15</f>
        <v>2.02</v>
      </c>
      <c r="AE92" s="259">
        <f>นนทบุรี!LT15</f>
        <v>-0.04</v>
      </c>
    </row>
    <row r="93" spans="1:269" ht="21" x14ac:dyDescent="0.6">
      <c r="A93" s="260" t="s">
        <v>197</v>
      </c>
      <c r="B93">
        <f>ปทุมธานี!B14</f>
        <v>1.79</v>
      </c>
      <c r="C93" s="286">
        <f>ปทุมธานี!C14</f>
        <v>1.75</v>
      </c>
      <c r="D93" s="303">
        <f>ปทุมธานี!D14</f>
        <v>0.04</v>
      </c>
      <c r="E93">
        <f>ปทุมธานี!B15</f>
        <v>2.29</v>
      </c>
      <c r="F93">
        <f>ปทุมธานี!C15</f>
        <v>2.23</v>
      </c>
      <c r="G93" s="259">
        <f>ปทุมธานี!D15</f>
        <v>0.06</v>
      </c>
      <c r="H93">
        <f>ปทุมธานี!CF14</f>
        <v>2.2999999999999998</v>
      </c>
      <c r="I93" s="286">
        <f>ปทุมธานี!CG14</f>
        <v>2.36</v>
      </c>
      <c r="J93" s="259">
        <f>ปทุมธานี!CH14</f>
        <v>-0.06</v>
      </c>
      <c r="K93">
        <f>ปทุมธานี!CF15</f>
        <v>3.53</v>
      </c>
      <c r="L93" s="286">
        <f>ปทุมธานี!CG15</f>
        <v>3.62</v>
      </c>
      <c r="M93" s="259">
        <f>ปทุมธานี!CH15</f>
        <v>-0.09</v>
      </c>
      <c r="N93">
        <f>ปทุมธานี!FJ14</f>
        <v>1.87</v>
      </c>
      <c r="O93" s="286">
        <f>ปทุมธานี!FK14</f>
        <v>1.95</v>
      </c>
      <c r="P93" s="259">
        <f>ปทุมธานี!FL14</f>
        <v>-0.08</v>
      </c>
      <c r="Q93">
        <f>ปทุมธานี!FJ15</f>
        <v>2.4900000000000002</v>
      </c>
      <c r="R93" s="286">
        <f>ปทุมธานี!FK15</f>
        <v>2.46</v>
      </c>
      <c r="S93" s="259">
        <f>ปทุมธานี!FL15</f>
        <v>0.03</v>
      </c>
      <c r="T93">
        <f>ปทุมธานี!IN14</f>
        <v>1.85</v>
      </c>
      <c r="U93" s="286">
        <f>ปทุมธานี!IO14</f>
        <v>1.88</v>
      </c>
      <c r="V93" s="259">
        <f>ปทุมธานี!IP14</f>
        <v>-0.03</v>
      </c>
      <c r="W93">
        <f>ปทุมธานี!IN15</f>
        <v>2.44</v>
      </c>
      <c r="X93" s="286">
        <f>ปทุมธานี!IO15</f>
        <v>2.46</v>
      </c>
      <c r="Y93" s="259">
        <f>ปทุมธานี!IP15</f>
        <v>-0.02</v>
      </c>
      <c r="Z93">
        <f>ปทุมธานี!LR14</f>
        <v>1.94</v>
      </c>
      <c r="AA93" s="286">
        <f>ปทุมธานี!LS14</f>
        <v>1.97</v>
      </c>
      <c r="AB93" s="259">
        <f>ปทุมธานี!LT14</f>
        <v>-0.03</v>
      </c>
      <c r="AC93">
        <f>ปทุมธานี!LR15</f>
        <v>2.72</v>
      </c>
      <c r="AD93" s="286">
        <f>ปทุมธานี!LS15</f>
        <v>2.73</v>
      </c>
      <c r="AE93" s="259">
        <f>ปทุมธานี!LT15</f>
        <v>-0.01</v>
      </c>
    </row>
    <row r="94" spans="1:269" ht="21" x14ac:dyDescent="0.6">
      <c r="A94" s="260" t="s">
        <v>189</v>
      </c>
      <c r="B94">
        <f>สมุทรปราการ!B14</f>
        <v>1.56</v>
      </c>
      <c r="C94" s="286">
        <f>สมุทรปราการ!C14</f>
        <v>1.64</v>
      </c>
      <c r="D94" s="303">
        <f>สมุทรปราการ!D14</f>
        <v>-0.08</v>
      </c>
      <c r="E94">
        <f>สมุทรปราการ!B15</f>
        <v>2.08</v>
      </c>
      <c r="F94">
        <f>สมุทรปราการ!C15</f>
        <v>2.13</v>
      </c>
      <c r="G94" s="259">
        <f>สมุทรปราการ!D15</f>
        <v>-0.05</v>
      </c>
      <c r="H94">
        <f>สมุทรปราการ!CF14</f>
        <v>1.7</v>
      </c>
      <c r="I94" s="286">
        <f>สมุทรปราการ!CG14</f>
        <v>1.66</v>
      </c>
      <c r="J94" s="259">
        <f>สมุทรปราการ!CH14</f>
        <v>0.04</v>
      </c>
      <c r="K94">
        <f>สมุทรปราการ!CF15</f>
        <v>2.31</v>
      </c>
      <c r="L94" s="286">
        <f>สมุทรปราการ!CG15</f>
        <v>2.34</v>
      </c>
      <c r="M94" s="259">
        <f>สมุทรปราการ!CH15</f>
        <v>-0.03</v>
      </c>
      <c r="N94">
        <f>สมุทรปราการ!FJ14</f>
        <v>1.57</v>
      </c>
      <c r="O94" s="286">
        <f>สมุทรปราการ!FK14</f>
        <v>1.61</v>
      </c>
      <c r="P94" s="259">
        <f>สมุทรปราการ!FL14</f>
        <v>-0.04</v>
      </c>
      <c r="Q94">
        <f>สมุทรปราการ!FJ15</f>
        <v>2.46</v>
      </c>
      <c r="R94" s="286">
        <f>สมุทรปราการ!FK15</f>
        <v>2.52</v>
      </c>
      <c r="S94" s="259">
        <f>สมุทรปราการ!FL15</f>
        <v>-0.06</v>
      </c>
      <c r="T94">
        <f>สมุทรปราการ!IN14</f>
        <v>1.88</v>
      </c>
      <c r="U94" s="286">
        <f>สมุทรปราการ!IO14</f>
        <v>1.92</v>
      </c>
      <c r="V94" s="259">
        <f>สมุทรปราการ!IP14</f>
        <v>-0.04</v>
      </c>
      <c r="W94">
        <f>สมุทรปราการ!IN15</f>
        <v>2.13</v>
      </c>
      <c r="X94" s="286">
        <f>สมุทรปราการ!IO15</f>
        <v>2.1800000000000002</v>
      </c>
      <c r="Y94" s="259">
        <f>สมุทรปราการ!IP15</f>
        <v>-0.05</v>
      </c>
      <c r="Z94">
        <f>สมุทรปราการ!LR14</f>
        <v>1.69</v>
      </c>
      <c r="AA94" s="286">
        <f>สมุทรปราการ!LS14</f>
        <v>1.72</v>
      </c>
      <c r="AB94" s="259">
        <f>สมุทรปราการ!LT14</f>
        <v>-0.03</v>
      </c>
      <c r="AC94">
        <f>สมุทรปราการ!LR15</f>
        <v>2.2200000000000002</v>
      </c>
      <c r="AD94" s="286">
        <f>สมุทรปราการ!LS15</f>
        <v>2.27</v>
      </c>
      <c r="AE94" s="259">
        <f>สมุทรปราการ!LT15</f>
        <v>-0.05</v>
      </c>
    </row>
    <row r="95" spans="1:269" ht="21" x14ac:dyDescent="0.6">
      <c r="A95" s="260" t="s">
        <v>188</v>
      </c>
      <c r="B95">
        <f>สมุทรสาคร!B14</f>
        <v>1.55</v>
      </c>
      <c r="C95" s="286">
        <f>สมุทรสาคร!C14</f>
        <v>1.48</v>
      </c>
      <c r="D95" s="303">
        <f>สมุทรสาคร!D14</f>
        <v>7.0000000000000007E-2</v>
      </c>
      <c r="E95">
        <f>สมุทรสาคร!B15</f>
        <v>1.37</v>
      </c>
      <c r="F95">
        <f>สมุทรสาคร!C15</f>
        <v>1.28</v>
      </c>
      <c r="G95" s="259">
        <f>สมุทรสาคร!D15</f>
        <v>0.09</v>
      </c>
      <c r="H95">
        <f>สมุทรสาคร!CF14</f>
        <v>1.64</v>
      </c>
      <c r="I95" s="286">
        <f>สมุทรสาคร!CG14</f>
        <v>1.69</v>
      </c>
      <c r="J95" s="259">
        <f>สมุทรสาคร!CH14</f>
        <v>-0.05</v>
      </c>
      <c r="K95">
        <f>สมุทรสาคร!CF15</f>
        <v>1.57</v>
      </c>
      <c r="L95" s="286">
        <f>สมุทรสาคร!CG15</f>
        <v>1.55</v>
      </c>
      <c r="M95" s="259">
        <f>สมุทรสาคร!CH15</f>
        <v>0.02</v>
      </c>
      <c r="N95">
        <f>สมุทรสาคร!FJ14</f>
        <v>1.61</v>
      </c>
      <c r="O95" s="286">
        <f>สมุทรสาคร!FK14</f>
        <v>1.65</v>
      </c>
      <c r="P95" s="259">
        <f>สมุทรสาคร!FL14</f>
        <v>-0.04</v>
      </c>
      <c r="Q95">
        <f>สมุทรสาคร!FJ15</f>
        <v>1.29</v>
      </c>
      <c r="R95" s="286">
        <f>สมุทรสาคร!FK15</f>
        <v>1.24</v>
      </c>
      <c r="S95" s="259">
        <f>สมุทรสาคร!FL15</f>
        <v>0.05</v>
      </c>
      <c r="T95">
        <f>สมุทรสาคร!IN14</f>
        <v>1.63</v>
      </c>
      <c r="U95" s="286">
        <f>สมุทรสาคร!IO14</f>
        <v>1.68</v>
      </c>
      <c r="V95" s="259">
        <f>สมุทรสาคร!IP14</f>
        <v>-0.05</v>
      </c>
      <c r="W95">
        <f>สมุทรสาคร!IN15</f>
        <v>1.61</v>
      </c>
      <c r="X95" s="286">
        <f>สมุทรสาคร!IO15</f>
        <v>1.55</v>
      </c>
      <c r="Y95" s="259">
        <f>สมุทรสาคร!IP15</f>
        <v>0.06</v>
      </c>
      <c r="Z95">
        <f>สมุทรสาคร!LR14</f>
        <v>1.61</v>
      </c>
      <c r="AA95" s="286">
        <f>สมุทรสาคร!LS14</f>
        <v>1.63</v>
      </c>
      <c r="AB95" s="259">
        <f>สมุทรสาคร!LT14</f>
        <v>-0.02</v>
      </c>
      <c r="AC95">
        <f>สมุทรสาคร!LR15</f>
        <v>1.46</v>
      </c>
      <c r="AD95" s="286">
        <f>สมุทรสาคร!LS15</f>
        <v>1.4</v>
      </c>
      <c r="AE95" s="259">
        <f>สมุทรสาคร!LT15</f>
        <v>0.06</v>
      </c>
    </row>
    <row r="96" spans="1:269" ht="21.6" thickBot="1" x14ac:dyDescent="0.65">
      <c r="A96" s="260" t="s">
        <v>195</v>
      </c>
      <c r="B96">
        <f>ฉะเชิงเทรา!B14</f>
        <v>1.66</v>
      </c>
      <c r="C96" s="286">
        <f>ฉะเชิงเทรา!C14</f>
        <v>1.61</v>
      </c>
      <c r="D96" s="303">
        <f>ฉะเชิงเทรา!D14</f>
        <v>0.05</v>
      </c>
      <c r="E96">
        <f>ฉะเชิงเทรา!B15</f>
        <v>1.46</v>
      </c>
      <c r="F96">
        <f>ฉะเชิงเทรา!C15</f>
        <v>1.39</v>
      </c>
      <c r="G96" s="259">
        <f>ฉะเชิงเทรา!D15</f>
        <v>7.0000000000000007E-2</v>
      </c>
      <c r="H96">
        <f>ฉะเชิงเทรา!CF14</f>
        <v>1.85</v>
      </c>
      <c r="I96" s="286">
        <f>ฉะเชิงเทรา!CG14</f>
        <v>1.91</v>
      </c>
      <c r="J96" s="259">
        <f>ฉะเชิงเทรา!CH14</f>
        <v>-0.06</v>
      </c>
      <c r="K96">
        <f>ฉะเชิงเทรา!CF15</f>
        <v>1.94</v>
      </c>
      <c r="L96" s="286">
        <f>ฉะเชิงเทรา!CG15</f>
        <v>1.87</v>
      </c>
      <c r="M96" s="259">
        <f>ฉะเชิงเทรา!CH15</f>
        <v>7.0000000000000007E-2</v>
      </c>
      <c r="N96">
        <f>ฉะเชิงเทรา!FJ14</f>
        <v>1.82</v>
      </c>
      <c r="O96" s="286">
        <f>ฉะเชิงเทรา!FK14</f>
        <v>1.9</v>
      </c>
      <c r="P96" s="259">
        <f>ฉะเชิงเทรา!FL14</f>
        <v>-0.08</v>
      </c>
      <c r="Q96">
        <f>ฉะเชิงเทรา!FJ15</f>
        <v>1.96</v>
      </c>
      <c r="R96" s="286">
        <f>ฉะเชิงเทรา!FK15</f>
        <v>2.0299999999999998</v>
      </c>
      <c r="S96" s="259">
        <f>ฉะเชิงเทรา!FL15</f>
        <v>-7.0000000000000007E-2</v>
      </c>
      <c r="T96">
        <f>ฉะเชิงเทรา!IN14</f>
        <v>1.84</v>
      </c>
      <c r="U96" s="286">
        <f>ฉะเชิงเทรา!IO14</f>
        <v>1.92</v>
      </c>
      <c r="V96" s="259">
        <f>ฉะเชิงเทรา!IP14</f>
        <v>-0.08</v>
      </c>
      <c r="W96">
        <f>ฉะเชิงเทรา!IN15</f>
        <v>1.7</v>
      </c>
      <c r="X96" s="286">
        <f>ฉะเชิงเทรา!IO15</f>
        <v>1.68</v>
      </c>
      <c r="Y96" s="259">
        <f>ฉะเชิงเทรา!IP15</f>
        <v>0.02</v>
      </c>
      <c r="Z96">
        <f>ฉะเชิงเทรา!LR14</f>
        <v>1.8</v>
      </c>
      <c r="AA96" s="286">
        <f>ฉะเชิงเทรา!LS14</f>
        <v>1.84</v>
      </c>
      <c r="AB96" s="259">
        <f>ฉะเชิงเทรา!LT14</f>
        <v>-0.04</v>
      </c>
      <c r="AC96">
        <f>ฉะเชิงเทรา!LR15</f>
        <v>1.8</v>
      </c>
      <c r="AD96" s="286">
        <f>ฉะเชิงเทรา!LS15</f>
        <v>1.79</v>
      </c>
      <c r="AE96" s="259">
        <f>ฉะเชิงเทรา!LT15</f>
        <v>0.01</v>
      </c>
    </row>
    <row r="97" spans="1:31" ht="22.2" thickTop="1" thickBot="1" x14ac:dyDescent="0.3">
      <c r="A97" s="261" t="s">
        <v>328</v>
      </c>
      <c r="B97" s="262">
        <f>'รวมภาคกลาง61(ไม่รวมกทม.)'!B14</f>
        <v>1.87</v>
      </c>
      <c r="C97" s="287">
        <f>'รวมภาคกลาง61(ไม่รวมกทม.)'!C14</f>
        <v>1.87</v>
      </c>
      <c r="D97" s="280">
        <f>'รวมภาคกลาง61(ไม่รวมกทม.)'!D14</f>
        <v>0</v>
      </c>
      <c r="E97" s="262">
        <f>'รวมภาคกลาง61(ไม่รวมกทม.)'!B15</f>
        <v>2.16</v>
      </c>
      <c r="F97" s="262">
        <f>'รวมภาคกลาง61(ไม่รวมกทม.)'!C15</f>
        <v>2.17</v>
      </c>
      <c r="G97" s="263">
        <f>'รวมภาคกลาง61(ไม่รวมกทม.)'!D15</f>
        <v>-0.01</v>
      </c>
      <c r="H97" s="262">
        <f>'รวมภาคกลาง61(ไม่รวมกทม.)'!CF14</f>
        <v>2.0499999999999998</v>
      </c>
      <c r="I97" s="287">
        <f>'รวมภาคกลาง61(ไม่รวมกทม.)'!CG14</f>
        <v>2.0699999999999998</v>
      </c>
      <c r="J97" s="263">
        <f>'รวมภาคกลาง61(ไม่รวมกทม.)'!CH14</f>
        <v>-0.02</v>
      </c>
      <c r="K97" s="262">
        <f>'รวมภาคกลาง61(ไม่รวมกทม.)'!CF15</f>
        <v>2.64</v>
      </c>
      <c r="L97" s="287">
        <f>'รวมภาคกลาง61(ไม่รวมกทม.)'!CG15</f>
        <v>2.67</v>
      </c>
      <c r="M97" s="263">
        <f>'รวมภาคกลาง61(ไม่รวมกทม.)'!CH15</f>
        <v>-0.03</v>
      </c>
      <c r="N97" s="262">
        <f>'รวมภาคกลาง61(ไม่รวมกทม.)'!FJ14</f>
        <v>2.04</v>
      </c>
      <c r="O97" s="287">
        <f>'รวมภาคกลาง61(ไม่รวมกทม.)'!FK14</f>
        <v>2.1</v>
      </c>
      <c r="P97" s="263">
        <f>'รวมภาคกลาง61(ไม่รวมกทม.)'!FL14</f>
        <v>-0.06</v>
      </c>
      <c r="Q97" s="262">
        <f>'รวมภาคกลาง61(ไม่รวมกทม.)'!FJ15</f>
        <v>2.56</v>
      </c>
      <c r="R97" s="287">
        <f>'รวมภาคกลาง61(ไม่รวมกทม.)'!FK15</f>
        <v>2.62</v>
      </c>
      <c r="S97" s="263">
        <f>'รวมภาคกลาง61(ไม่รวมกทม.)'!FL15</f>
        <v>-0.06</v>
      </c>
      <c r="T97" s="262">
        <f>'รวมภาคกลาง61(ไม่รวมกทม.)'!IN14</f>
        <v>1.96</v>
      </c>
      <c r="U97" s="288">
        <f>'รวมภาคกลาง61(ไม่รวมกทม.)'!IO14</f>
        <v>2</v>
      </c>
      <c r="V97" s="263">
        <f>'รวมภาคกลาง61(ไม่รวมกทม.)'!IP14</f>
        <v>-0.04</v>
      </c>
      <c r="W97" s="262">
        <f>'รวมภาคกลาง61(ไม่รวมกทม.)'!IN15</f>
        <v>2.36</v>
      </c>
      <c r="X97" s="287">
        <f>'รวมภาคกลาง61(ไม่รวมกทม.)'!IO15</f>
        <v>2.41</v>
      </c>
      <c r="Y97" s="263">
        <f>'รวมภาคกลาง61(ไม่รวมกทม.)'!IP15</f>
        <v>-0.05</v>
      </c>
      <c r="Z97" s="262">
        <f>'รวมภาคกลาง61(ไม่รวมกทม.)'!LR14</f>
        <v>1.98</v>
      </c>
      <c r="AA97" s="287">
        <f>'รวมภาคกลาง61(ไม่รวมกทม.)'!LS14</f>
        <v>2.0099999999999998</v>
      </c>
      <c r="AB97" s="263">
        <f>'รวมภาคกลาง61(ไม่รวมกทม.)'!LT14</f>
        <v>-0.03</v>
      </c>
      <c r="AC97" s="264">
        <f>'รวมภาคกลาง61(ไม่รวมกทม.)'!LR15</f>
        <v>2.41</v>
      </c>
      <c r="AD97" s="287">
        <f>'รวมภาคกลาง61(ไม่รวมกทม.)'!LS15</f>
        <v>2.4500000000000002</v>
      </c>
      <c r="AE97" s="263">
        <f>'รวมภาคกลาง61(ไม่รวมกทม.)'!LT15</f>
        <v>-0.04</v>
      </c>
    </row>
    <row r="98" spans="1:31" ht="14.4" thickTop="1" x14ac:dyDescent="0.25">
      <c r="B98">
        <f>'รวมภาคกลาง61(ไม่รวมกทม.)'!B14-B97</f>
        <v>0</v>
      </c>
      <c r="C98">
        <f>'รวมภาคกลาง61(ไม่รวมกทม.)'!C14-C97</f>
        <v>0</v>
      </c>
      <c r="D98" s="282">
        <f>'รวมภาคกลาง61(ไม่รวมกทม.)'!D14-D97</f>
        <v>0</v>
      </c>
      <c r="E98">
        <f>'รวมภาคกลาง61(ไม่รวมกทม.)'!B15-E97</f>
        <v>0</v>
      </c>
      <c r="F98">
        <f>'รวมภาคกลาง61(ไม่รวมกทม.)'!C15-F97</f>
        <v>0</v>
      </c>
      <c r="G98">
        <f>'รวมภาคกลาง61(ไม่รวมกทม.)'!D15-G97</f>
        <v>0</v>
      </c>
      <c r="H98">
        <f>'รวมภาคกลาง61(ไม่รวมกทม.)'!CF14-H97</f>
        <v>0</v>
      </c>
      <c r="I98">
        <f>'รวมภาคกลาง61(ไม่รวมกทม.)'!CG14-I97</f>
        <v>0</v>
      </c>
      <c r="J98">
        <f>'รวมภาคกลาง61(ไม่รวมกทม.)'!CH14-J97</f>
        <v>0</v>
      </c>
      <c r="K98">
        <f>'รวมภาคกลาง61(ไม่รวมกทม.)'!CF15-K97</f>
        <v>0</v>
      </c>
      <c r="L98">
        <f>'รวมภาคกลาง61(ไม่รวมกทม.)'!CG15-L97</f>
        <v>0</v>
      </c>
      <c r="M98">
        <f>'รวมภาคกลาง61(ไม่รวมกทม.)'!CH15-M97</f>
        <v>0</v>
      </c>
      <c r="N98">
        <f>'รวมภาคกลาง61(ไม่รวมกทม.)'!FJ14-N97</f>
        <v>0</v>
      </c>
      <c r="O98">
        <f>'รวมภาคกลาง61(ไม่รวมกทม.)'!FK14-O97</f>
        <v>0</v>
      </c>
      <c r="P98">
        <f>'รวมภาคกลาง61(ไม่รวมกทม.)'!FL14-P97</f>
        <v>0</v>
      </c>
      <c r="Q98">
        <f>'รวมภาคกลาง61(ไม่รวมกทม.)'!FJ15-Q97</f>
        <v>0</v>
      </c>
      <c r="R98">
        <f>'รวมภาคกลาง61(ไม่รวมกทม.)'!FK15-R97</f>
        <v>0</v>
      </c>
      <c r="S98">
        <f>'รวมภาคกลาง61(ไม่รวมกทม.)'!FL15-S97</f>
        <v>0</v>
      </c>
      <c r="T98">
        <f>'รวมภาคกลาง61(ไม่รวมกทม.)'!IN14-T97</f>
        <v>0</v>
      </c>
      <c r="U98">
        <f>'รวมภาคกลาง61(ไม่รวมกทม.)'!IO14-U97</f>
        <v>0</v>
      </c>
      <c r="V98">
        <f>'รวมภาคกลาง61(ไม่รวมกทม.)'!IP14-V97</f>
        <v>0</v>
      </c>
      <c r="W98">
        <f>'รวมภาคกลาง61(ไม่รวมกทม.)'!IN15-W97</f>
        <v>0</v>
      </c>
      <c r="X98">
        <f>'รวมภาคกลาง61(ไม่รวมกทม.)'!IO15-X97</f>
        <v>0</v>
      </c>
      <c r="Y98">
        <f>'รวมภาคกลาง61(ไม่รวมกทม.)'!IP15-Y97</f>
        <v>0</v>
      </c>
      <c r="Z98">
        <f>'รวมภาคกลาง61(ไม่รวมกทม.)'!LR14-Z97</f>
        <v>0</v>
      </c>
      <c r="AA98">
        <f>'รวมภาคกลาง61(ไม่รวมกทม.)'!LS14-AA97</f>
        <v>0</v>
      </c>
      <c r="AB98">
        <f>'รวมภาคกลาง61(ไม่รวมกทม.)'!LT14-AB97</f>
        <v>0</v>
      </c>
      <c r="AC98">
        <f>'รวมภาคกลาง61(ไม่รวมกทม.)'!LR15-AC97</f>
        <v>0</v>
      </c>
      <c r="AD98">
        <f>'รวมภาคกลาง61(ไม่รวมกทม.)'!LS15-AD97</f>
        <v>0</v>
      </c>
      <c r="AE98">
        <f>'รวมภาคกลาง61(ไม่รวมกทม.)'!LT15-AE97</f>
        <v>0</v>
      </c>
    </row>
    <row r="100" spans="1:31" ht="14.4" thickBot="1" x14ac:dyDescent="0.3"/>
    <row r="101" spans="1:31" ht="15" customHeight="1" thickTop="1" x14ac:dyDescent="0.25">
      <c r="A101" s="459" t="s">
        <v>325</v>
      </c>
      <c r="B101" s="456" t="s">
        <v>5</v>
      </c>
      <c r="C101" s="457"/>
      <c r="D101" s="458"/>
      <c r="E101" s="453" t="s">
        <v>155</v>
      </c>
      <c r="F101" s="454"/>
      <c r="G101" s="455"/>
      <c r="H101" s="456" t="s">
        <v>167</v>
      </c>
      <c r="I101" s="457"/>
      <c r="J101" s="458"/>
      <c r="K101" s="453" t="s">
        <v>172</v>
      </c>
      <c r="L101" s="454"/>
      <c r="M101" s="455"/>
      <c r="N101" s="456" t="s">
        <v>327</v>
      </c>
      <c r="O101" s="457"/>
      <c r="P101" s="458"/>
      <c r="Q101" s="452"/>
      <c r="R101" s="452"/>
      <c r="S101" s="452"/>
      <c r="W101" s="452"/>
      <c r="X101" s="452"/>
      <c r="Y101" s="452"/>
      <c r="Z101" s="452"/>
      <c r="AA101" s="452"/>
      <c r="AB101" s="452"/>
      <c r="AC101" s="452"/>
      <c r="AD101" s="452"/>
      <c r="AE101" s="452"/>
    </row>
    <row r="102" spans="1:31" ht="14.4" thickBot="1" x14ac:dyDescent="0.3">
      <c r="A102" s="460"/>
      <c r="B102" s="78">
        <v>2018</v>
      </c>
      <c r="C102" s="74">
        <v>2017</v>
      </c>
      <c r="D102" s="301" t="s">
        <v>23</v>
      </c>
      <c r="E102" s="267">
        <v>2018</v>
      </c>
      <c r="F102" s="268">
        <v>2017</v>
      </c>
      <c r="G102" s="269" t="s">
        <v>23</v>
      </c>
      <c r="H102" s="5">
        <v>2018</v>
      </c>
      <c r="I102" s="74">
        <v>2017</v>
      </c>
      <c r="J102" s="217" t="s">
        <v>23</v>
      </c>
      <c r="K102" s="267">
        <v>2018</v>
      </c>
      <c r="L102" s="268">
        <v>2017</v>
      </c>
      <c r="M102" s="269" t="s">
        <v>23</v>
      </c>
      <c r="N102" s="5">
        <v>2018</v>
      </c>
      <c r="O102" s="74">
        <v>2017</v>
      </c>
      <c r="P102" s="217" t="s">
        <v>23</v>
      </c>
      <c r="Q102" s="270"/>
      <c r="R102" s="271"/>
      <c r="S102" s="272"/>
      <c r="T102" s="270"/>
      <c r="U102" s="271"/>
      <c r="V102" s="272"/>
      <c r="W102" s="270"/>
      <c r="X102" s="271"/>
      <c r="Y102" s="272"/>
      <c r="Z102" s="270"/>
      <c r="AA102" s="271"/>
      <c r="AB102" s="272"/>
      <c r="AC102" s="270"/>
      <c r="AD102" s="271"/>
      <c r="AE102" s="272"/>
    </row>
    <row r="103" spans="1:31" ht="21.6" thickTop="1" x14ac:dyDescent="0.6">
      <c r="A103" s="274" t="s">
        <v>6</v>
      </c>
      <c r="B103" s="275">
        <f>กทม.!B17</f>
        <v>4640.4099999999989</v>
      </c>
      <c r="C103" s="285">
        <f>กทม.!C17</f>
        <v>4353.9399999999996</v>
      </c>
      <c r="D103" s="302">
        <f>กทม.!D17</f>
        <v>6.58</v>
      </c>
      <c r="E103" s="275">
        <f>กทม.!CF17</f>
        <v>5197.82</v>
      </c>
      <c r="F103" s="285">
        <f>กทม.!CG17</f>
        <v>4836.8400000000011</v>
      </c>
      <c r="G103" s="276">
        <f>กทม.!CH17</f>
        <v>7.46</v>
      </c>
      <c r="H103" s="275">
        <f>กทม.!FJ17</f>
        <v>5278.77</v>
      </c>
      <c r="I103" s="285">
        <f>กทม.!FK17</f>
        <v>4929.12</v>
      </c>
      <c r="J103" s="276">
        <f>กทม.!FL17</f>
        <v>7.09</v>
      </c>
      <c r="K103" s="275">
        <f>กทม.!IN17</f>
        <v>5325.0300000000007</v>
      </c>
      <c r="L103" s="285">
        <f>กทม.!IO17</f>
        <v>5102.1099999999997</v>
      </c>
      <c r="M103" s="276">
        <f>กทม.!IP17</f>
        <v>4.37</v>
      </c>
      <c r="N103" s="275">
        <f>กทม.!LR17</f>
        <v>5113.2800000000007</v>
      </c>
      <c r="O103" s="285">
        <f>กทม.!LS17</f>
        <v>4808.43</v>
      </c>
      <c r="P103" s="276">
        <f>กทม.!LT17</f>
        <v>6.34</v>
      </c>
      <c r="Q103" s="266"/>
      <c r="R103" s="266"/>
      <c r="S103" s="266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</row>
    <row r="104" spans="1:31" ht="18" customHeight="1" x14ac:dyDescent="0.6">
      <c r="A104" s="260" t="s">
        <v>192</v>
      </c>
      <c r="B104">
        <f>ลพบุรี!B17</f>
        <v>1106.02</v>
      </c>
      <c r="C104" s="286">
        <f>ลพบุรี!C17</f>
        <v>1048.45</v>
      </c>
      <c r="D104" s="303">
        <f>ลพบุรี!D17</f>
        <v>5.49</v>
      </c>
      <c r="E104">
        <f>ลพบุรี!CF17</f>
        <v>1124.17</v>
      </c>
      <c r="F104" s="286">
        <f>ลพบุรี!CG17</f>
        <v>1091.2400000000002</v>
      </c>
      <c r="G104" s="259">
        <f>ลพบุรี!CH17</f>
        <v>3.02</v>
      </c>
      <c r="H104" s="211">
        <f>ลพบุรี!FJ17</f>
        <v>1019.47</v>
      </c>
      <c r="I104" s="289">
        <f>ลพบุรี!FK17</f>
        <v>988.65000000000009</v>
      </c>
      <c r="J104" s="273">
        <f>ลพบุรี!FL17</f>
        <v>3.12</v>
      </c>
      <c r="K104" s="211">
        <f>ลพบุรี!IN17</f>
        <v>1247.3</v>
      </c>
      <c r="L104" s="289">
        <f>ลพบุรี!IO17</f>
        <v>1196.0700000000002</v>
      </c>
      <c r="M104" s="273">
        <f>ลพบุรี!IP17</f>
        <v>4.28</v>
      </c>
      <c r="N104" s="211">
        <f>ลพบุรี!LR17</f>
        <v>1122.22</v>
      </c>
      <c r="O104" s="289">
        <f>ลพบุรี!LS17</f>
        <v>1079.8</v>
      </c>
      <c r="P104" s="273">
        <f>ลพบุรี!LT17</f>
        <v>3.93</v>
      </c>
      <c r="Q104" s="266"/>
      <c r="R104" s="266"/>
      <c r="S104" s="266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</row>
    <row r="105" spans="1:31" ht="21" x14ac:dyDescent="0.6">
      <c r="A105" s="260" t="s">
        <v>190</v>
      </c>
      <c r="B105">
        <f>อยุธยา!B17</f>
        <v>1568.31</v>
      </c>
      <c r="C105" s="286">
        <f>อยุธยา!C17</f>
        <v>1477.66</v>
      </c>
      <c r="D105" s="303">
        <f>อยุธยา!D17</f>
        <v>6.13</v>
      </c>
      <c r="E105">
        <f>อยุธยา!CF17</f>
        <v>1763.86</v>
      </c>
      <c r="F105" s="286">
        <f>อยุธยา!CG17</f>
        <v>1674.8300000000002</v>
      </c>
      <c r="G105" s="259">
        <f>อยุธยา!CH17</f>
        <v>5.32</v>
      </c>
      <c r="H105" s="211">
        <f>อยุธยา!FJ17</f>
        <v>1467.77</v>
      </c>
      <c r="I105" s="289">
        <f>อยุธยา!FK17</f>
        <v>1402.28</v>
      </c>
      <c r="J105" s="273">
        <f>อยุธยา!FL17</f>
        <v>4.67</v>
      </c>
      <c r="K105" s="211">
        <f>อยุธยา!IN17</f>
        <v>2011.7199999999998</v>
      </c>
      <c r="L105" s="289">
        <f>อยุธยา!IO17</f>
        <v>1935.63</v>
      </c>
      <c r="M105" s="273">
        <f>อยุธยา!IP17</f>
        <v>3.93</v>
      </c>
      <c r="N105" s="211">
        <f>อยุธยา!LR17</f>
        <v>1705</v>
      </c>
      <c r="O105" s="289">
        <f>อยุธยา!LS17</f>
        <v>1629.8700000000003</v>
      </c>
      <c r="P105" s="273">
        <f>อยุธยา!LT17</f>
        <v>4.6100000000000003</v>
      </c>
      <c r="Q105" s="266"/>
      <c r="R105" s="266"/>
      <c r="S105" s="266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</row>
    <row r="106" spans="1:31" ht="21" x14ac:dyDescent="0.6">
      <c r="A106" s="260" t="s">
        <v>194</v>
      </c>
      <c r="B106">
        <f>สระบุรี!B17</f>
        <v>1066.8100000000002</v>
      </c>
      <c r="C106" s="286">
        <f>สระบุรี!C17</f>
        <v>1028.9000000000001</v>
      </c>
      <c r="D106" s="303">
        <f>สระบุรี!D17</f>
        <v>3.68</v>
      </c>
      <c r="E106">
        <f>สระบุรี!CF17</f>
        <v>1083.1300000000001</v>
      </c>
      <c r="F106" s="286">
        <f>สระบุรี!CG17</f>
        <v>1053.27</v>
      </c>
      <c r="G106" s="259">
        <f>สระบุรี!CH17</f>
        <v>2.83</v>
      </c>
      <c r="H106" s="211">
        <f>สระบุรี!FJ17</f>
        <v>974.59999999999991</v>
      </c>
      <c r="I106" s="289">
        <f>สระบุรี!FK17</f>
        <v>933.86</v>
      </c>
      <c r="J106" s="273">
        <f>สระบุรี!FL17</f>
        <v>4.3600000000000003</v>
      </c>
      <c r="K106" s="211">
        <f>สระบุรี!IN17</f>
        <v>1448.3300000000002</v>
      </c>
      <c r="L106" s="289">
        <f>สระบุรี!IO17</f>
        <v>1410.69</v>
      </c>
      <c r="M106" s="273">
        <f>สระบุรี!IP17</f>
        <v>2.67</v>
      </c>
      <c r="N106" s="211">
        <f>สระบุรี!LR17</f>
        <v>1176.2800000000002</v>
      </c>
      <c r="O106" s="289">
        <f>สระบุรี!LS17</f>
        <v>1137.1600000000001</v>
      </c>
      <c r="P106" s="273">
        <f>สระบุรี!LT17</f>
        <v>3.44</v>
      </c>
      <c r="Q106" s="266"/>
      <c r="R106" s="266"/>
      <c r="S106" s="266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</row>
    <row r="107" spans="1:31" ht="21" x14ac:dyDescent="0.6">
      <c r="A107" s="260" t="s">
        <v>193</v>
      </c>
      <c r="B107">
        <f>ชัยนาท!B17</f>
        <v>965.99</v>
      </c>
      <c r="C107" s="286">
        <f>ชัยนาท!C17</f>
        <v>931.7299999999999</v>
      </c>
      <c r="D107" s="303">
        <f>ชัยนาท!D17</f>
        <v>3.68</v>
      </c>
      <c r="E107">
        <f>ชัยนาท!CF17</f>
        <v>1077.68</v>
      </c>
      <c r="F107" s="286">
        <f>ชัยนาท!CG17</f>
        <v>1037.44</v>
      </c>
      <c r="G107" s="259">
        <f>ชัยนาท!CH17</f>
        <v>3.88</v>
      </c>
      <c r="H107" s="211">
        <f>ชัยนาท!FJ17</f>
        <v>1052.06</v>
      </c>
      <c r="I107" s="289">
        <f>ชัยนาท!FK17</f>
        <v>1010.0899999999999</v>
      </c>
      <c r="J107" s="273">
        <f>ชัยนาท!FL17</f>
        <v>4.16</v>
      </c>
      <c r="K107" s="211">
        <f>ชัยนาท!IN17</f>
        <v>1285.97</v>
      </c>
      <c r="L107" s="289">
        <f>ชัยนาท!IO17</f>
        <v>1247.56</v>
      </c>
      <c r="M107" s="273">
        <f>ชัยนาท!IP17</f>
        <v>3.08</v>
      </c>
      <c r="N107" s="211">
        <f>ชัยนาท!LR17</f>
        <v>1089.31</v>
      </c>
      <c r="O107" s="289">
        <f>ชัยนาท!LS17</f>
        <v>1050.5200000000002</v>
      </c>
      <c r="P107" s="273">
        <f>ชัยนาท!LT17</f>
        <v>3.69</v>
      </c>
      <c r="Q107" s="266"/>
      <c r="R107" s="266"/>
      <c r="S107" s="266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</row>
    <row r="108" spans="1:31" ht="21" x14ac:dyDescent="0.6">
      <c r="A108" s="260" t="s">
        <v>196</v>
      </c>
      <c r="B108">
        <f>นครปฐม!B17</f>
        <v>1072.27</v>
      </c>
      <c r="C108" s="286">
        <f>นครปฐม!C17</f>
        <v>1028.0700000000002</v>
      </c>
      <c r="D108" s="303">
        <f>นครปฐม!D17</f>
        <v>4.3</v>
      </c>
      <c r="E108">
        <f>นครปฐม!CF17</f>
        <v>1043.44</v>
      </c>
      <c r="F108" s="286">
        <f>นครปฐม!CG17</f>
        <v>994.79000000000008</v>
      </c>
      <c r="G108" s="259">
        <f>นครปฐม!CH17</f>
        <v>4.8899999999999997</v>
      </c>
      <c r="H108" s="211">
        <f>นครปฐม!FJ17</f>
        <v>1148.82</v>
      </c>
      <c r="I108" s="289">
        <f>นครปฐม!FK17</f>
        <v>1104.33</v>
      </c>
      <c r="J108" s="273">
        <f>นครปฐม!FL17</f>
        <v>4.03</v>
      </c>
      <c r="K108" s="211">
        <f>นครปฐม!IN17</f>
        <v>1369.96</v>
      </c>
      <c r="L108" s="289">
        <f>นครปฐม!IO17</f>
        <v>1334.6100000000001</v>
      </c>
      <c r="M108" s="273">
        <f>นครปฐม!IP17</f>
        <v>2.65</v>
      </c>
      <c r="N108" s="211">
        <f>นครปฐม!LR17</f>
        <v>1167.8100000000002</v>
      </c>
      <c r="O108" s="289">
        <f>นครปฐม!LS17</f>
        <v>1128.29</v>
      </c>
      <c r="P108" s="273">
        <f>นครปฐม!LT17</f>
        <v>3.5</v>
      </c>
      <c r="Q108" s="266"/>
      <c r="R108" s="266"/>
      <c r="S108" s="266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</row>
    <row r="109" spans="1:31" ht="21" x14ac:dyDescent="0.6">
      <c r="A109" s="260" t="s">
        <v>187</v>
      </c>
      <c r="B109">
        <f>สิงห์บุรี!B17</f>
        <v>1000.3500000000001</v>
      </c>
      <c r="C109" s="286">
        <f>สิงห์บุรี!C17</f>
        <v>973.03000000000009</v>
      </c>
      <c r="D109" s="303">
        <f>สิงห์บุรี!D17</f>
        <v>2.81</v>
      </c>
      <c r="E109">
        <f>สิงห์บุรี!CF17</f>
        <v>901.62</v>
      </c>
      <c r="F109" s="286">
        <f>สิงห์บุรี!CG17</f>
        <v>872.0200000000001</v>
      </c>
      <c r="G109" s="259">
        <f>สิงห์บุรี!CH17</f>
        <v>3.39</v>
      </c>
      <c r="H109" s="211">
        <f>สิงห์บุรี!FJ17</f>
        <v>1063.6100000000001</v>
      </c>
      <c r="I109" s="289">
        <f>สิงห์บุรี!FK17</f>
        <v>1022.4300000000001</v>
      </c>
      <c r="J109" s="273">
        <f>สิงห์บุรี!FL17</f>
        <v>4.03</v>
      </c>
      <c r="K109" s="211">
        <f>สิงห์บุรี!IN17</f>
        <v>1473.1299999999997</v>
      </c>
      <c r="L109" s="289">
        <f>สิงห์บุรี!IO17</f>
        <v>1415.7800000000002</v>
      </c>
      <c r="M109" s="273">
        <f>สิงห์บุรี!IP17</f>
        <v>4.05</v>
      </c>
      <c r="N109" s="211">
        <f>สิงห์บุรี!LR17</f>
        <v>1078.56</v>
      </c>
      <c r="O109" s="289">
        <f>สิงห์บุรี!LS17</f>
        <v>1040.05</v>
      </c>
      <c r="P109" s="273">
        <f>สิงห์บุรี!LT17</f>
        <v>3.7</v>
      </c>
      <c r="Q109" s="266"/>
      <c r="R109" s="266"/>
      <c r="S109" s="266"/>
      <c r="T109" s="220"/>
      <c r="U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</row>
    <row r="110" spans="1:31" ht="21" x14ac:dyDescent="0.6">
      <c r="A110" s="260" t="s">
        <v>186</v>
      </c>
      <c r="B110">
        <f>อ่างทอง!B17</f>
        <v>1016.1699999999998</v>
      </c>
      <c r="C110" s="286">
        <f>อ่างทอง!C17</f>
        <v>985.2299999999999</v>
      </c>
      <c r="D110" s="303">
        <f>อ่างทอง!D17</f>
        <v>3.14</v>
      </c>
      <c r="E110">
        <f>อ่างทอง!CF17</f>
        <v>1033.2499999999998</v>
      </c>
      <c r="F110" s="286">
        <f>อ่างทอง!CG17</f>
        <v>993.74</v>
      </c>
      <c r="G110" s="259">
        <f>อ่างทอง!CH17</f>
        <v>3.98</v>
      </c>
      <c r="H110" s="211">
        <f>อ่างทอง!FJ17</f>
        <v>1005.8000000000001</v>
      </c>
      <c r="I110" s="289">
        <f>อ่างทอง!FK17</f>
        <v>961.7600000000001</v>
      </c>
      <c r="J110" s="273">
        <f>อ่างทอง!FL17</f>
        <v>4.58</v>
      </c>
      <c r="K110" s="211">
        <f>อ่างทอง!IN17</f>
        <v>960.21</v>
      </c>
      <c r="L110" s="289">
        <f>อ่างทอง!IO17</f>
        <v>935.33</v>
      </c>
      <c r="M110" s="273">
        <f>อ่างทอง!IP17</f>
        <v>2.66</v>
      </c>
      <c r="N110" s="211">
        <f>อ่างทอง!LR17</f>
        <v>1008.58</v>
      </c>
      <c r="O110" s="289">
        <f>อ่างทอง!LS17</f>
        <v>972.15</v>
      </c>
      <c r="P110" s="273">
        <f>อ่างทอง!LT17</f>
        <v>3.75</v>
      </c>
      <c r="Q110" s="266"/>
      <c r="R110" s="266"/>
      <c r="S110" s="266"/>
      <c r="T110" s="220"/>
      <c r="U110" s="220"/>
      <c r="V110" s="220"/>
      <c r="W110" s="220"/>
      <c r="X110" s="220"/>
      <c r="Y110" s="220"/>
      <c r="Z110" s="220"/>
      <c r="AA110" s="220"/>
      <c r="AB110" s="220"/>
      <c r="AC110" s="220"/>
      <c r="AD110" s="220"/>
      <c r="AE110" s="220"/>
    </row>
    <row r="111" spans="1:31" ht="21" x14ac:dyDescent="0.6">
      <c r="A111" s="260" t="s">
        <v>191</v>
      </c>
      <c r="B111">
        <f>นนทบุรี!B17</f>
        <v>1247.9099999999999</v>
      </c>
      <c r="C111" s="286">
        <f>นนทบุรี!C17</f>
        <v>1199.7500000000002</v>
      </c>
      <c r="D111" s="303">
        <f>นนทบุรี!D17</f>
        <v>4.01</v>
      </c>
      <c r="E111">
        <f>นนทบุรี!CF17</f>
        <v>1342.6</v>
      </c>
      <c r="F111" s="286">
        <f>นนทบุรี!CG17</f>
        <v>1275.6000000000001</v>
      </c>
      <c r="G111" s="259">
        <f>นนทบุรี!CH17</f>
        <v>5.25</v>
      </c>
      <c r="H111" s="211">
        <f>นนทบุรี!FJ17</f>
        <v>1163.18</v>
      </c>
      <c r="I111" s="289">
        <f>นนทบุรี!FK17</f>
        <v>1118.6500000000001</v>
      </c>
      <c r="J111" s="273">
        <f>นนทบุรี!FL17</f>
        <v>3.98</v>
      </c>
      <c r="K111" s="211">
        <f>นนทบุรี!IN17</f>
        <v>1295.69</v>
      </c>
      <c r="L111" s="289">
        <f>นนทบุรี!IO17</f>
        <v>1247.93</v>
      </c>
      <c r="M111" s="273">
        <f>นนทบุรี!IP17</f>
        <v>3.83</v>
      </c>
      <c r="N111" s="211">
        <f>นนทบุรี!LR17</f>
        <v>1264.68</v>
      </c>
      <c r="O111" s="289">
        <f>นนทบุรี!LS17</f>
        <v>1213.6400000000001</v>
      </c>
      <c r="P111" s="273">
        <f>นนทบุรี!LT17</f>
        <v>4.21</v>
      </c>
      <c r="Q111" s="266"/>
      <c r="R111" s="266"/>
      <c r="S111" s="266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</row>
    <row r="112" spans="1:31" ht="21" x14ac:dyDescent="0.6">
      <c r="A112" s="260" t="s">
        <v>197</v>
      </c>
      <c r="B112">
        <f>ปทุมธานี!B17</f>
        <v>1037</v>
      </c>
      <c r="C112" s="286">
        <f>ปทุมธานี!C17</f>
        <v>998.58</v>
      </c>
      <c r="D112" s="303">
        <f>ปทุมธานี!D17</f>
        <v>3.85</v>
      </c>
      <c r="E112">
        <f>ปทุมธานี!CF17</f>
        <v>1164.1599999999999</v>
      </c>
      <c r="F112" s="286">
        <f>ปทุมธานี!CG17</f>
        <v>1116.4900000000002</v>
      </c>
      <c r="G112" s="259">
        <f>ปทุมธานี!CH17</f>
        <v>4.2699999999999996</v>
      </c>
      <c r="H112" s="211">
        <f>ปทุมธานี!FJ17</f>
        <v>1148.3300000000002</v>
      </c>
      <c r="I112" s="289">
        <f>ปทุมธานี!FK17</f>
        <v>1105.52</v>
      </c>
      <c r="J112" s="273">
        <f>ปทุมธานี!FL17</f>
        <v>3.87</v>
      </c>
      <c r="K112" s="211">
        <f>ปทุมธานี!IN17</f>
        <v>1344.4699999999998</v>
      </c>
      <c r="L112" s="289">
        <f>ปทุมธานี!IO17</f>
        <v>1296.8599999999999</v>
      </c>
      <c r="M112" s="273">
        <f>ปทุมธานี!IP17</f>
        <v>3.67</v>
      </c>
      <c r="N112" s="211">
        <f>ปทุมธานี!LR17</f>
        <v>1172.3900000000001</v>
      </c>
      <c r="O112" s="289">
        <f>ปทุมธานี!LS17</f>
        <v>1128.97</v>
      </c>
      <c r="P112" s="273">
        <f>ปทุมธานี!LT17</f>
        <v>3.85</v>
      </c>
      <c r="Q112" s="266"/>
      <c r="R112" s="266"/>
      <c r="S112" s="266"/>
      <c r="T112" s="220"/>
      <c r="U112" s="220"/>
      <c r="V112" s="220"/>
      <c r="W112" s="220"/>
      <c r="X112" s="220"/>
      <c r="Y112" s="220"/>
      <c r="Z112" s="220"/>
      <c r="AA112" s="220"/>
      <c r="AB112" s="220"/>
      <c r="AC112" s="220"/>
      <c r="AD112" s="220"/>
      <c r="AE112" s="220"/>
    </row>
    <row r="113" spans="1:31" ht="21" x14ac:dyDescent="0.6">
      <c r="A113" s="260" t="s">
        <v>189</v>
      </c>
      <c r="B113">
        <f>สมุทรปราการ!B17</f>
        <v>1545.18</v>
      </c>
      <c r="C113" s="286">
        <f>สมุทรปราการ!C17</f>
        <v>1477.2600000000002</v>
      </c>
      <c r="D113" s="303">
        <f>สมุทรปราการ!D17</f>
        <v>4.5999999999999996</v>
      </c>
      <c r="E113">
        <f>สมุทรปราการ!CF17</f>
        <v>1427.3799999999999</v>
      </c>
      <c r="F113" s="286">
        <f>สมุทรปราการ!CG17</f>
        <v>1363.7700000000002</v>
      </c>
      <c r="G113" s="259">
        <f>สมุทรปราการ!CH17</f>
        <v>4.66</v>
      </c>
      <c r="H113">
        <f>สมุทรปราการ!FJ17</f>
        <v>1562.07</v>
      </c>
      <c r="I113" s="286">
        <f>สมุทรปราการ!FK17</f>
        <v>1516.44</v>
      </c>
      <c r="J113" s="259">
        <f>สมุทรปราการ!FL17</f>
        <v>3.01</v>
      </c>
      <c r="K113">
        <f>สมุทรปราการ!IN17</f>
        <v>1613.8400000000001</v>
      </c>
      <c r="L113" s="286">
        <f>สมุทรปราการ!IO17</f>
        <v>1561.87</v>
      </c>
      <c r="M113" s="259">
        <f>สมุทรปราการ!IP17</f>
        <v>3.33</v>
      </c>
      <c r="N113">
        <f>สมุทรปราการ!LR17</f>
        <v>1533.67</v>
      </c>
      <c r="O113" s="286">
        <f>สมุทรปราการ!LS17</f>
        <v>1475.04</v>
      </c>
      <c r="P113" s="259">
        <f>สมุทรปราการ!LT17</f>
        <v>3.97</v>
      </c>
      <c r="Q113" s="220"/>
      <c r="R113" s="266"/>
      <c r="S113" s="266"/>
      <c r="T113" s="220"/>
      <c r="U113" s="220"/>
      <c r="V113" s="220"/>
      <c r="W113" s="220"/>
      <c r="X113" s="220"/>
      <c r="Y113" s="220"/>
      <c r="Z113" s="220"/>
      <c r="AA113" s="452"/>
      <c r="AB113" s="452"/>
      <c r="AC113" s="452"/>
      <c r="AD113" s="220"/>
      <c r="AE113" s="220"/>
    </row>
    <row r="114" spans="1:31" ht="21" x14ac:dyDescent="0.6">
      <c r="A114" s="260" t="s">
        <v>188</v>
      </c>
      <c r="B114">
        <f>สมุทรสาคร!B17</f>
        <v>1197.17</v>
      </c>
      <c r="C114" s="286">
        <f>สมุทรสาคร!C17</f>
        <v>1140.45</v>
      </c>
      <c r="D114" s="303">
        <f>สมุทรสาคร!D17</f>
        <v>4.97</v>
      </c>
      <c r="E114">
        <f>สมุทรสาคร!CF17</f>
        <v>1250.43</v>
      </c>
      <c r="F114" s="286">
        <f>สมุทรสาคร!CG17</f>
        <v>1192.5600000000002</v>
      </c>
      <c r="G114" s="259">
        <f>สมุทรสาคร!CH17</f>
        <v>4.8499999999999996</v>
      </c>
      <c r="H114">
        <f>สมุทรสาคร!FJ17</f>
        <v>999</v>
      </c>
      <c r="I114" s="286">
        <f>สมุทรสาคร!FK17</f>
        <v>959.44</v>
      </c>
      <c r="J114" s="259">
        <f>สมุทรสาคร!FL17</f>
        <v>4.12</v>
      </c>
      <c r="K114">
        <f>สมุทรสาคร!IN17</f>
        <v>1535.3799999999999</v>
      </c>
      <c r="L114" s="286">
        <f>สมุทรสาคร!IO17</f>
        <v>1480.3099999999997</v>
      </c>
      <c r="M114" s="259">
        <f>สมุทรสาคร!IP17</f>
        <v>3.72</v>
      </c>
      <c r="N114">
        <f>สมุทรสาคร!LR17</f>
        <v>1291.21</v>
      </c>
      <c r="O114" s="286">
        <f>สมุทรสาคร!LS17</f>
        <v>1239.1499999999999</v>
      </c>
      <c r="P114" s="259">
        <f>สมุทรสาคร!LT17</f>
        <v>4.2</v>
      </c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</row>
    <row r="115" spans="1:31" ht="21.6" thickBot="1" x14ac:dyDescent="0.65">
      <c r="A115" s="260" t="s">
        <v>195</v>
      </c>
      <c r="B115">
        <f>ฉะเชิงเทรา!B17</f>
        <v>977.12000000000012</v>
      </c>
      <c r="C115" s="286">
        <f>ฉะเชิงเทรา!C17</f>
        <v>938.1</v>
      </c>
      <c r="D115" s="303">
        <f>ฉะเชิงเทรา!D17</f>
        <v>4.16</v>
      </c>
      <c r="E115">
        <f>ฉะเชิงเทรา!CF17</f>
        <v>1375.04</v>
      </c>
      <c r="F115" s="286">
        <f>ฉะเชิงเทรา!CG17</f>
        <v>1329.8899999999999</v>
      </c>
      <c r="G115" s="259">
        <f>ฉะเชิงเทรา!CH17</f>
        <v>3.4</v>
      </c>
      <c r="H115">
        <f>ฉะเชิงเทรา!FJ17</f>
        <v>1347.6200000000001</v>
      </c>
      <c r="I115" s="286">
        <f>ฉะเชิงเทรา!FK17</f>
        <v>1296.58</v>
      </c>
      <c r="J115" s="259">
        <f>ฉะเชิงเทรา!FL17</f>
        <v>3.94</v>
      </c>
      <c r="K115">
        <f>ฉะเชิงเทรา!IN17</f>
        <v>1437.33</v>
      </c>
      <c r="L115" s="286">
        <f>ฉะเชิงเทรา!IO17</f>
        <v>1396.28</v>
      </c>
      <c r="M115" s="259">
        <f>ฉะเชิงเทรา!IP17</f>
        <v>2.94</v>
      </c>
      <c r="N115">
        <f>ฉะเชิงเทรา!LR17</f>
        <v>1295.24</v>
      </c>
      <c r="O115" s="286">
        <f>ฉะเชิงเทรา!LS17</f>
        <v>1254.73</v>
      </c>
      <c r="P115" s="259">
        <f>ฉะเชิงเทรา!LT17</f>
        <v>3.23</v>
      </c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</row>
    <row r="116" spans="1:31" ht="22.2" thickTop="1" thickBot="1" x14ac:dyDescent="0.3">
      <c r="A116" s="261" t="s">
        <v>328</v>
      </c>
      <c r="B116" s="262">
        <f>'รวมภาคกลาง61(ไม่รวมกทม.)'!B17</f>
        <v>1256.06</v>
      </c>
      <c r="C116" s="287">
        <f>'รวมภาคกลาง61(ไม่รวมกทม.)'!C17</f>
        <v>1191.18</v>
      </c>
      <c r="D116" s="304">
        <f>'รวมภาคกลาง61(ไม่รวมกทม.)'!D17</f>
        <v>5.45</v>
      </c>
      <c r="E116" s="262">
        <f>'รวมภาคกลาง61(ไม่รวมกทม.)'!CF17</f>
        <v>1351.02</v>
      </c>
      <c r="F116" s="287">
        <f>'รวมภาคกลาง61(ไม่รวมกทม.)'!CG17</f>
        <v>1291.21</v>
      </c>
      <c r="G116" s="263">
        <f>'รวมภาคกลาง61(ไม่รวมกทม.)'!CH17</f>
        <v>4.63</v>
      </c>
      <c r="H116" s="262">
        <f>'รวมภาคกลาง61(ไม่รวมกทม.)'!FJ17</f>
        <v>1222.8799999999999</v>
      </c>
      <c r="I116" s="287">
        <f>'รวมภาคกลาง61(ไม่รวมกทม.)'!FK17</f>
        <v>1172.78</v>
      </c>
      <c r="J116" s="263">
        <f>'รวมภาคกลาง61(ไม่รวมกทม.)'!FL7</f>
        <v>2.1</v>
      </c>
      <c r="K116" s="262">
        <f>'รวมภาคกลาง61(ไม่รวมกทม.)'!IN17</f>
        <v>1532.9199999999998</v>
      </c>
      <c r="L116" s="287">
        <f>'รวมภาคกลาง61(ไม่รวมกทม.)'!IO17</f>
        <v>1479.46</v>
      </c>
      <c r="M116" s="263">
        <f>'รวมภาคกลาง61(ไม่รวมกทม.)'!IP17</f>
        <v>3.61</v>
      </c>
      <c r="N116" s="262">
        <f>'รวมภาคกลาง61(ไม่รวมกทม.)'!LR17</f>
        <v>1344.5500000000002</v>
      </c>
      <c r="O116" s="287">
        <f>'รวมภาคกลาง61(ไม่รวมกทม.)'!LS17</f>
        <v>1288.31</v>
      </c>
      <c r="P116" s="263">
        <f>'รวมภาคกลาง61(ไม่รวมกทม.)'!LT17</f>
        <v>4.37</v>
      </c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</row>
    <row r="117" spans="1:31" s="211" customFormat="1" ht="21.6" thickTop="1" x14ac:dyDescent="0.25">
      <c r="A117" s="279"/>
      <c r="B117" s="220"/>
      <c r="C117" s="220"/>
      <c r="D117" s="305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</row>
    <row r="119" spans="1:31" ht="14.4" thickBot="1" x14ac:dyDescent="0.3"/>
    <row r="120" spans="1:31" ht="18" customHeight="1" thickTop="1" thickBot="1" x14ac:dyDescent="0.3">
      <c r="A120" s="459" t="s">
        <v>325</v>
      </c>
      <c r="B120" s="475" t="s">
        <v>5</v>
      </c>
      <c r="C120" s="476"/>
      <c r="D120" s="476"/>
      <c r="E120" s="476"/>
      <c r="F120" s="476"/>
      <c r="G120" s="477"/>
      <c r="H120" s="478" t="s">
        <v>155</v>
      </c>
      <c r="I120" s="479"/>
      <c r="J120" s="479"/>
      <c r="K120" s="479"/>
      <c r="L120" s="479"/>
      <c r="M120" s="480"/>
      <c r="N120" s="475" t="s">
        <v>167</v>
      </c>
      <c r="O120" s="476"/>
      <c r="P120" s="476"/>
      <c r="Q120" s="476"/>
      <c r="R120" s="476"/>
      <c r="S120" s="477"/>
      <c r="T120" s="478" t="s">
        <v>172</v>
      </c>
      <c r="U120" s="479"/>
      <c r="V120" s="479"/>
      <c r="W120" s="479"/>
      <c r="X120" s="479"/>
      <c r="Y120" s="480"/>
      <c r="Z120" s="475" t="s">
        <v>324</v>
      </c>
      <c r="AA120" s="476"/>
      <c r="AB120" s="476"/>
      <c r="AC120" s="476"/>
      <c r="AD120" s="476"/>
      <c r="AE120" s="477"/>
    </row>
    <row r="121" spans="1:31" ht="14.4" thickTop="1" x14ac:dyDescent="0.25">
      <c r="A121" s="474"/>
      <c r="B121" s="456" t="s">
        <v>24</v>
      </c>
      <c r="C121" s="457"/>
      <c r="D121" s="458"/>
      <c r="E121" s="456" t="s">
        <v>29</v>
      </c>
      <c r="F121" s="457"/>
      <c r="G121" s="458"/>
      <c r="H121" s="461" t="s">
        <v>24</v>
      </c>
      <c r="I121" s="462"/>
      <c r="J121" s="463"/>
      <c r="K121" s="461" t="s">
        <v>29</v>
      </c>
      <c r="L121" s="462"/>
      <c r="M121" s="463"/>
      <c r="N121" s="456" t="s">
        <v>24</v>
      </c>
      <c r="O121" s="457"/>
      <c r="P121" s="458"/>
      <c r="Q121" s="456" t="s">
        <v>29</v>
      </c>
      <c r="R121" s="457"/>
      <c r="S121" s="458"/>
      <c r="T121" s="461" t="s">
        <v>24</v>
      </c>
      <c r="U121" s="462"/>
      <c r="V121" s="463"/>
      <c r="W121" s="461" t="s">
        <v>29</v>
      </c>
      <c r="X121" s="462"/>
      <c r="Y121" s="463"/>
      <c r="Z121" s="456" t="s">
        <v>24</v>
      </c>
      <c r="AA121" s="457"/>
      <c r="AB121" s="458"/>
      <c r="AC121" s="456" t="s">
        <v>29</v>
      </c>
      <c r="AD121" s="457"/>
      <c r="AE121" s="458"/>
    </row>
    <row r="122" spans="1:31" ht="14.4" thickBot="1" x14ac:dyDescent="0.3">
      <c r="A122" s="460"/>
      <c r="B122" s="78">
        <v>2018</v>
      </c>
      <c r="C122" s="74">
        <v>2017</v>
      </c>
      <c r="D122" s="301" t="s">
        <v>23</v>
      </c>
      <c r="E122" s="5">
        <v>2018</v>
      </c>
      <c r="F122" s="74">
        <v>2017</v>
      </c>
      <c r="G122" s="217" t="s">
        <v>23</v>
      </c>
      <c r="H122" s="255">
        <v>2018</v>
      </c>
      <c r="I122" s="256">
        <v>2017</v>
      </c>
      <c r="J122" s="257" t="s">
        <v>23</v>
      </c>
      <c r="K122" s="255">
        <v>2018</v>
      </c>
      <c r="L122" s="256">
        <v>2017</v>
      </c>
      <c r="M122" s="257" t="s">
        <v>23</v>
      </c>
      <c r="N122" s="5">
        <v>2018</v>
      </c>
      <c r="O122" s="74">
        <v>2017</v>
      </c>
      <c r="P122" s="217" t="s">
        <v>23</v>
      </c>
      <c r="Q122" s="5">
        <v>2018</v>
      </c>
      <c r="R122" s="74">
        <v>2017</v>
      </c>
      <c r="S122" s="217" t="s">
        <v>23</v>
      </c>
      <c r="T122" s="258">
        <v>2018</v>
      </c>
      <c r="U122" s="256">
        <v>2017</v>
      </c>
      <c r="V122" s="257" t="s">
        <v>23</v>
      </c>
      <c r="W122" s="258">
        <v>2018</v>
      </c>
      <c r="X122" s="256">
        <v>2017</v>
      </c>
      <c r="Y122" s="257" t="s">
        <v>23</v>
      </c>
      <c r="Z122" s="78">
        <v>2018</v>
      </c>
      <c r="AA122" s="74">
        <v>2017</v>
      </c>
      <c r="AB122" s="217" t="s">
        <v>23</v>
      </c>
      <c r="AC122" s="78">
        <v>2018</v>
      </c>
      <c r="AD122" s="74">
        <v>2017</v>
      </c>
      <c r="AE122" s="217" t="s">
        <v>23</v>
      </c>
    </row>
    <row r="123" spans="1:31" ht="21.6" thickTop="1" x14ac:dyDescent="0.6">
      <c r="A123" s="274" t="s">
        <v>6</v>
      </c>
      <c r="B123" s="275">
        <f>กทม.!B18</f>
        <v>3651.63</v>
      </c>
      <c r="C123" s="285">
        <f>กทม.!C18</f>
        <v>3527.08</v>
      </c>
      <c r="D123" s="302">
        <f>กทม.!D18</f>
        <v>3.53</v>
      </c>
      <c r="E123" s="275">
        <f>กทม.!B19</f>
        <v>5395.4299999999994</v>
      </c>
      <c r="F123" s="285">
        <f>กทม.!C19</f>
        <v>5031.17</v>
      </c>
      <c r="G123" s="276">
        <f>กทม.!D19</f>
        <v>7.24</v>
      </c>
      <c r="H123" s="275">
        <f>กทม.!CF18</f>
        <v>3930.7599999999998</v>
      </c>
      <c r="I123" s="285">
        <f>กทม.!CG18</f>
        <v>3738.0900000000006</v>
      </c>
      <c r="J123" s="276">
        <f>กทม.!CH18</f>
        <v>5.15</v>
      </c>
      <c r="K123" s="275">
        <f>กทม.!CF19</f>
        <v>6412.2300000000005</v>
      </c>
      <c r="L123" s="285">
        <f>กทม.!CG19</f>
        <v>5998.46</v>
      </c>
      <c r="M123" s="276">
        <f>กทม.!CH19</f>
        <v>6.9</v>
      </c>
      <c r="N123" s="275">
        <f>กทม.!FJ18</f>
        <v>4367.5499999999993</v>
      </c>
      <c r="O123" s="285">
        <f>กทม.!FK18</f>
        <v>4087.2300000000005</v>
      </c>
      <c r="P123" s="276">
        <f>กทม.!FL18</f>
        <v>6.86</v>
      </c>
      <c r="Q123" s="275">
        <f>กทม.!FJ19</f>
        <v>6272.2000000000007</v>
      </c>
      <c r="R123" s="285">
        <f>กทม.!FK19</f>
        <v>5848.8200000000006</v>
      </c>
      <c r="S123" s="277">
        <f>กทม.!FL19</f>
        <v>7.24</v>
      </c>
      <c r="T123" s="275">
        <f>กทม.!IN18</f>
        <v>3554.39</v>
      </c>
      <c r="U123" s="285">
        <f>กทม.!IO18</f>
        <v>3303.05</v>
      </c>
      <c r="V123" s="277">
        <f>กทม.!IP18</f>
        <v>7.61</v>
      </c>
      <c r="W123" s="275">
        <f>กทม.!IN19</f>
        <v>6730.7000000000007</v>
      </c>
      <c r="X123" s="285">
        <f>กทม.!IO19</f>
        <v>6515.5999999999995</v>
      </c>
      <c r="Y123" s="277">
        <f>กทม.!IP54</f>
        <v>0</v>
      </c>
      <c r="Z123" s="275">
        <f>กทม.!LR18</f>
        <v>3913.6299999999997</v>
      </c>
      <c r="AA123" s="285">
        <f>กทม.!LS18</f>
        <v>3692.4800000000005</v>
      </c>
      <c r="AB123" s="277">
        <f>กทม.!LT18</f>
        <v>5.99</v>
      </c>
      <c r="AC123" s="275">
        <f>กทม.!LR19</f>
        <v>6188.31</v>
      </c>
      <c r="AD123" s="285">
        <f>กทม.!LS19</f>
        <v>5848.9699999999993</v>
      </c>
      <c r="AE123" s="276">
        <f>กทม.!LT19</f>
        <v>5.8</v>
      </c>
    </row>
    <row r="124" spans="1:31" ht="21" x14ac:dyDescent="0.6">
      <c r="A124" s="260" t="s">
        <v>192</v>
      </c>
      <c r="B124">
        <f>ลพบุรี!B18</f>
        <v>1102.73</v>
      </c>
      <c r="C124" s="286">
        <f>ลพบุรี!C18</f>
        <v>1045.1500000000003</v>
      </c>
      <c r="D124" s="303">
        <f>ลพบุรี!D18</f>
        <v>5.51</v>
      </c>
      <c r="E124">
        <f>ลพบุรี!B19</f>
        <v>1552.03</v>
      </c>
      <c r="F124" s="286">
        <f>ลพบุรี!C19</f>
        <v>1481.54</v>
      </c>
      <c r="G124" s="259">
        <f>ลพบุรี!D19</f>
        <v>4.76</v>
      </c>
      <c r="H124">
        <f>ลพบุรี!CF18</f>
        <v>1120.6600000000001</v>
      </c>
      <c r="I124" s="286">
        <f>ลพบุรี!CG18</f>
        <v>1087.9299999999998</v>
      </c>
      <c r="J124" s="259">
        <f>ลพบุรี!CH18</f>
        <v>3.01</v>
      </c>
      <c r="K124">
        <f>ลพบุรี!CF19</f>
        <v>1634.74</v>
      </c>
      <c r="L124" s="286">
        <f>ลพบุรี!CG19</f>
        <v>1562.48</v>
      </c>
      <c r="M124" s="259">
        <f>ลพบุรี!CH19</f>
        <v>4.62</v>
      </c>
      <c r="N124">
        <f>ลพบุรี!FJ18</f>
        <v>1017.65</v>
      </c>
      <c r="O124" s="286">
        <f>ลพบุรี!FK18</f>
        <v>987.00999999999988</v>
      </c>
      <c r="P124" s="259">
        <f>ลพบุรี!FL18</f>
        <v>3.1</v>
      </c>
      <c r="Q124">
        <f>ลพบุรี!FJ19</f>
        <v>1501.97</v>
      </c>
      <c r="R124" s="286">
        <f>ลพบุรี!FK19</f>
        <v>1437.67</v>
      </c>
      <c r="S124" s="259">
        <f>ลพบุรี!FL19</f>
        <v>4.47</v>
      </c>
      <c r="T124">
        <f>ลพบุรี!IN18</f>
        <v>1246.4599999999998</v>
      </c>
      <c r="U124" s="286">
        <f>ลพบุรี!IO18</f>
        <v>1195.1500000000001</v>
      </c>
      <c r="V124" s="259">
        <f>ลพบุรี!IP18</f>
        <v>4.29</v>
      </c>
      <c r="W124">
        <f>ลพบุรี!IN19</f>
        <v>1414.36</v>
      </c>
      <c r="X124" s="286">
        <f>ลพบุรี!IO19</f>
        <v>1384.56</v>
      </c>
      <c r="Y124" s="259">
        <f>ลพบุรี!IP54</f>
        <v>0</v>
      </c>
      <c r="Z124">
        <f>ลพบุรี!LR18</f>
        <v>1119.99</v>
      </c>
      <c r="AA124" s="286">
        <f>ลพบุรี!LS18</f>
        <v>1077.6699999999998</v>
      </c>
      <c r="AB124" s="259">
        <f>ลพบุรี!LT18</f>
        <v>3.93</v>
      </c>
      <c r="AC124">
        <f>ลพบุรี!LR19</f>
        <v>1525.61</v>
      </c>
      <c r="AD124" s="286">
        <f>ลพบุรี!LS19</f>
        <v>1467.3400000000001</v>
      </c>
      <c r="AE124" s="259">
        <f>ลพบุรี!LT19</f>
        <v>3.97</v>
      </c>
    </row>
    <row r="125" spans="1:31" ht="21" x14ac:dyDescent="0.6">
      <c r="A125" s="260" t="s">
        <v>190</v>
      </c>
      <c r="B125">
        <f>อยุธยา!B18</f>
        <v>1486.6200000000003</v>
      </c>
      <c r="C125" s="286">
        <f>อยุธยา!C18</f>
        <v>1388.59</v>
      </c>
      <c r="D125" s="303">
        <f>อยุธยา!D18</f>
        <v>7.06</v>
      </c>
      <c r="E125">
        <f>อยุธยา!B19</f>
        <v>1827.43</v>
      </c>
      <c r="F125" s="286">
        <f>อยุธยา!C19</f>
        <v>1721.8500000000004</v>
      </c>
      <c r="G125" s="259">
        <f>อยุธยา!D19</f>
        <v>6.13</v>
      </c>
      <c r="H125">
        <f>อยุธยา!CF18</f>
        <v>1509.94</v>
      </c>
      <c r="I125" s="286">
        <f>อยุธยา!CG18</f>
        <v>1434.0100000000002</v>
      </c>
      <c r="J125" s="259">
        <f>อยุธยา!CH18</f>
        <v>5.29</v>
      </c>
      <c r="K125">
        <f>อยุธยา!CF19</f>
        <v>2535.7800000000002</v>
      </c>
      <c r="L125" s="286">
        <f>อยุธยา!CG19</f>
        <v>2404.27</v>
      </c>
      <c r="M125" s="259">
        <f>อยุธยา!CH19</f>
        <v>5.47</v>
      </c>
      <c r="N125">
        <f>อยุธยา!FJ18</f>
        <v>1326.1599999999999</v>
      </c>
      <c r="O125" s="286">
        <f>อยุธยา!FK18</f>
        <v>1264.1300000000001</v>
      </c>
      <c r="P125" s="259">
        <f>อยุธยา!FL18</f>
        <v>4.91</v>
      </c>
      <c r="Q125">
        <f>อยุธยา!FJ19</f>
        <v>1890.62</v>
      </c>
      <c r="R125" s="286">
        <f>อยุธยา!FK19</f>
        <v>1800.37</v>
      </c>
      <c r="S125" s="259">
        <f>อยุธยา!FL19</f>
        <v>5.01</v>
      </c>
      <c r="T125">
        <f>อยุธยา!IN18</f>
        <v>1826.73</v>
      </c>
      <c r="U125" s="286">
        <f>อยุธยา!IO18</f>
        <v>1763.8900000000006</v>
      </c>
      <c r="V125" s="259">
        <f>อยุธยา!IP18</f>
        <v>3.56</v>
      </c>
      <c r="W125">
        <f>อยุธยา!IN19</f>
        <v>2636.66</v>
      </c>
      <c r="X125" s="286">
        <f>อยุธยา!IO19</f>
        <v>2520.27</v>
      </c>
      <c r="Y125" s="259">
        <f>อยุธยา!IP54</f>
        <v>0</v>
      </c>
      <c r="Z125">
        <f>อยุธยา!LR18</f>
        <v>1537.15</v>
      </c>
      <c r="AA125" s="286">
        <f>อยุธยา!LS18</f>
        <v>1467.24</v>
      </c>
      <c r="AB125" s="259">
        <f>อยุธยา!LT18</f>
        <v>4.76</v>
      </c>
      <c r="AC125">
        <f>อยุธยา!LR19</f>
        <v>2231.16</v>
      </c>
      <c r="AD125" s="286">
        <f>อยุธยา!LS19</f>
        <v>2119.7399999999998</v>
      </c>
      <c r="AE125" s="259">
        <f>อยุธยา!LT19</f>
        <v>5.26</v>
      </c>
    </row>
    <row r="126" spans="1:31" ht="21" x14ac:dyDescent="0.6">
      <c r="A126" s="260" t="s">
        <v>194</v>
      </c>
      <c r="B126">
        <f>สระบุรี!B18</f>
        <v>1057.97</v>
      </c>
      <c r="C126" s="286">
        <f>สระบุรี!C18</f>
        <v>1020.37</v>
      </c>
      <c r="D126" s="303">
        <f>สระบุรี!D18</f>
        <v>3.68</v>
      </c>
      <c r="E126">
        <f>สระบุรี!B19</f>
        <v>1412.5100000000002</v>
      </c>
      <c r="F126" s="286">
        <f>สระบุรี!C19</f>
        <v>1359.8199999999997</v>
      </c>
      <c r="G126" s="259">
        <f>สระบุรี!D19</f>
        <v>3.87</v>
      </c>
      <c r="H126">
        <f>สระบุรี!CF18</f>
        <v>1079.29</v>
      </c>
      <c r="I126" s="286">
        <f>สระบุรี!CG18</f>
        <v>1049.74</v>
      </c>
      <c r="J126" s="259">
        <f>สระบุรี!CH18</f>
        <v>2.81</v>
      </c>
      <c r="K126">
        <f>สระบุรี!CF19</f>
        <v>1442.0500000000002</v>
      </c>
      <c r="L126" s="286">
        <f>สระบุรี!CG19</f>
        <v>1384.5600000000002</v>
      </c>
      <c r="M126" s="259">
        <f>สระบุรี!CH19</f>
        <v>4.1500000000000004</v>
      </c>
      <c r="N126">
        <f>สระบุรี!FJ18</f>
        <v>970.7700000000001</v>
      </c>
      <c r="O126" s="286">
        <f>สระบุรี!FK18</f>
        <v>930.24</v>
      </c>
      <c r="P126" s="259">
        <f>สระบุรี!FL18</f>
        <v>4.3600000000000003</v>
      </c>
      <c r="Q126">
        <f>สระบุรี!FJ19</f>
        <v>1152</v>
      </c>
      <c r="R126" s="286">
        <f>สระบุรี!FK19</f>
        <v>1101.8599999999999</v>
      </c>
      <c r="S126" s="259">
        <f>สระบุรี!FL19</f>
        <v>4.55</v>
      </c>
      <c r="T126">
        <f>สระบุรี!IN18</f>
        <v>1436.89</v>
      </c>
      <c r="U126" s="286">
        <f>สระบุรี!IO18</f>
        <v>1399.5</v>
      </c>
      <c r="V126" s="259">
        <f>สระบุรี!IP18</f>
        <v>2.67</v>
      </c>
      <c r="W126">
        <f>สระบุรี!IN19</f>
        <v>1775.28</v>
      </c>
      <c r="X126" s="286">
        <f>สระบุรี!IO19</f>
        <v>1726.53</v>
      </c>
      <c r="Y126" s="259">
        <f>สระบุรี!IP54</f>
        <v>0</v>
      </c>
      <c r="Z126">
        <f>สระบุรี!LR18</f>
        <v>1167.6799999999998</v>
      </c>
      <c r="AA126" s="286">
        <f>สระบุรี!LS18</f>
        <v>1128.8300000000002</v>
      </c>
      <c r="AB126" s="259">
        <f>สระบุรี!LT18</f>
        <v>3.44</v>
      </c>
      <c r="AC126">
        <f>สระบุรี!LR19</f>
        <v>1531.22</v>
      </c>
      <c r="AD126" s="286">
        <f>สระบุรี!LS19</f>
        <v>1480.1100000000001</v>
      </c>
      <c r="AE126" s="259">
        <f>สระบุรี!LT19</f>
        <v>3.45</v>
      </c>
    </row>
    <row r="127" spans="1:31" ht="21" x14ac:dyDescent="0.6">
      <c r="A127" s="260" t="s">
        <v>193</v>
      </c>
      <c r="B127">
        <f>ชัยนาท!B18</f>
        <v>964.64</v>
      </c>
      <c r="C127" s="286">
        <f>ชัยนาท!C18</f>
        <v>930.51999999999987</v>
      </c>
      <c r="D127" s="303">
        <f>ชัยนาท!D18</f>
        <v>3.67</v>
      </c>
      <c r="E127">
        <f>ชัยนาท!B19</f>
        <v>1200.6299999999999</v>
      </c>
      <c r="F127" s="286">
        <f>ชัยนาท!C19</f>
        <v>1140.6799999999998</v>
      </c>
      <c r="G127" s="259">
        <f>ชัยนาท!D19</f>
        <v>5.26</v>
      </c>
      <c r="H127">
        <f>ชัยนาท!CF18</f>
        <v>1076.73</v>
      </c>
      <c r="I127" s="286">
        <f>ชัยนาท!CG18</f>
        <v>1036.6100000000001</v>
      </c>
      <c r="J127" s="259">
        <f>ชัยนาท!CH18</f>
        <v>3.87</v>
      </c>
      <c r="K127">
        <f>ชัยนาท!CF19</f>
        <v>1335.5799999999997</v>
      </c>
      <c r="L127" s="286">
        <f>ชัยนาท!CG19</f>
        <v>1267.45</v>
      </c>
      <c r="M127" s="259">
        <f>ชัยนาท!CH19</f>
        <v>5.38</v>
      </c>
      <c r="N127">
        <f>ชัยนาท!FJ18</f>
        <v>1050.76</v>
      </c>
      <c r="O127" s="286">
        <f>ชัยนาท!FK18</f>
        <v>1008.9</v>
      </c>
      <c r="P127" s="259">
        <f>ชัยนาท!FL18</f>
        <v>4.1500000000000004</v>
      </c>
      <c r="Q127">
        <f>ชัยนาท!FJ19</f>
        <v>1284.6299999999999</v>
      </c>
      <c r="R127" s="286">
        <f>ชัยนาท!FK19</f>
        <v>1222.8599999999999</v>
      </c>
      <c r="S127" s="259">
        <f>ชัยนาท!FL19</f>
        <v>5.05</v>
      </c>
      <c r="T127">
        <f>ชัยนาท!IN18</f>
        <v>1284.68</v>
      </c>
      <c r="U127" s="286">
        <f>ชัยนาท!IO18</f>
        <v>1246.4199999999998</v>
      </c>
      <c r="V127" s="259">
        <f>ชัยนาท!IP18</f>
        <v>3.07</v>
      </c>
      <c r="W127">
        <f>ชัยนาท!IN19</f>
        <v>1536.77</v>
      </c>
      <c r="X127" s="286">
        <f>ชัยนาท!IO19</f>
        <v>1477.76</v>
      </c>
      <c r="Y127" s="259">
        <f>ชัยนาท!IP54</f>
        <v>0</v>
      </c>
      <c r="Z127">
        <f>ชัยนาท!LR18</f>
        <v>1088.1300000000001</v>
      </c>
      <c r="AA127" s="286">
        <f>ชัยนาท!LS18</f>
        <v>1049.4599999999998</v>
      </c>
      <c r="AB127" s="259">
        <f>ชัยนาท!LT18</f>
        <v>3.68</v>
      </c>
      <c r="AC127">
        <f>ชัยนาท!LR19</f>
        <v>1327.1900000000003</v>
      </c>
      <c r="AD127" s="286">
        <f>ชัยนาท!LS19</f>
        <v>1261.45</v>
      </c>
      <c r="AE127" s="259">
        <f>ชัยนาท!LT19</f>
        <v>5.21</v>
      </c>
    </row>
    <row r="128" spans="1:31" ht="21" x14ac:dyDescent="0.6">
      <c r="A128" s="260" t="s">
        <v>196</v>
      </c>
      <c r="B128">
        <f>นครปฐม!B18</f>
        <v>1067.95</v>
      </c>
      <c r="C128" s="286">
        <f>นครปฐม!C18</f>
        <v>1024.6499999999999</v>
      </c>
      <c r="D128" s="303">
        <f>นครปฐม!D18</f>
        <v>4.2300000000000004</v>
      </c>
      <c r="E128">
        <f>นครปฐม!B19</f>
        <v>1170.9000000000001</v>
      </c>
      <c r="F128" s="286">
        <f>นครปฐม!C19</f>
        <v>1103.3900000000001</v>
      </c>
      <c r="G128" s="259">
        <f>นครปฐม!D19</f>
        <v>6.12</v>
      </c>
      <c r="H128">
        <f>นครปฐม!CF18</f>
        <v>1034.0800000000002</v>
      </c>
      <c r="I128" s="286">
        <f>นครปฐม!CG18</f>
        <v>986.5</v>
      </c>
      <c r="J128" s="259">
        <f>นครปฐม!CH18</f>
        <v>4.82</v>
      </c>
      <c r="K128">
        <f>นครปฐม!CF19</f>
        <v>1366.69</v>
      </c>
      <c r="L128" s="286">
        <f>นครปฐม!CG19</f>
        <v>1278.17</v>
      </c>
      <c r="M128" s="259">
        <f>นครปฐม!CH19</f>
        <v>6.93</v>
      </c>
      <c r="N128">
        <f>นครปฐม!FJ18</f>
        <v>1133.31</v>
      </c>
      <c r="O128" s="286">
        <f>นครปฐม!FK18</f>
        <v>1089.24</v>
      </c>
      <c r="P128" s="259">
        <f>นครปฐม!FL18</f>
        <v>4.05</v>
      </c>
      <c r="Q128">
        <f>นครปฐม!FJ19</f>
        <v>1703.7100000000003</v>
      </c>
      <c r="R128" s="286">
        <f>นครปฐม!FK19</f>
        <v>1627.59</v>
      </c>
      <c r="S128" s="259">
        <f>นครปฐม!FL19</f>
        <v>4.68</v>
      </c>
      <c r="T128">
        <f>นครปฐม!IN18</f>
        <v>1338.59</v>
      </c>
      <c r="U128" s="286">
        <f>นครปฐม!IO18</f>
        <v>1302.9000000000001</v>
      </c>
      <c r="V128" s="259">
        <f>นครปฐม!IP18</f>
        <v>2.74</v>
      </c>
      <c r="W128">
        <f>นครปฐม!IN19</f>
        <v>2315.7600000000002</v>
      </c>
      <c r="X128" s="286">
        <f>นครปฐม!IO19</f>
        <v>2258.9</v>
      </c>
      <c r="Y128" s="259">
        <f>นครปฐม!IP54</f>
        <v>0</v>
      </c>
      <c r="Z128">
        <f>นครปฐม!LR18</f>
        <v>1151.6999999999998</v>
      </c>
      <c r="AA128" s="286">
        <f>นครปฐม!LS18</f>
        <v>1112.56</v>
      </c>
      <c r="AB128" s="259">
        <f>นครปฐม!LT18</f>
        <v>3.52</v>
      </c>
      <c r="AC128">
        <f>นครปฐม!LR19</f>
        <v>1660.45</v>
      </c>
      <c r="AD128" s="286">
        <f>นครปฐม!LS19</f>
        <v>1596.0499999999997</v>
      </c>
      <c r="AE128" s="259">
        <f>นครปฐม!LT19</f>
        <v>4.03</v>
      </c>
    </row>
    <row r="129" spans="1:31" ht="21" x14ac:dyDescent="0.6">
      <c r="A129" s="260" t="s">
        <v>187</v>
      </c>
      <c r="B129">
        <f>สิงห์บุรี!B18</f>
        <v>999.8</v>
      </c>
      <c r="C129" s="286">
        <f>สิงห์บุรี!C18</f>
        <v>972.72000000000014</v>
      </c>
      <c r="D129" s="303">
        <f>สิงห์บุรี!D18</f>
        <v>2.78</v>
      </c>
      <c r="E129">
        <f>สิงห์บุรี!B19</f>
        <v>1137.5300000000002</v>
      </c>
      <c r="F129" s="286">
        <f>สิงห์บุรี!C19</f>
        <v>1059.3800000000001</v>
      </c>
      <c r="G129" s="259">
        <f>สิงห์บุรี!D19</f>
        <v>7.38</v>
      </c>
      <c r="H129">
        <f>สิงห์บุรี!CF18</f>
        <v>900.18000000000006</v>
      </c>
      <c r="I129" s="286">
        <f>สิงห์บุรี!CG18</f>
        <v>870.80000000000007</v>
      </c>
      <c r="J129" s="259">
        <f>สิงห์บุรี!CH18</f>
        <v>3.37</v>
      </c>
      <c r="K129">
        <f>สิงห์บุรี!CF19</f>
        <v>1176.3100000000002</v>
      </c>
      <c r="L129" s="286">
        <f>สิงห์บุรี!CG19</f>
        <v>1108.68</v>
      </c>
      <c r="M129" s="259">
        <f>สิงห์บุรี!CH19</f>
        <v>6.1</v>
      </c>
      <c r="N129">
        <f>สิงห์บุรี!FJ18</f>
        <v>1062.72</v>
      </c>
      <c r="O129" s="286">
        <f>สิงห์บุรี!FK18</f>
        <v>1021.58</v>
      </c>
      <c r="P129" s="259">
        <f>สิงห์บุรี!FL18</f>
        <v>4.03</v>
      </c>
      <c r="Q129">
        <f>สิงห์บุรี!FJ19</f>
        <v>1191.73</v>
      </c>
      <c r="R129" s="286">
        <f>สิงห์บุรี!FK19</f>
        <v>1144.4999999999998</v>
      </c>
      <c r="S129" s="259">
        <f>สิงห์บุรี!FL19</f>
        <v>4.13</v>
      </c>
      <c r="T129">
        <f>สิงห์บุรี!IN18</f>
        <v>1472.8599999999997</v>
      </c>
      <c r="U129" s="286">
        <f>สิงห์บุรี!IO18</f>
        <v>1415.49</v>
      </c>
      <c r="V129" s="259">
        <f>สิงห์บุรี!IP18</f>
        <v>4.05</v>
      </c>
      <c r="W129">
        <f>สิงห์บุรี!IN19</f>
        <v>1528.99</v>
      </c>
      <c r="X129" s="286">
        <f>สิงห์บุรี!IO19</f>
        <v>1476.32</v>
      </c>
      <c r="Y129" s="259">
        <f>สิงห์บุรี!IP54</f>
        <v>0</v>
      </c>
      <c r="Z129">
        <f>สิงห์บุรี!LR18</f>
        <v>1077.72</v>
      </c>
      <c r="AA129" s="286">
        <f>สิงห์บุรี!LS18</f>
        <v>1039.3699999999999</v>
      </c>
      <c r="AB129" s="259">
        <f>สิงห์บุรี!LT18</f>
        <v>3.69</v>
      </c>
      <c r="AC129">
        <f>สิงห์บุรี!LR19</f>
        <v>1237.54</v>
      </c>
      <c r="AD129" s="286">
        <f>สิงห์บุรี!LS19</f>
        <v>1171.9100000000001</v>
      </c>
      <c r="AE129" s="259">
        <f>สิงห์บุรี!LT19</f>
        <v>5.6</v>
      </c>
    </row>
    <row r="130" spans="1:31" ht="21" x14ac:dyDescent="0.6">
      <c r="A130" s="260" t="s">
        <v>186</v>
      </c>
      <c r="B130">
        <f>อ่างทอง!B18</f>
        <v>1014.8200000000002</v>
      </c>
      <c r="C130" s="286">
        <f>อ่างทอง!C18</f>
        <v>984.63000000000011</v>
      </c>
      <c r="D130" s="303">
        <f>อ่างทอง!D18</f>
        <v>3.07</v>
      </c>
      <c r="E130">
        <f>อ่างทอง!B19</f>
        <v>1048.8</v>
      </c>
      <c r="F130" s="286">
        <f>อ่างทอง!C19</f>
        <v>1000.3800000000001</v>
      </c>
      <c r="G130" s="259">
        <f>อ่างทอง!D19</f>
        <v>4.84</v>
      </c>
      <c r="H130">
        <f>อ่างทอง!CF18</f>
        <v>1032.99</v>
      </c>
      <c r="I130" s="286">
        <f>อ่างทอง!CG18</f>
        <v>993.73</v>
      </c>
      <c r="J130" s="259">
        <f>อ่างทอง!CH18</f>
        <v>3.95</v>
      </c>
      <c r="K130">
        <f>อ่างทอง!CF19</f>
        <v>1056.5899999999999</v>
      </c>
      <c r="L130" s="286">
        <f>อ่างทอง!CG19</f>
        <v>995.25</v>
      </c>
      <c r="M130" s="259">
        <f>อ่างทอง!CH19</f>
        <v>6.16</v>
      </c>
      <c r="N130">
        <f>อ่างทอง!FJ18</f>
        <v>995.32</v>
      </c>
      <c r="O130" s="286">
        <f>อ่างทอง!FK18</f>
        <v>952.72</v>
      </c>
      <c r="P130" s="259">
        <f>อ่างทอง!FL18</f>
        <v>4.47</v>
      </c>
      <c r="Q130">
        <f>อ่างทอง!FJ19</f>
        <v>1162.81</v>
      </c>
      <c r="R130" s="286">
        <f>อ่างทอง!FK19</f>
        <v>1096.31</v>
      </c>
      <c r="S130" s="259">
        <f>อ่างทอง!FL19</f>
        <v>6.07</v>
      </c>
      <c r="T130">
        <f>อ่างทอง!IN18</f>
        <v>958.78</v>
      </c>
      <c r="U130" s="286">
        <f>อ่างทอง!IO18</f>
        <v>934.12</v>
      </c>
      <c r="V130" s="259">
        <f>อ่างทอง!IP18</f>
        <v>2.64</v>
      </c>
      <c r="W130">
        <f>อ่างทอง!IN19</f>
        <v>1038.1799999999998</v>
      </c>
      <c r="X130" s="286">
        <f>อ่างทอง!IO19</f>
        <v>1002.57</v>
      </c>
      <c r="Y130" s="259">
        <f>อ่างทอง!IP54</f>
        <v>0</v>
      </c>
      <c r="Z130">
        <f>อ่างทอง!LR18</f>
        <v>1005.67</v>
      </c>
      <c r="AA130" s="286">
        <f>อ่างทอง!LS18</f>
        <v>969.89999999999986</v>
      </c>
      <c r="AB130" s="259">
        <f>อ่างทอง!LT18</f>
        <v>3.69</v>
      </c>
      <c r="AC130">
        <f>อ่างทอง!LR19</f>
        <v>1091.8600000000001</v>
      </c>
      <c r="AD130" s="286">
        <f>อ่างทอง!LS19</f>
        <v>1037.1099999999999</v>
      </c>
      <c r="AE130" s="259">
        <f>อ่างทอง!LT19</f>
        <v>5.28</v>
      </c>
    </row>
    <row r="131" spans="1:31" ht="21" x14ac:dyDescent="0.6">
      <c r="A131" s="260" t="s">
        <v>191</v>
      </c>
      <c r="B131">
        <f>นนทบุรี!B18</f>
        <v>1184.78</v>
      </c>
      <c r="C131" s="286">
        <f>นนทบุรี!C18</f>
        <v>1142.42</v>
      </c>
      <c r="D131" s="303">
        <f>นนทบุรี!D18</f>
        <v>3.71</v>
      </c>
      <c r="E131">
        <f>นนทบุรี!B19</f>
        <v>1697.2800000000002</v>
      </c>
      <c r="F131" s="286">
        <f>นนทบุรี!C19</f>
        <v>1606.8500000000001</v>
      </c>
      <c r="G131" s="259">
        <f>นนทบุรี!D19</f>
        <v>5.63</v>
      </c>
      <c r="H131">
        <f>นนทบุรี!CF18</f>
        <v>1317.73</v>
      </c>
      <c r="I131" s="286">
        <f>นนทบุรี!CG18</f>
        <v>1253.33</v>
      </c>
      <c r="J131" s="259">
        <f>นนทบุรี!CH18</f>
        <v>5.14</v>
      </c>
      <c r="K131">
        <f>นนทบุรี!CF19</f>
        <v>1537.49</v>
      </c>
      <c r="L131" s="286">
        <f>นนทบุรี!CG19</f>
        <v>1452.34</v>
      </c>
      <c r="M131" s="259">
        <f>นนทบุรี!CH19</f>
        <v>5.86</v>
      </c>
      <c r="N131">
        <f>นนทบุรี!FJ18</f>
        <v>1131.94</v>
      </c>
      <c r="O131" s="286">
        <f>นนทบุรี!FK18</f>
        <v>1088.2800000000002</v>
      </c>
      <c r="P131" s="259">
        <f>นนทบุรี!FL18</f>
        <v>4.01</v>
      </c>
      <c r="Q131">
        <f>นนทบุรี!FJ19</f>
        <v>1546.19</v>
      </c>
      <c r="R131" s="286">
        <f>นนทบุรี!FK19</f>
        <v>1479.1100000000001</v>
      </c>
      <c r="S131" s="259">
        <f>นนทบุรี!FL19</f>
        <v>4.54</v>
      </c>
      <c r="T131">
        <f>นนทบุรี!IN18</f>
        <v>1266.22</v>
      </c>
      <c r="U131" s="286">
        <f>นนทบุรี!IO18</f>
        <v>1218.27</v>
      </c>
      <c r="V131" s="259">
        <f>นนทบุรี!IP18</f>
        <v>3.94</v>
      </c>
      <c r="W131">
        <f>นนทบุรี!IN19</f>
        <v>1681.4799999999998</v>
      </c>
      <c r="X131" s="286">
        <f>นนทบุรี!IO19</f>
        <v>1633.9900000000002</v>
      </c>
      <c r="Y131" s="259">
        <f>นนทบุรี!IP54</f>
        <v>0</v>
      </c>
      <c r="Z131">
        <f>นนทบุรี!LR18</f>
        <v>1225.6400000000001</v>
      </c>
      <c r="AA131" s="286">
        <f>นนทบุรี!LS18</f>
        <v>1177.2599999999998</v>
      </c>
      <c r="AB131" s="259">
        <f>นนทบุรี!LT18</f>
        <v>4.1100000000000003</v>
      </c>
      <c r="AC131">
        <f>นนทบุรี!LR19</f>
        <v>1623.3799999999999</v>
      </c>
      <c r="AD131" s="286">
        <f>นนทบุรี!LS19</f>
        <v>1545.8</v>
      </c>
      <c r="AE131" s="259">
        <f>นนทบุรี!LT19</f>
        <v>5.0199999999999996</v>
      </c>
    </row>
    <row r="132" spans="1:31" ht="21" x14ac:dyDescent="0.6">
      <c r="A132" s="260" t="s">
        <v>197</v>
      </c>
      <c r="B132">
        <f>ปทุมธานี!B18</f>
        <v>964.5200000000001</v>
      </c>
      <c r="C132" s="286">
        <f>ปทุมธานี!C18</f>
        <v>934.05</v>
      </c>
      <c r="D132" s="303">
        <f>ปทุมธานี!D18</f>
        <v>3.26</v>
      </c>
      <c r="E132">
        <f>ปทุมธานี!B19</f>
        <v>1202.27</v>
      </c>
      <c r="F132" s="286">
        <f>ปทุมธานี!C19</f>
        <v>1143.74</v>
      </c>
      <c r="G132" s="259">
        <f>ปทุมธานี!D19</f>
        <v>5.12</v>
      </c>
      <c r="H132">
        <f>ปทุมธานี!CF18</f>
        <v>987.55000000000007</v>
      </c>
      <c r="I132" s="286">
        <f>ปทุมธานี!CG18</f>
        <v>953.45</v>
      </c>
      <c r="J132" s="259">
        <f>ปทุมธานี!CH18</f>
        <v>3.58</v>
      </c>
      <c r="K132">
        <f>ปทุมธานี!CF19</f>
        <v>1470.56</v>
      </c>
      <c r="L132" s="286">
        <f>ปทุมธานี!CG19</f>
        <v>1396.7999999999997</v>
      </c>
      <c r="M132" s="259">
        <f>ปทุมธานี!CH19</f>
        <v>5.28</v>
      </c>
      <c r="N132">
        <f>ปทุมธานี!FJ18</f>
        <v>1019.04</v>
      </c>
      <c r="O132" s="286">
        <f>ปทุมธานี!FK18</f>
        <v>988.26</v>
      </c>
      <c r="P132" s="259">
        <f>ปทุมธานี!FL18</f>
        <v>3.11</v>
      </c>
      <c r="Q132">
        <f>ปทุมธานี!FJ19</f>
        <v>1363.1599999999999</v>
      </c>
      <c r="R132" s="286">
        <f>ปทุมธานี!FK19</f>
        <v>1303.51</v>
      </c>
      <c r="S132" s="259">
        <f>ปทุมธานี!FL19</f>
        <v>4.58</v>
      </c>
      <c r="T132">
        <f>ปทุมธานี!IN18</f>
        <v>1249.1399999999999</v>
      </c>
      <c r="U132" s="286">
        <f>ปทุมธานี!IO18</f>
        <v>1206.6600000000001</v>
      </c>
      <c r="V132" s="259">
        <f>ปทุมธานี!IP18</f>
        <v>3.52</v>
      </c>
      <c r="W132">
        <f>ปทุมธานี!IN19</f>
        <v>1604.5</v>
      </c>
      <c r="X132" s="286">
        <f>ปทุมธานี!IO19</f>
        <v>1541.6299999999999</v>
      </c>
      <c r="Y132" s="259">
        <f>ปทุมธานี!IP54</f>
        <v>0</v>
      </c>
      <c r="Z132">
        <f>ปทุมธานี!LR18</f>
        <v>1060.3799999999999</v>
      </c>
      <c r="AA132" s="286">
        <f>ปทุมธานี!LS18</f>
        <v>1025.6199999999999</v>
      </c>
      <c r="AB132" s="259">
        <f>ปทุมธานี!LT18</f>
        <v>3.39</v>
      </c>
      <c r="AC132">
        <f>ปทุมธานี!LR19</f>
        <v>1403.58</v>
      </c>
      <c r="AD132" s="286">
        <f>ปทุมธานี!LS19</f>
        <v>1341.0900000000001</v>
      </c>
      <c r="AE132" s="259">
        <f>ปทุมธานี!LT19</f>
        <v>4.66</v>
      </c>
    </row>
    <row r="133" spans="1:31" ht="21" x14ac:dyDescent="0.6">
      <c r="A133" s="260" t="s">
        <v>189</v>
      </c>
      <c r="B133">
        <f>สมุทรปราการ!B18</f>
        <v>1289.6499999999999</v>
      </c>
      <c r="C133" s="286">
        <f>สมุทรปราการ!C18</f>
        <v>1248.8499999999999</v>
      </c>
      <c r="D133" s="303">
        <f>สมุทรปราการ!D18</f>
        <v>3.27</v>
      </c>
      <c r="E133">
        <f>สมุทรปราการ!B19</f>
        <v>1766.19</v>
      </c>
      <c r="F133" s="286">
        <f>สมุทรปราการ!C19</f>
        <v>1678.7299999999998</v>
      </c>
      <c r="G133" s="259">
        <f>สมุทรปราการ!D19</f>
        <v>5.21</v>
      </c>
      <c r="H133">
        <f>สมุทรปราการ!CF18</f>
        <v>1262.17</v>
      </c>
      <c r="I133" s="286">
        <f>สมุทรปราการ!CG18</f>
        <v>1210.1400000000001</v>
      </c>
      <c r="J133" s="259">
        <f>สมุทรปราการ!CH18</f>
        <v>4.3</v>
      </c>
      <c r="K133">
        <f>สมุทรปราการ!CF19</f>
        <v>1859.88</v>
      </c>
      <c r="L133" s="286">
        <f>สมุทรปราการ!CG19</f>
        <v>1763.69</v>
      </c>
      <c r="M133" s="259">
        <f>สมุทรปราการ!CH19</f>
        <v>5.45</v>
      </c>
      <c r="N133">
        <f>สมุทรปราการ!FJ18</f>
        <v>1324.1899999999998</v>
      </c>
      <c r="O133" s="286">
        <f>สมุทรปราการ!FK18</f>
        <v>1287.1000000000001</v>
      </c>
      <c r="P133" s="259">
        <f>สมุทรปราการ!FL18</f>
        <v>2.88</v>
      </c>
      <c r="Q133">
        <f>สมุทรปราการ!FJ19</f>
        <v>1937.0300000000002</v>
      </c>
      <c r="R133" s="286">
        <f>สมุทรปราการ!FK19</f>
        <v>1867.4900000000002</v>
      </c>
      <c r="S133" s="259">
        <f>สมุทรปราการ!FL19</f>
        <v>3.72</v>
      </c>
      <c r="T133">
        <f>สมุทรปราการ!IN18</f>
        <v>1395.81</v>
      </c>
      <c r="U133" s="286">
        <f>สมุทรปราการ!IO18</f>
        <v>1354.3500000000001</v>
      </c>
      <c r="V133" s="259">
        <f>สมุทรปราการ!IP18</f>
        <v>3.06</v>
      </c>
      <c r="W133">
        <f>สมุทรปราการ!IN19</f>
        <v>2050.98</v>
      </c>
      <c r="X133" s="286">
        <f>สมุทรปราการ!IO19</f>
        <v>1971.87</v>
      </c>
      <c r="Y133" s="259">
        <f>สมุทรปราการ!IP54</f>
        <v>0</v>
      </c>
      <c r="Z133">
        <f>สมุทรปราการ!LR18</f>
        <v>1313.6399999999999</v>
      </c>
      <c r="AA133" s="286">
        <f>สมุทรปราการ!LS18</f>
        <v>1268.8500000000001</v>
      </c>
      <c r="AB133" s="259">
        <f>สมุทรปราการ!LT18</f>
        <v>3.53</v>
      </c>
      <c r="AC133">
        <f>สมุทรปราการ!LR19</f>
        <v>1870.7799999999997</v>
      </c>
      <c r="AD133" s="286">
        <f>สมุทรปราการ!LS19</f>
        <v>1788.7199999999998</v>
      </c>
      <c r="AE133" s="259">
        <f>สมุทรปราการ!LT19</f>
        <v>4.59</v>
      </c>
    </row>
    <row r="134" spans="1:31" ht="21" x14ac:dyDescent="0.6">
      <c r="A134" s="260" t="s">
        <v>188</v>
      </c>
      <c r="B134">
        <f>สมุทรสาคร!B18</f>
        <v>1196.32</v>
      </c>
      <c r="C134" s="286">
        <f>สมุทรสาคร!C18</f>
        <v>1139.6899999999998</v>
      </c>
      <c r="D134" s="303">
        <f>สมุทรสาคร!D18</f>
        <v>4.97</v>
      </c>
      <c r="E134">
        <f>สมุทรสาคร!B19</f>
        <v>1490.77</v>
      </c>
      <c r="F134" s="286">
        <f>สมุทรสาคร!C19</f>
        <v>1405.9</v>
      </c>
      <c r="G134" s="259">
        <f>สมุทรสาคร!D19</f>
        <v>6.04</v>
      </c>
      <c r="H134">
        <f>สมุทรสาคร!CF18</f>
        <v>1249.28</v>
      </c>
      <c r="I134" s="286">
        <f>สมุทรสาคร!CG18</f>
        <v>1191.7200000000003</v>
      </c>
      <c r="J134" s="259">
        <f>สมุทรสาคร!CH18</f>
        <v>4.83</v>
      </c>
      <c r="K134">
        <f>สมุทรสาคร!CF19</f>
        <v>1826.44</v>
      </c>
      <c r="L134" s="286">
        <f>สมุทรสาคร!CG19</f>
        <v>1707.19</v>
      </c>
      <c r="M134" s="259">
        <f>สมุทรสาคร!CH19</f>
        <v>6.99</v>
      </c>
      <c r="N134">
        <f>สมุทรสาคร!FJ18</f>
        <v>998.18</v>
      </c>
      <c r="O134" s="286">
        <f>สมุทรสาคร!FK18</f>
        <v>958.7</v>
      </c>
      <c r="P134" s="259">
        <f>สมุทรสาคร!FL18</f>
        <v>4.12</v>
      </c>
      <c r="Q134">
        <f>สมุทรสาคร!FJ19</f>
        <v>1286.8099999999997</v>
      </c>
      <c r="R134" s="286">
        <f>สมุทรสาคร!FK19</f>
        <v>1222.4000000000001</v>
      </c>
      <c r="S134" s="259">
        <f>สมุทรสาคร!FL19</f>
        <v>5.27</v>
      </c>
      <c r="T134">
        <f>สมุทรสาคร!IN18</f>
        <v>1535.16</v>
      </c>
      <c r="U134" s="286">
        <f>สมุทรสาคร!IO18</f>
        <v>1480.0900000000001</v>
      </c>
      <c r="V134" s="259">
        <f>สมุทรสาคร!IP18</f>
        <v>3.72</v>
      </c>
      <c r="W134">
        <f>สมุทรสาคร!IN19</f>
        <v>1636.06</v>
      </c>
      <c r="X134" s="286">
        <f>สมุทรสาคร!IO19</f>
        <v>1575.8499999999997</v>
      </c>
      <c r="Y134" s="259">
        <f>สมุทรสาคร!IP54</f>
        <v>0</v>
      </c>
      <c r="Z134">
        <f>สมุทรสาคร!LR18</f>
        <v>1290.5500000000002</v>
      </c>
      <c r="AA134" s="286">
        <f>สมุทรสาคร!LS18</f>
        <v>1238.6300000000001</v>
      </c>
      <c r="AB134" s="259">
        <f>สมุทรสาคร!LT18</f>
        <v>4.1900000000000004</v>
      </c>
      <c r="AC134">
        <f>สมุทรสาคร!LR19</f>
        <v>1550.93</v>
      </c>
      <c r="AD134" s="286">
        <f>สมุทรสาคร!LS19</f>
        <v>1456.6600000000003</v>
      </c>
      <c r="AE134" s="259">
        <f>สมุทรสาคร!LT19</f>
        <v>6.47</v>
      </c>
    </row>
    <row r="135" spans="1:31" ht="21.6" thickBot="1" x14ac:dyDescent="0.65">
      <c r="A135" s="260" t="s">
        <v>195</v>
      </c>
      <c r="B135">
        <f>ฉะเชิงเทรา!B18</f>
        <v>974.67000000000007</v>
      </c>
      <c r="C135" s="286">
        <f>ฉะเชิงเทรา!C18</f>
        <v>935.97</v>
      </c>
      <c r="D135" s="303">
        <f>ฉะเชิงเทรา!D18</f>
        <v>4.13</v>
      </c>
      <c r="E135">
        <f>ฉะเชิงเทรา!B19</f>
        <v>1168.01</v>
      </c>
      <c r="F135" s="286">
        <f>ฉะเชิงเทรา!C19</f>
        <v>1102.4199999999998</v>
      </c>
      <c r="G135" s="259">
        <f>ฉะเชิงเทรา!D19</f>
        <v>5.95</v>
      </c>
      <c r="H135">
        <f>ฉะเชิงเทรา!CF18</f>
        <v>1373.59</v>
      </c>
      <c r="I135" s="286">
        <f>ฉะเชิงเทรา!CG18</f>
        <v>1328.7299999999998</v>
      </c>
      <c r="J135" s="259">
        <f>ฉะเชิงเทรา!CH18</f>
        <v>3.38</v>
      </c>
      <c r="K135">
        <f>ฉะเชิงเทรา!CF19</f>
        <v>1641.5000000000002</v>
      </c>
      <c r="L135" s="286">
        <f>ฉะเชิงเทรา!CG19</f>
        <v>1546.85</v>
      </c>
      <c r="M135" s="259">
        <f>ฉะเชิงเทรา!CH19</f>
        <v>6.12</v>
      </c>
      <c r="N135">
        <f>ฉะเชิงเทรา!FJ18</f>
        <v>1342.5099999999998</v>
      </c>
      <c r="O135" s="286">
        <f>ฉะเชิงเทรา!FK18</f>
        <v>1291.4400000000003</v>
      </c>
      <c r="P135" s="259">
        <f>ฉะเชิงเทรา!FL18</f>
        <v>3.95</v>
      </c>
      <c r="Q135">
        <f>ฉะเชิงเทรา!FJ19</f>
        <v>1958.02</v>
      </c>
      <c r="R135" s="286">
        <f>ฉะเชิงเทรา!FK19</f>
        <v>1874.12</v>
      </c>
      <c r="S135" s="259">
        <f>ฉะเชิงเทรา!FL19</f>
        <v>4.4800000000000004</v>
      </c>
      <c r="T135">
        <f>ฉะเชิงเทรา!IN18</f>
        <v>1434.4399999999998</v>
      </c>
      <c r="U135" s="286">
        <f>ฉะเชิงเทรา!IO18</f>
        <v>1393.7499999999998</v>
      </c>
      <c r="V135" s="259">
        <f>ฉะเชิงเทรา!IP18</f>
        <v>2.92</v>
      </c>
      <c r="W135">
        <f>ฉะเชิงเทรา!IN19</f>
        <v>1646.1200000000001</v>
      </c>
      <c r="X135" s="286">
        <f>ฉะเชิงเทรา!IO19</f>
        <v>1584.1399999999999</v>
      </c>
      <c r="Y135" s="259">
        <f>ฉะเชิงเทรา!IP54</f>
        <v>0</v>
      </c>
      <c r="Z135">
        <f>ฉะเชิงเทรา!LR18</f>
        <v>1292.47</v>
      </c>
      <c r="AA135" s="286">
        <f>ฉะเชิงเทรา!LS18</f>
        <v>1252.1899999999998</v>
      </c>
      <c r="AB135" s="259">
        <f>ฉะเชิงเทรา!LT18</f>
        <v>3.22</v>
      </c>
      <c r="AC135">
        <f>ฉะเชิงเทรา!LR19</f>
        <v>1571.4900000000002</v>
      </c>
      <c r="AD135" s="286">
        <f>ฉะเชิงเทรา!LS19</f>
        <v>1507.4700000000003</v>
      </c>
      <c r="AE135" s="259">
        <f>ฉะเชิงเทรา!LT19</f>
        <v>4.25</v>
      </c>
    </row>
    <row r="136" spans="1:31" ht="22.2" thickTop="1" thickBot="1" x14ac:dyDescent="0.3">
      <c r="A136" s="261" t="s">
        <v>328</v>
      </c>
      <c r="B136" s="262">
        <f>'รวมภาคกลาง61(ไม่รวมกทม.)'!B18</f>
        <v>1172.42</v>
      </c>
      <c r="C136" s="287">
        <f>'รวมภาคกลาง61(ไม่รวมกทม.)'!C18</f>
        <v>1110.1100000000001</v>
      </c>
      <c r="D136" s="304">
        <f>'รวมภาคกลาง61(ไม่รวมกทม.)'!D18</f>
        <v>5.61</v>
      </c>
      <c r="E136" s="262">
        <f>'รวมภาคกลาง61(ไม่รวมกทม.)'!B19</f>
        <v>1677.52</v>
      </c>
      <c r="F136" s="287">
        <f>'รวมภาคกลาง61(ไม่รวมกทม.)'!C19</f>
        <v>1588.8199999999997</v>
      </c>
      <c r="G136" s="263">
        <f>'รวมภาคกลาง61(ไม่รวมกทม.)'!D19</f>
        <v>5.58</v>
      </c>
      <c r="H136" s="262">
        <f>'รวมภาคกลาง61(ไม่รวมกทม.)'!CF18</f>
        <v>1239.4000000000001</v>
      </c>
      <c r="I136" s="287">
        <f>'รวมภาคกลาง61(ไม่รวมกทม.)'!CG18</f>
        <v>1187.3500000000001</v>
      </c>
      <c r="J136" s="263">
        <f>'รวมภาคกลาง61(ไม่รวมกทม.)'!CH18</f>
        <v>4.38</v>
      </c>
      <c r="K136" s="262">
        <f>'รวมภาคกลาง61(ไม่รวมกทม.)'!CF19</f>
        <v>2094.38</v>
      </c>
      <c r="L136" s="287">
        <f>'รวมภาคกลาง61(ไม่รวมกทม.)'!CG19</f>
        <v>1984.0099999999998</v>
      </c>
      <c r="M136" s="263">
        <f>'รวมภาคกลาง61(ไม่รวมกทม.)'!CH19</f>
        <v>5.56</v>
      </c>
      <c r="N136" s="262">
        <f>'รวมภาคกลาง61(ไม่รวมกทม.)'!FJ18</f>
        <v>1144.8200000000002</v>
      </c>
      <c r="O136" s="287">
        <f>'รวมภาคกลาง61(ไม่รวมกทม.)'!FK18</f>
        <v>1097.76</v>
      </c>
      <c r="P136" s="263">
        <f>'รวมภาคกลาง61(ไม่รวมกทม.)'!FL18</f>
        <v>4.29</v>
      </c>
      <c r="Q136" s="262">
        <f>'รวมภาคกลาง61(ไม่รวมกทม.)'!FJ19</f>
        <v>1774.26</v>
      </c>
      <c r="R136" s="287">
        <f>'รวมภาคกลาง61(ไม่รวมกทม.)'!FK19</f>
        <v>1697.8</v>
      </c>
      <c r="S136" s="263">
        <f>'รวมภาคกลาง61(ไม่รวมกทม.)'!FL19</f>
        <v>4.5</v>
      </c>
      <c r="T136" s="262">
        <f>'รวมภาคกลาง61(ไม่รวมกทม.)'!IN18</f>
        <v>1449.47</v>
      </c>
      <c r="U136" s="287">
        <f>'รวมภาคกลาง61(ไม่รวมกทม.)'!IO18</f>
        <v>1401.18</v>
      </c>
      <c r="V136" s="263">
        <f>'รวมภาคกลาง61(ไม่รวมกทม.)'!IP18</f>
        <v>3.45</v>
      </c>
      <c r="W136" s="262">
        <f>'รวมภาคกลาง61(ไม่รวมกทม.)'!IN19</f>
        <v>2228.16</v>
      </c>
      <c r="X136" s="287">
        <f>'รวมภาคกลาง61(ไม่รวมกทม.)'!IO19</f>
        <v>2133.92</v>
      </c>
      <c r="Y136" s="263">
        <f>'รวมภาคกลาง61(ไม่รวมกทม.)'!IP54</f>
        <v>0</v>
      </c>
      <c r="Z136" s="262">
        <f>'รวมภาคกลาง61(ไม่รวมกทม.)'!LR18</f>
        <v>1257.4099999999999</v>
      </c>
      <c r="AA136" s="287">
        <f>'รวมภาคกลาง61(ไม่รวมกทม.)'!LS18</f>
        <v>1206.18</v>
      </c>
      <c r="AB136" s="263">
        <f>'รวมภาคกลาง61(ไม่รวมกทม.)'!LT18</f>
        <v>4.25</v>
      </c>
      <c r="AC136" s="264">
        <f>'รวมภาคกลาง61(ไม่รวมกทม.)'!LR19</f>
        <v>1923.79</v>
      </c>
      <c r="AD136" s="287">
        <f>'รวมภาคกลาง61(ไม่รวมกทม.)'!LS19</f>
        <v>1830.0300000000002</v>
      </c>
      <c r="AE136" s="263">
        <f>'รวมภาคกลาง61(ไม่รวมกทม.)'!LT19</f>
        <v>5.12</v>
      </c>
    </row>
    <row r="137" spans="1:31" ht="14.4" thickTop="1" x14ac:dyDescent="0.25">
      <c r="B137">
        <f>'รวมภาคกลาง61(ไม่รวมกทม.)'!B18-B136</f>
        <v>0</v>
      </c>
      <c r="C137">
        <f>'รวมภาคกลาง61(ไม่รวมกทม.)'!C18-C136</f>
        <v>0</v>
      </c>
      <c r="D137" s="282">
        <f>'รวมภาคกลาง61(ไม่รวมกทม.)'!D18-D136</f>
        <v>0</v>
      </c>
      <c r="E137">
        <f>'รวมภาคกลาง61(ไม่รวมกทม.)'!B19-E136</f>
        <v>0</v>
      </c>
      <c r="F137">
        <f>'รวมภาคกลาง61(ไม่รวมกทม.)'!C19-F136</f>
        <v>0</v>
      </c>
      <c r="G137">
        <f>'รวมภาคกลาง61(ไม่รวมกทม.)'!D54-G136</f>
        <v>-5.58</v>
      </c>
      <c r="H137">
        <f>'รวมภาคกลาง61(ไม่รวมกทม.)'!CF18-H136</f>
        <v>0</v>
      </c>
      <c r="I137">
        <f>'รวมภาคกลาง61(ไม่รวมกทม.)'!CG18-I136</f>
        <v>0</v>
      </c>
      <c r="J137">
        <f>'รวมภาคกลาง61(ไม่รวมกทม.)'!CH18-J136</f>
        <v>0</v>
      </c>
      <c r="K137">
        <f>'รวมภาคกลาง61(ไม่รวมกทม.)'!CF19-K136</f>
        <v>0</v>
      </c>
      <c r="L137">
        <f>'รวมภาคกลาง61(ไม่รวมกทม.)'!CG19-L136</f>
        <v>0</v>
      </c>
      <c r="M137">
        <f>'รวมภาคกลาง61(ไม่รวมกทม.)'!CH19-M136</f>
        <v>0</v>
      </c>
      <c r="N137">
        <f>'รวมภาคกลาง61(ไม่รวมกทม.)'!FJ18-N136</f>
        <v>0</v>
      </c>
      <c r="O137">
        <f>'รวมภาคกลาง61(ไม่รวมกทม.)'!FK18-O136</f>
        <v>0</v>
      </c>
      <c r="P137">
        <f>'รวมภาคกลาง61(ไม่รวมกทม.)'!FL18-P136</f>
        <v>0</v>
      </c>
      <c r="Q137">
        <f>'รวมภาคกลาง61(ไม่รวมกทม.)'!FJ19-Q136</f>
        <v>0</v>
      </c>
      <c r="R137">
        <f>'รวมภาคกลาง61(ไม่รวมกทม.)'!FK19-R136</f>
        <v>0</v>
      </c>
      <c r="S137">
        <f>'รวมภาคกลาง61(ไม่รวมกทม.)'!FL19-S136</f>
        <v>0</v>
      </c>
      <c r="T137">
        <f>'รวมภาคกลาง61(ไม่รวมกทม.)'!IN18-T136</f>
        <v>0</v>
      </c>
      <c r="U137">
        <f>'รวมภาคกลาง61(ไม่รวมกทม.)'!IO18-U136</f>
        <v>0</v>
      </c>
      <c r="V137">
        <f>'รวมภาคกลาง61(ไม่รวมกทม.)'!IP18-V136</f>
        <v>0</v>
      </c>
      <c r="W137">
        <f>'รวมภาคกลาง61(ไม่รวมกทม.)'!IN19-W136</f>
        <v>0</v>
      </c>
      <c r="X137">
        <f>'รวมภาคกลาง61(ไม่รวมกทม.)'!IO19-X136</f>
        <v>0</v>
      </c>
      <c r="Y137">
        <f>'รวมภาคกลาง61(ไม่รวมกทม.)'!IP19-Y136</f>
        <v>4.42</v>
      </c>
      <c r="Z137">
        <f>'รวมภาคกลาง61(ไม่รวมกทม.)'!LR18-Z136</f>
        <v>0</v>
      </c>
      <c r="AA137">
        <f>'รวมภาคกลาง61(ไม่รวมกทม.)'!LS18-AA136</f>
        <v>0</v>
      </c>
      <c r="AB137">
        <f>'รวมภาคกลาง61(ไม่รวมกทม.)'!LT18-AB136</f>
        <v>0</v>
      </c>
      <c r="AC137">
        <f>'รวมภาคกลาง61(ไม่รวมกทม.)'!LR19-AC136</f>
        <v>0</v>
      </c>
      <c r="AD137">
        <f>'รวมภาคกลาง61(ไม่รวมกทม.)'!LS19-AD136</f>
        <v>0</v>
      </c>
      <c r="AE137">
        <f>'รวมภาคกลาง61(ไม่รวมกทม.)'!LT19-AE136</f>
        <v>0</v>
      </c>
    </row>
    <row r="139" spans="1:31" ht="14.4" thickBot="1" x14ac:dyDescent="0.3"/>
    <row r="140" spans="1:31" ht="18" customHeight="1" thickTop="1" thickBot="1" x14ac:dyDescent="0.3">
      <c r="A140" s="464" t="s">
        <v>101</v>
      </c>
      <c r="B140" s="468" t="s">
        <v>5</v>
      </c>
      <c r="C140" s="469"/>
      <c r="D140" s="469"/>
      <c r="E140" s="469"/>
      <c r="F140" s="469"/>
      <c r="G140" s="470"/>
      <c r="H140" s="471" t="s">
        <v>155</v>
      </c>
      <c r="I140" s="472"/>
      <c r="J140" s="472"/>
      <c r="K140" s="472"/>
      <c r="L140" s="472"/>
      <c r="M140" s="473"/>
      <c r="N140" s="468" t="s">
        <v>167</v>
      </c>
      <c r="O140" s="469"/>
      <c r="P140" s="469"/>
      <c r="Q140" s="469"/>
      <c r="R140" s="469"/>
      <c r="S140" s="470"/>
      <c r="T140" s="471" t="s">
        <v>172</v>
      </c>
      <c r="U140" s="472"/>
      <c r="V140" s="472"/>
      <c r="W140" s="472"/>
      <c r="X140" s="472"/>
      <c r="Y140" s="473"/>
      <c r="Z140" s="468" t="s">
        <v>324</v>
      </c>
      <c r="AA140" s="469"/>
      <c r="AB140" s="469"/>
      <c r="AC140" s="469"/>
      <c r="AD140" s="469"/>
      <c r="AE140" s="470"/>
    </row>
    <row r="141" spans="1:31" ht="14.4" thickTop="1" x14ac:dyDescent="0.25">
      <c r="A141" s="467"/>
      <c r="B141" s="456" t="s">
        <v>24</v>
      </c>
      <c r="C141" s="457"/>
      <c r="D141" s="458"/>
      <c r="E141" s="456" t="s">
        <v>29</v>
      </c>
      <c r="F141" s="457"/>
      <c r="G141" s="458"/>
      <c r="H141" s="461" t="s">
        <v>24</v>
      </c>
      <c r="I141" s="462"/>
      <c r="J141" s="463"/>
      <c r="K141" s="461" t="s">
        <v>29</v>
      </c>
      <c r="L141" s="462"/>
      <c r="M141" s="463"/>
      <c r="N141" s="456" t="s">
        <v>24</v>
      </c>
      <c r="O141" s="457"/>
      <c r="P141" s="458"/>
      <c r="Q141" s="456" t="s">
        <v>29</v>
      </c>
      <c r="R141" s="457"/>
      <c r="S141" s="458"/>
      <c r="T141" s="461" t="s">
        <v>24</v>
      </c>
      <c r="U141" s="462"/>
      <c r="V141" s="463"/>
      <c r="W141" s="461" t="s">
        <v>29</v>
      </c>
      <c r="X141" s="462"/>
      <c r="Y141" s="463"/>
      <c r="Z141" s="456" t="s">
        <v>24</v>
      </c>
      <c r="AA141" s="457"/>
      <c r="AB141" s="458"/>
      <c r="AC141" s="456" t="s">
        <v>29</v>
      </c>
      <c r="AD141" s="457"/>
      <c r="AE141" s="458"/>
    </row>
    <row r="142" spans="1:31" ht="14.4" thickBot="1" x14ac:dyDescent="0.3">
      <c r="A142" s="465"/>
      <c r="B142" s="78">
        <v>2018</v>
      </c>
      <c r="C142" s="74">
        <v>2017</v>
      </c>
      <c r="D142" s="301" t="s">
        <v>23</v>
      </c>
      <c r="E142" s="5">
        <v>2018</v>
      </c>
      <c r="F142" s="74">
        <v>2017</v>
      </c>
      <c r="G142" s="217" t="s">
        <v>23</v>
      </c>
      <c r="H142" s="255">
        <v>2018</v>
      </c>
      <c r="I142" s="256">
        <v>2017</v>
      </c>
      <c r="J142" s="257" t="s">
        <v>23</v>
      </c>
      <c r="K142" s="255">
        <v>2018</v>
      </c>
      <c r="L142" s="256">
        <v>2017</v>
      </c>
      <c r="M142" s="257" t="s">
        <v>23</v>
      </c>
      <c r="N142" s="5">
        <v>2018</v>
      </c>
      <c r="O142" s="74">
        <v>2017</v>
      </c>
      <c r="P142" s="217" t="s">
        <v>23</v>
      </c>
      <c r="Q142" s="5">
        <v>2018</v>
      </c>
      <c r="R142" s="74">
        <v>2017</v>
      </c>
      <c r="S142" s="217" t="s">
        <v>23</v>
      </c>
      <c r="T142" s="258">
        <v>2018</v>
      </c>
      <c r="U142" s="256">
        <v>2017</v>
      </c>
      <c r="V142" s="257" t="s">
        <v>23</v>
      </c>
      <c r="W142" s="258">
        <v>2018</v>
      </c>
      <c r="X142" s="256">
        <v>2017</v>
      </c>
      <c r="Y142" s="257" t="s">
        <v>23</v>
      </c>
      <c r="Z142" s="78">
        <v>2018</v>
      </c>
      <c r="AA142" s="74">
        <v>2017</v>
      </c>
      <c r="AB142" s="217" t="s">
        <v>23</v>
      </c>
      <c r="AC142" s="78">
        <v>2018</v>
      </c>
      <c r="AD142" s="74">
        <v>2017</v>
      </c>
      <c r="AE142" s="217" t="s">
        <v>23</v>
      </c>
    </row>
    <row r="143" spans="1:31" ht="21.6" thickTop="1" x14ac:dyDescent="0.6">
      <c r="A143" s="274" t="s">
        <v>6</v>
      </c>
      <c r="B143" s="275">
        <f>กทม.!B28</f>
        <v>78971.360000000001</v>
      </c>
      <c r="C143" s="285">
        <f>กทม.!C28</f>
        <v>76529.759999999995</v>
      </c>
      <c r="D143" s="302">
        <f>กทม.!D28</f>
        <v>3.19</v>
      </c>
      <c r="E143" s="275">
        <f>กทม.!B29</f>
        <v>152817.10000000003</v>
      </c>
      <c r="F143" s="285">
        <f>กทม.!C29</f>
        <v>133283.66</v>
      </c>
      <c r="G143" s="276">
        <f>กทม.!D29</f>
        <v>14.66</v>
      </c>
      <c r="H143" s="275">
        <f>กทม.!CF28</f>
        <v>92976.63</v>
      </c>
      <c r="I143" s="285">
        <f>กทม.!CG28</f>
        <v>86062.25</v>
      </c>
      <c r="J143" s="276">
        <f>กทม.!CH28</f>
        <v>8.0299999999999994</v>
      </c>
      <c r="K143" s="275">
        <f>กทม.!CF29</f>
        <v>157966.97</v>
      </c>
      <c r="L143" s="285">
        <f>กทม.!CG29</f>
        <v>130718.2</v>
      </c>
      <c r="M143" s="276">
        <f>กทม.!CH29</f>
        <v>20.85</v>
      </c>
      <c r="N143" s="275">
        <f>กทม.!FJ28</f>
        <v>125346.49999999999</v>
      </c>
      <c r="O143" s="285">
        <f>กทม.!FK28</f>
        <v>117067.43999999999</v>
      </c>
      <c r="P143" s="276">
        <f>กทม.!FL28</f>
        <v>7.07</v>
      </c>
      <c r="Q143" s="275">
        <f>กทม.!FJ29</f>
        <v>164944.99000000002</v>
      </c>
      <c r="R143" s="285">
        <f>กทม.!FK29</f>
        <v>153301.87</v>
      </c>
      <c r="S143" s="277">
        <f>กทม.!FL29</f>
        <v>7.59</v>
      </c>
      <c r="T143" s="275">
        <f>กทม.!IN28</f>
        <v>79085.429999999993</v>
      </c>
      <c r="U143" s="290">
        <f>กทม.!IO28</f>
        <v>71343.520000000004</v>
      </c>
      <c r="V143" s="277">
        <f>กทม.!IP28</f>
        <v>10.85</v>
      </c>
      <c r="W143" s="275">
        <f>กทม.!IN29</f>
        <v>188400.53000000003</v>
      </c>
      <c r="X143" s="290">
        <f>กทม.!IO29</f>
        <v>178977.6</v>
      </c>
      <c r="Y143" s="277">
        <f>กทม.!IP29</f>
        <v>5.26</v>
      </c>
      <c r="Z143" s="275">
        <f>กทม.!LR28</f>
        <v>376379.92</v>
      </c>
      <c r="AA143" s="290">
        <f>กทม.!LS28</f>
        <v>351002.96999999991</v>
      </c>
      <c r="AB143" s="277">
        <f>กทม.!LT28</f>
        <v>7.23</v>
      </c>
      <c r="AC143" s="275">
        <f>กทม.!LR29</f>
        <v>664129.59000000008</v>
      </c>
      <c r="AD143" s="290">
        <f>กทม.!LS29</f>
        <v>596281.33000000007</v>
      </c>
      <c r="AE143" s="276">
        <f>กทม.!LT29</f>
        <v>11.38</v>
      </c>
    </row>
    <row r="144" spans="1:31" ht="21" x14ac:dyDescent="0.6">
      <c r="A144" s="260" t="s">
        <v>192</v>
      </c>
      <c r="B144">
        <f>ลพบุรี!B28</f>
        <v>1223.0500000000002</v>
      </c>
      <c r="C144" s="286">
        <f>ลพบุรี!C28</f>
        <v>1160.18</v>
      </c>
      <c r="D144" s="303">
        <f>ลพบุรี!D28</f>
        <v>5.42</v>
      </c>
      <c r="E144">
        <f>ลพบุรี!B29</f>
        <v>12.71</v>
      </c>
      <c r="F144" s="286">
        <f>ลพบุรี!C29</f>
        <v>12.47</v>
      </c>
      <c r="G144" s="259">
        <f>ลพบุรี!D29</f>
        <v>1.92</v>
      </c>
      <c r="H144">
        <f>ลพบุรี!CF28</f>
        <v>1061.0999999999999</v>
      </c>
      <c r="I144" s="286">
        <f>ลพบุรี!CG28</f>
        <v>1019.57</v>
      </c>
      <c r="J144" s="259">
        <f>ลพบุรี!CH28</f>
        <v>4.07</v>
      </c>
      <c r="K144">
        <f>ลพบุรี!CF29</f>
        <v>10.62</v>
      </c>
      <c r="L144" s="286">
        <f>ลพบุรี!CG29</f>
        <v>10.32</v>
      </c>
      <c r="M144" s="259">
        <f>ลพบุรี!CH29</f>
        <v>2.91</v>
      </c>
      <c r="N144">
        <f>ลพบุรี!FJ28</f>
        <v>1516.9400000000003</v>
      </c>
      <c r="O144" s="286">
        <f>ลพบุรี!FK28</f>
        <v>1470.15</v>
      </c>
      <c r="P144" s="259">
        <f>ลพบุรี!FL28</f>
        <v>3.18</v>
      </c>
      <c r="Q144">
        <f>ลพบุรี!FJ29</f>
        <v>8.43</v>
      </c>
      <c r="R144" s="286">
        <f>ลพบุรี!FK29</f>
        <v>7.8100000000000005</v>
      </c>
      <c r="S144" s="259">
        <f>ลพบุรี!FL29</f>
        <v>7.94</v>
      </c>
      <c r="T144">
        <f>ลพบุรี!IN28</f>
        <v>1731.5600000000002</v>
      </c>
      <c r="U144" s="291">
        <f>ลพบุรี!IO28</f>
        <v>1614.71</v>
      </c>
      <c r="V144" s="259">
        <f>ลพบุรี!IP28</f>
        <v>7.24</v>
      </c>
      <c r="W144">
        <f>ลพบุรี!IN29</f>
        <v>9.6100000000000012</v>
      </c>
      <c r="X144" s="291">
        <f>ลพบุรี!IO29</f>
        <v>9.26</v>
      </c>
      <c r="Y144" s="259">
        <f>ลพบุรี!IP29</f>
        <v>3.78</v>
      </c>
      <c r="Z144">
        <f>ลพบุรี!LR28</f>
        <v>5532.6500000000015</v>
      </c>
      <c r="AA144" s="291">
        <f>ลพบุรี!LS28</f>
        <v>5264.6100000000006</v>
      </c>
      <c r="AB144" s="259">
        <f>ลพบุรี!LT28</f>
        <v>5.09</v>
      </c>
      <c r="AC144">
        <f>ลพบุรี!LR29</f>
        <v>41.37</v>
      </c>
      <c r="AD144" s="291">
        <f>ลพบุรี!LS29</f>
        <v>39.86</v>
      </c>
      <c r="AE144" s="259">
        <f>ลพบุรี!LT29</f>
        <v>3.79</v>
      </c>
    </row>
    <row r="145" spans="1:31" ht="21" x14ac:dyDescent="0.6">
      <c r="A145" s="260" t="s">
        <v>190</v>
      </c>
      <c r="B145">
        <f>อยุธยา!B28</f>
        <v>2867.3500000000004</v>
      </c>
      <c r="C145" s="286">
        <f>อยุธยา!C28</f>
        <v>2198.39</v>
      </c>
      <c r="D145" s="303">
        <f>อยุธยา!D28</f>
        <v>30.43</v>
      </c>
      <c r="E145">
        <f>อยุธยา!B29</f>
        <v>1110.95</v>
      </c>
      <c r="F145" s="286">
        <f>อยุธยา!C29</f>
        <v>995.44999999999993</v>
      </c>
      <c r="G145" s="259">
        <f>อยุธยา!D29</f>
        <v>11.6</v>
      </c>
      <c r="H145">
        <f>อยุธยา!CF28</f>
        <v>3497.58</v>
      </c>
      <c r="I145" s="286">
        <f>อยุธยา!CG28</f>
        <v>3175.3</v>
      </c>
      <c r="J145" s="259">
        <f>อยุธยา!CH28</f>
        <v>10.15</v>
      </c>
      <c r="K145">
        <f>อยุธยา!CF29</f>
        <v>1931.3600000000001</v>
      </c>
      <c r="L145" s="286">
        <f>อยุธยา!CG29</f>
        <v>1759.04</v>
      </c>
      <c r="M145" s="259">
        <f>อยุธยา!CH29</f>
        <v>9.8000000000000007</v>
      </c>
      <c r="N145">
        <f>อยุธยา!FJ28</f>
        <v>2781.08</v>
      </c>
      <c r="O145" s="286">
        <f>อยุธยา!FK28</f>
        <v>2483.6699999999996</v>
      </c>
      <c r="P145" s="259">
        <f>อยุธยา!FL28</f>
        <v>11.97</v>
      </c>
      <c r="Q145">
        <f>อยุธยา!FJ29</f>
        <v>1329.7</v>
      </c>
      <c r="R145" s="286">
        <f>อยุธยา!FK29</f>
        <v>1227.21</v>
      </c>
      <c r="S145" s="259">
        <f>อยุธยา!FL29</f>
        <v>8.35</v>
      </c>
      <c r="T145">
        <f>อยุธยา!IN28</f>
        <v>3851.8899999999994</v>
      </c>
      <c r="U145" s="291">
        <f>อยุธยา!IO28</f>
        <v>3565.6399999999994</v>
      </c>
      <c r="V145" s="259">
        <f>อยุธยา!IP28</f>
        <v>8.0299999999999994</v>
      </c>
      <c r="W145">
        <f>อยุธยา!IN29</f>
        <v>1646.3100000000002</v>
      </c>
      <c r="X145" s="291">
        <f>อยุธยา!IO29</f>
        <v>1496.7800000000002</v>
      </c>
      <c r="Y145" s="259">
        <f>อยุธยา!IP29</f>
        <v>9.99</v>
      </c>
      <c r="Z145">
        <f>อยุธยา!LR28</f>
        <v>12997.9</v>
      </c>
      <c r="AA145" s="291">
        <f>อยุธยา!LS28</f>
        <v>11423.000000000002</v>
      </c>
      <c r="AB145" s="259">
        <f>อยุธยา!LT28</f>
        <v>13.79</v>
      </c>
      <c r="AC145">
        <f>อยุธยา!LR29</f>
        <v>6018.3200000000006</v>
      </c>
      <c r="AD145" s="291">
        <f>อยุธยา!LS29</f>
        <v>5478.4800000000005</v>
      </c>
      <c r="AE145" s="259">
        <f>อยุธยา!LT29</f>
        <v>9.85</v>
      </c>
    </row>
    <row r="146" spans="1:31" ht="21" x14ac:dyDescent="0.6">
      <c r="A146" s="260" t="s">
        <v>194</v>
      </c>
      <c r="B146">
        <f>สระบุรี!B28</f>
        <v>895.02</v>
      </c>
      <c r="C146" s="286">
        <f>สระบุรี!C28</f>
        <v>873.71</v>
      </c>
      <c r="D146" s="303">
        <f>สระบุรี!D28</f>
        <v>2.44</v>
      </c>
      <c r="E146">
        <f>สระบุรี!B29</f>
        <v>30.52</v>
      </c>
      <c r="F146" s="286">
        <f>สระบุรี!C29</f>
        <v>29.949999999999996</v>
      </c>
      <c r="G146" s="259">
        <f>สระบุรี!D29</f>
        <v>1.9</v>
      </c>
      <c r="H146">
        <f>สระบุรี!CF28</f>
        <v>1390.1100000000001</v>
      </c>
      <c r="I146" s="286">
        <f>สระบุรี!CG28</f>
        <v>1356.6000000000001</v>
      </c>
      <c r="J146" s="259">
        <f>สระบุรี!CH28</f>
        <v>2.4700000000000002</v>
      </c>
      <c r="K146">
        <f>สระบุรี!CF29</f>
        <v>19.810000000000002</v>
      </c>
      <c r="L146" s="286">
        <f>สระบุรี!CG29</f>
        <v>19</v>
      </c>
      <c r="M146" s="259">
        <f>สระบุรี!CH29</f>
        <v>4.26</v>
      </c>
      <c r="N146">
        <f>สระบุรี!FJ28</f>
        <v>1516.1100000000001</v>
      </c>
      <c r="O146" s="286">
        <f>สระบุรี!FK28</f>
        <v>1430.9299999999998</v>
      </c>
      <c r="P146" s="259">
        <f>สระบุรี!FL28</f>
        <v>5.95</v>
      </c>
      <c r="Q146">
        <f>สระบุรี!FJ29</f>
        <v>38.840000000000003</v>
      </c>
      <c r="R146" s="286">
        <f>สระบุรี!FK29</f>
        <v>36.39</v>
      </c>
      <c r="S146" s="259">
        <f>สระบุรี!FL29</f>
        <v>6.73</v>
      </c>
      <c r="T146">
        <f>สระบุรี!IN28</f>
        <v>2749.63</v>
      </c>
      <c r="U146" s="291">
        <f>สระบุรี!IO28</f>
        <v>2609.98</v>
      </c>
      <c r="V146" s="259">
        <f>สระบุรี!IP28</f>
        <v>5.35</v>
      </c>
      <c r="W146">
        <f>สระบุรี!IN29</f>
        <v>118.69999999999999</v>
      </c>
      <c r="X146" s="291">
        <f>สระบุรี!IO29</f>
        <v>114.25999999999999</v>
      </c>
      <c r="Y146" s="259">
        <f>สระบุรี!IP29</f>
        <v>3.89</v>
      </c>
      <c r="Z146">
        <f>สระบุรี!LR28</f>
        <v>6550.8700000000008</v>
      </c>
      <c r="AA146" s="291">
        <f>สระบุรี!LS28</f>
        <v>6271.22</v>
      </c>
      <c r="AB146" s="259">
        <f>สระบุรี!LT28</f>
        <v>4.46</v>
      </c>
      <c r="AC146">
        <f>สระบุรี!LR29</f>
        <v>207.87000000000006</v>
      </c>
      <c r="AD146" s="291">
        <f>สระบุรี!LS29</f>
        <v>199.59999999999997</v>
      </c>
      <c r="AE146" s="259">
        <f>สระบุรี!LT29</f>
        <v>4.1399999999999997</v>
      </c>
    </row>
    <row r="147" spans="1:31" ht="21" x14ac:dyDescent="0.6">
      <c r="A147" s="260" t="s">
        <v>193</v>
      </c>
      <c r="B147">
        <f>ชัยนาท!B28</f>
        <v>275.10000000000002</v>
      </c>
      <c r="C147" s="286">
        <f>ชัยนาท!C28</f>
        <v>259.32</v>
      </c>
      <c r="D147" s="303">
        <f>ชัยนาท!D28</f>
        <v>6.09</v>
      </c>
      <c r="E147">
        <f>ชัยนาท!B29</f>
        <v>1.9800000000000002</v>
      </c>
      <c r="F147" s="286">
        <f>ชัยนาท!C29</f>
        <v>1.8700000000000003</v>
      </c>
      <c r="G147" s="259">
        <f>ชัยนาท!D29</f>
        <v>5.88</v>
      </c>
      <c r="H147">
        <f>ชัยนาท!CF28</f>
        <v>390.77</v>
      </c>
      <c r="I147" s="286">
        <f>ชัยนาท!CG28</f>
        <v>360.46</v>
      </c>
      <c r="J147" s="259">
        <f>ชัยนาท!CH28</f>
        <v>8.41</v>
      </c>
      <c r="K147">
        <f>ชัยนาท!CF29</f>
        <v>1.7400000000000002</v>
      </c>
      <c r="L147" s="286">
        <f>ชัยนาท!CG29</f>
        <v>1.58</v>
      </c>
      <c r="M147" s="259">
        <f>ชัยนาท!CH29</f>
        <v>10.130000000000001</v>
      </c>
      <c r="N147">
        <f>ชัยนาท!FJ28</f>
        <v>315.32</v>
      </c>
      <c r="O147" s="286">
        <f>ชัยนาท!FK28</f>
        <v>292.29999999999995</v>
      </c>
      <c r="P147" s="259">
        <f>ชัยนาท!FL28</f>
        <v>7.88</v>
      </c>
      <c r="Q147">
        <f>ชัยนาท!FJ29</f>
        <v>2.15</v>
      </c>
      <c r="R147" s="286">
        <f>ชัยนาท!FK29</f>
        <v>1.97</v>
      </c>
      <c r="S147" s="259">
        <f>ชัยนาท!FL29</f>
        <v>9.14</v>
      </c>
      <c r="T147">
        <f>ชัยนาท!IN28</f>
        <v>332.49</v>
      </c>
      <c r="U147" s="291">
        <f>ชัยนาท!IO28</f>
        <v>316.96000000000004</v>
      </c>
      <c r="V147" s="259">
        <f>ชัยนาท!IP28</f>
        <v>4.9000000000000004</v>
      </c>
      <c r="W147">
        <f>ชัยนาท!IN29</f>
        <v>2.04</v>
      </c>
      <c r="X147" s="291">
        <f>ชัยนาท!IO29</f>
        <v>1.88</v>
      </c>
      <c r="Y147" s="259">
        <f>ชัยนาท!IP29</f>
        <v>8.51</v>
      </c>
      <c r="Z147">
        <f>ชัยนาท!LR28</f>
        <v>1313.68</v>
      </c>
      <c r="AA147" s="291">
        <f>ชัยนาท!LS28</f>
        <v>1229.04</v>
      </c>
      <c r="AB147" s="259">
        <f>ชัยนาท!LT28</f>
        <v>6.89</v>
      </c>
      <c r="AC147">
        <f>ชัยนาท!LR29</f>
        <v>7.91</v>
      </c>
      <c r="AD147" s="291">
        <f>ชัยนาท!LS29</f>
        <v>7.3</v>
      </c>
      <c r="AE147" s="259">
        <f>ชัยนาท!LT29</f>
        <v>8.36</v>
      </c>
    </row>
    <row r="148" spans="1:31" ht="21" x14ac:dyDescent="0.6">
      <c r="A148" s="260" t="s">
        <v>196</v>
      </c>
      <c r="B148">
        <f>นครปฐม!B28</f>
        <v>1075.6400000000001</v>
      </c>
      <c r="C148" s="286">
        <f>นครปฐม!C28</f>
        <v>940.42</v>
      </c>
      <c r="D148" s="303">
        <f>นครปฐม!D28</f>
        <v>14.38</v>
      </c>
      <c r="E148">
        <f>นครปฐม!B29</f>
        <v>51.69</v>
      </c>
      <c r="F148" s="286">
        <f>นครปฐม!C29</f>
        <v>45.98</v>
      </c>
      <c r="G148" s="259">
        <f>นครปฐม!D29</f>
        <v>12.42</v>
      </c>
      <c r="H148">
        <f>นครปฐม!CF28</f>
        <v>1118.8500000000001</v>
      </c>
      <c r="I148" s="286">
        <f>นครปฐม!CG28</f>
        <v>978.2299999999999</v>
      </c>
      <c r="J148" s="259">
        <f>นครปฐม!CH28</f>
        <v>14.37</v>
      </c>
      <c r="K148">
        <f>นครปฐม!CF29</f>
        <v>42.74</v>
      </c>
      <c r="L148" s="286">
        <f>นครปฐม!CG29</f>
        <v>37.1</v>
      </c>
      <c r="M148" s="259">
        <f>นครปฐม!CH29</f>
        <v>15.2</v>
      </c>
      <c r="N148">
        <f>นครปฐม!FJ28</f>
        <v>1890.45</v>
      </c>
      <c r="O148" s="286">
        <f>นครปฐม!FK28</f>
        <v>1727.6599999999999</v>
      </c>
      <c r="P148" s="259">
        <f>นครปฐม!FL28</f>
        <v>9.42</v>
      </c>
      <c r="Q148">
        <f>นครปฐม!FJ29</f>
        <v>79.52</v>
      </c>
      <c r="R148" s="286">
        <f>นครปฐม!FK29</f>
        <v>74.55</v>
      </c>
      <c r="S148" s="259">
        <f>นครปฐม!FL29</f>
        <v>6.67</v>
      </c>
      <c r="T148">
        <f>นครปฐม!IN28</f>
        <v>1775.1999999999998</v>
      </c>
      <c r="U148" s="291">
        <f>นครปฐม!IO28</f>
        <v>1647.33</v>
      </c>
      <c r="V148" s="259">
        <f>นครปฐม!IP28</f>
        <v>7.76</v>
      </c>
      <c r="W148">
        <f>นครปฐม!IN29</f>
        <v>101.9</v>
      </c>
      <c r="X148" s="291">
        <f>นครปฐม!IO29</f>
        <v>97.77000000000001</v>
      </c>
      <c r="Y148" s="259">
        <f>นครปฐม!IP29</f>
        <v>4.22</v>
      </c>
      <c r="Z148">
        <f>นครปฐม!LR28</f>
        <v>5860.1399999999994</v>
      </c>
      <c r="AA148" s="291">
        <f>นครปฐม!LS28</f>
        <v>5293.64</v>
      </c>
      <c r="AB148" s="259">
        <f>นครปฐม!LT28</f>
        <v>10.7</v>
      </c>
      <c r="AC148">
        <f>นครปฐม!LR29</f>
        <v>275.85000000000002</v>
      </c>
      <c r="AD148" s="291">
        <f>นครปฐม!LS29</f>
        <v>255.40000000000003</v>
      </c>
      <c r="AE148" s="259">
        <f>นครปฐม!LT29</f>
        <v>8.01</v>
      </c>
    </row>
    <row r="149" spans="1:31" ht="21" x14ac:dyDescent="0.6">
      <c r="A149" s="260" t="s">
        <v>187</v>
      </c>
      <c r="B149">
        <f>สิงห์บุรี!B28</f>
        <v>193.83000000000004</v>
      </c>
      <c r="C149" s="286">
        <f>สิงห์บุรี!C28</f>
        <v>186.38000000000002</v>
      </c>
      <c r="D149" s="303">
        <f>สิงห์บุรี!D28</f>
        <v>4</v>
      </c>
      <c r="E149">
        <f>สิงห์บุรี!B29</f>
        <v>0.89999999999999991</v>
      </c>
      <c r="F149" s="286">
        <f>สิงห์บุรี!C29</f>
        <v>0.76000000000000012</v>
      </c>
      <c r="G149" s="259">
        <f>สิงห์บุรี!D29</f>
        <v>18.420000000000002</v>
      </c>
      <c r="H149">
        <f>สิงห์บุรี!CF28</f>
        <v>229.15999999999997</v>
      </c>
      <c r="I149" s="286">
        <f>สิงห์บุรี!CG28</f>
        <v>217.41000000000003</v>
      </c>
      <c r="J149" s="259">
        <f>สิงห์บุรี!CH28</f>
        <v>5.4</v>
      </c>
      <c r="K149">
        <f>สิงห์บุรี!CF29</f>
        <v>1.58</v>
      </c>
      <c r="L149" s="286">
        <f>สิงห์บุรี!CG29</f>
        <v>1.4100000000000001</v>
      </c>
      <c r="M149" s="259">
        <f>สิงห์บุรี!CH29</f>
        <v>12.06</v>
      </c>
      <c r="N149">
        <f>สิงห์บุรี!FJ28</f>
        <v>170.78</v>
      </c>
      <c r="O149" s="286">
        <f>สิงห์บุรี!FK28</f>
        <v>163.11000000000001</v>
      </c>
      <c r="P149" s="259">
        <f>สิงห์บุรี!FL28</f>
        <v>4.7</v>
      </c>
      <c r="Q149">
        <f>สิงห์บุรี!FJ29</f>
        <v>1.3199999999999998</v>
      </c>
      <c r="R149" s="286">
        <f>สิงห์บุรี!FK29</f>
        <v>1.27</v>
      </c>
      <c r="S149" s="259">
        <f>สิงห์บุรี!FL29</f>
        <v>3.94</v>
      </c>
      <c r="T149">
        <f>สิงห์บุรี!IN28</f>
        <v>234.38</v>
      </c>
      <c r="U149" s="291">
        <f>สิงห์บุรี!IO28</f>
        <v>217.59</v>
      </c>
      <c r="V149" s="259">
        <f>สิงห์บุรี!IP28</f>
        <v>7.72</v>
      </c>
      <c r="W149">
        <f>สิงห์บุรี!IN29</f>
        <v>1.1599999999999999</v>
      </c>
      <c r="X149" s="291">
        <f>สิงห์บุรี!IO29</f>
        <v>1.08</v>
      </c>
      <c r="Y149" s="259">
        <f>สิงห์บุรี!IP29</f>
        <v>7.41</v>
      </c>
      <c r="Z149">
        <f>สิงห์บุรี!LR28</f>
        <v>828.14999999999986</v>
      </c>
      <c r="AA149" s="291">
        <f>สิงห์บุรี!LS28</f>
        <v>784.49</v>
      </c>
      <c r="AB149" s="259">
        <f>สิงห์บุรี!LT28</f>
        <v>5.57</v>
      </c>
      <c r="AC149">
        <f>สิงห์บุรี!LR29</f>
        <v>4.96</v>
      </c>
      <c r="AD149" s="291">
        <f>สิงห์บุรี!LS29</f>
        <v>4.5199999999999996</v>
      </c>
      <c r="AE149" s="259">
        <f>สิงห์บุรี!LT29</f>
        <v>9.73</v>
      </c>
    </row>
    <row r="150" spans="1:31" ht="21" x14ac:dyDescent="0.6">
      <c r="A150" s="260" t="s">
        <v>186</v>
      </c>
      <c r="B150">
        <f>อ่างทอง!B28</f>
        <v>349.94</v>
      </c>
      <c r="C150" s="286">
        <f>อ่างทอง!C28</f>
        <v>330.57</v>
      </c>
      <c r="D150" s="303">
        <f>อ่างทอง!D28</f>
        <v>5.86</v>
      </c>
      <c r="E150">
        <f>อ่างทอง!B29</f>
        <v>14.94</v>
      </c>
      <c r="F150" s="286">
        <f>อ่างทอง!C29</f>
        <v>13.590000000000002</v>
      </c>
      <c r="G150" s="259">
        <f>อ่างทอง!D29</f>
        <v>9.93</v>
      </c>
      <c r="H150">
        <f>อ่างทอง!CF28</f>
        <v>245.64000000000001</v>
      </c>
      <c r="I150" s="286">
        <f>อ่างทอง!CG28</f>
        <v>221.63</v>
      </c>
      <c r="J150" s="259">
        <f>อ่างทอง!CH28</f>
        <v>10.83</v>
      </c>
      <c r="K150">
        <f>อ่างทอง!CF29</f>
        <v>2.84</v>
      </c>
      <c r="L150" s="286">
        <f>อ่างทอง!CG29</f>
        <v>2.54</v>
      </c>
      <c r="M150" s="259">
        <f>อ่างทอง!CH29</f>
        <v>11.81</v>
      </c>
      <c r="N150">
        <f>อ่างทอง!FJ28</f>
        <v>191.32999999999998</v>
      </c>
      <c r="O150" s="286">
        <f>อ่างทอง!FK28</f>
        <v>174.75</v>
      </c>
      <c r="P150" s="259">
        <f>อ่างทอง!FL28</f>
        <v>9.49</v>
      </c>
      <c r="Q150">
        <f>อ่างทอง!FJ29</f>
        <v>14.9</v>
      </c>
      <c r="R150" s="286">
        <f>อ่างทอง!FK29</f>
        <v>13.510000000000002</v>
      </c>
      <c r="S150" s="259">
        <f>อ่างทอง!FL29</f>
        <v>10.29</v>
      </c>
      <c r="T150">
        <f>อ่างทอง!IN28</f>
        <v>170.57000000000002</v>
      </c>
      <c r="U150" s="291">
        <f>อ่างทอง!IO28</f>
        <v>161.10000000000002</v>
      </c>
      <c r="V150" s="259">
        <f>อ่างทอง!IP28</f>
        <v>5.88</v>
      </c>
      <c r="W150">
        <f>อ่างทอง!IN29</f>
        <v>3.3800000000000003</v>
      </c>
      <c r="X150" s="291">
        <f>อ่างทอง!IO29</f>
        <v>3.1500000000000008</v>
      </c>
      <c r="Y150" s="259">
        <f>อ่างทอง!IP29</f>
        <v>7.3</v>
      </c>
      <c r="Z150">
        <f>อ่างทอง!LR28</f>
        <v>957.48</v>
      </c>
      <c r="AA150" s="291">
        <f>อ่างทอง!LS28</f>
        <v>888.05000000000007</v>
      </c>
      <c r="AB150" s="259">
        <f>อ่างทอง!LT28</f>
        <v>7.82</v>
      </c>
      <c r="AC150">
        <f>อ่างทอง!LR29</f>
        <v>36.06</v>
      </c>
      <c r="AD150" s="291">
        <f>อ่างทอง!LS29</f>
        <v>32.79</v>
      </c>
      <c r="AE150" s="259">
        <f>อ่างทอง!LT29</f>
        <v>9.9700000000000006</v>
      </c>
    </row>
    <row r="151" spans="1:31" ht="21" x14ac:dyDescent="0.6">
      <c r="A151" s="260" t="s">
        <v>191</v>
      </c>
      <c r="B151">
        <f>นนทบุรี!B28</f>
        <v>1068.2099999999998</v>
      </c>
      <c r="C151" s="286">
        <f>นนทบุรี!C28</f>
        <v>991.68000000000006</v>
      </c>
      <c r="D151" s="303">
        <f>นนทบุรี!D28</f>
        <v>7.72</v>
      </c>
      <c r="E151">
        <f>นนทบุรี!B29</f>
        <v>214.84000000000003</v>
      </c>
      <c r="F151" s="286">
        <f>นนทบุรี!C29</f>
        <v>196.30999999999997</v>
      </c>
      <c r="G151" s="259">
        <f>นนทบุรี!D29</f>
        <v>9.44</v>
      </c>
      <c r="H151">
        <f>นนทบุรี!CF28</f>
        <v>1025.5000000000002</v>
      </c>
      <c r="I151" s="286">
        <f>นนทบุรี!CG28</f>
        <v>904.8599999999999</v>
      </c>
      <c r="J151" s="259">
        <f>นนทบุรี!CH28</f>
        <v>13.33</v>
      </c>
      <c r="K151">
        <f>นนทบุรี!CF29</f>
        <v>152.76</v>
      </c>
      <c r="L151" s="286">
        <f>นนทบุรี!CG29</f>
        <v>132.17999999999998</v>
      </c>
      <c r="M151" s="259">
        <f>นนทบุรี!CH29</f>
        <v>15.57</v>
      </c>
      <c r="N151">
        <f>นนทบุรี!FJ28</f>
        <v>774.88</v>
      </c>
      <c r="O151" s="286">
        <f>นนทบุรี!FK28</f>
        <v>709.88</v>
      </c>
      <c r="P151" s="259">
        <f>นนทบุรี!FL28</f>
        <v>9.16</v>
      </c>
      <c r="Q151">
        <f>นนทบุรี!FJ29</f>
        <v>86.180000000000021</v>
      </c>
      <c r="R151" s="286">
        <f>นนทบุรี!FK29</f>
        <v>81.22</v>
      </c>
      <c r="S151" s="259">
        <f>นนทบุรี!FL29</f>
        <v>6.11</v>
      </c>
      <c r="T151">
        <f>นนทบุรี!IN28</f>
        <v>939.38</v>
      </c>
      <c r="U151" s="291">
        <f>นนทบุรี!IO28</f>
        <v>858.56</v>
      </c>
      <c r="V151" s="259">
        <f>นนทบุรี!IP28</f>
        <v>9.41</v>
      </c>
      <c r="W151">
        <f>นนทบุรี!IN29</f>
        <v>95.22</v>
      </c>
      <c r="X151" s="291">
        <f>นนทบุรี!IO29</f>
        <v>88.4</v>
      </c>
      <c r="Y151" s="259">
        <f>นนทบุรี!IP29</f>
        <v>7.71</v>
      </c>
      <c r="Z151">
        <f>นนทบุรี!LR28</f>
        <v>3807.9700000000003</v>
      </c>
      <c r="AA151" s="291">
        <f>นนทบุรี!LS28</f>
        <v>3464.98</v>
      </c>
      <c r="AB151" s="259">
        <f>นนทบุรี!LT28</f>
        <v>9.9</v>
      </c>
      <c r="AC151">
        <f>นนทบุรี!LR29</f>
        <v>549.00000000000011</v>
      </c>
      <c r="AD151" s="291">
        <f>นนทบุรี!LS29</f>
        <v>498.11</v>
      </c>
      <c r="AE151" s="259">
        <f>นนทบุรี!LT29</f>
        <v>10.220000000000001</v>
      </c>
    </row>
    <row r="152" spans="1:31" ht="21" x14ac:dyDescent="0.6">
      <c r="A152" s="260" t="s">
        <v>197</v>
      </c>
      <c r="B152">
        <f>ปทุมธานี!B28</f>
        <v>520.9</v>
      </c>
      <c r="C152" s="286">
        <f>ปทุมธานี!C28</f>
        <v>476.86</v>
      </c>
      <c r="D152" s="303">
        <f>ปทุมธานี!D28</f>
        <v>9.24</v>
      </c>
      <c r="E152">
        <f>ปทุมธานี!B29</f>
        <v>284.77</v>
      </c>
      <c r="F152" s="286">
        <f>ปทุมธานี!C29</f>
        <v>260.04000000000002</v>
      </c>
      <c r="G152" s="259">
        <f>ปทุมธานี!D29</f>
        <v>9.51</v>
      </c>
      <c r="H152">
        <f>ปทุมธานี!CF28</f>
        <v>460.61</v>
      </c>
      <c r="I152" s="286">
        <f>ปทุมธานี!CG28</f>
        <v>441.33000000000004</v>
      </c>
      <c r="J152" s="259">
        <f>ปทุมธานี!CH28</f>
        <v>4.37</v>
      </c>
      <c r="K152">
        <f>ปทุมธานี!CF29</f>
        <v>395.1</v>
      </c>
      <c r="L152" s="286">
        <f>ปทุมธานี!CG29</f>
        <v>375.87</v>
      </c>
      <c r="M152" s="259">
        <f>ปทุมธานี!CH29</f>
        <v>5.12</v>
      </c>
      <c r="N152">
        <f>ปทุมธานี!FJ28</f>
        <v>401.86</v>
      </c>
      <c r="O152" s="286">
        <f>ปทุมธานี!FK28</f>
        <v>380.5</v>
      </c>
      <c r="P152" s="259">
        <f>ปทุมธานี!FL28</f>
        <v>5.61</v>
      </c>
      <c r="Q152">
        <f>ปทุมธานี!FJ29</f>
        <v>323.33999999999992</v>
      </c>
      <c r="R152" s="286">
        <f>ปทุมธานี!FK29</f>
        <v>297.81</v>
      </c>
      <c r="S152" s="259">
        <f>ปทุมธานี!FL29</f>
        <v>8.57</v>
      </c>
      <c r="T152">
        <f>ปทุมธานี!IN28</f>
        <v>682.7399999999999</v>
      </c>
      <c r="U152" s="291">
        <f>ปทุมธานี!IO28</f>
        <v>639.34</v>
      </c>
      <c r="V152" s="259">
        <f>ปทุมธานี!IP28</f>
        <v>6.79</v>
      </c>
      <c r="W152">
        <f>ปทุมธานี!IN29</f>
        <v>321.90999999999997</v>
      </c>
      <c r="X152" s="291">
        <f>ปทุมธานี!IO29</f>
        <v>300.86</v>
      </c>
      <c r="Y152" s="259">
        <f>ปทุมธานี!IP29</f>
        <v>7</v>
      </c>
      <c r="Z152">
        <f>ปทุมธานี!LR28</f>
        <v>2066.1099999999997</v>
      </c>
      <c r="AA152" s="291">
        <f>ปทุมธานี!LS28</f>
        <v>1938.0300000000002</v>
      </c>
      <c r="AB152" s="259">
        <f>ปทุมธานี!LT28</f>
        <v>6.61</v>
      </c>
      <c r="AC152">
        <f>ปทุมธานี!LR29</f>
        <v>1325.1200000000001</v>
      </c>
      <c r="AD152" s="291">
        <f>ปทุมธานี!LS29</f>
        <v>1234.58</v>
      </c>
      <c r="AE152" s="259">
        <f>ปทุมธานี!LT29</f>
        <v>7.33</v>
      </c>
    </row>
    <row r="153" spans="1:31" ht="21" x14ac:dyDescent="0.6">
      <c r="A153" s="260" t="s">
        <v>189</v>
      </c>
      <c r="B153">
        <f>สมุทรปราการ!B28</f>
        <v>805.02</v>
      </c>
      <c r="C153" s="286">
        <f>สมุทรปราการ!C28</f>
        <v>767.15000000000009</v>
      </c>
      <c r="D153" s="303">
        <f>สมุทรปราการ!D28</f>
        <v>4.9400000000000004</v>
      </c>
      <c r="E153">
        <f>สมุทรปราการ!B29</f>
        <v>1274.75</v>
      </c>
      <c r="F153" s="286">
        <f>สมุทรปราการ!C29</f>
        <v>1169.26</v>
      </c>
      <c r="G153" s="259">
        <f>สมุทรปราการ!D29</f>
        <v>9.02</v>
      </c>
      <c r="H153">
        <f>สมุทรปราการ!CF28</f>
        <v>988.23</v>
      </c>
      <c r="I153" s="286">
        <f>สมุทรปราการ!CG28</f>
        <v>894.3900000000001</v>
      </c>
      <c r="J153" s="259">
        <f>สมุทรปราการ!CH28</f>
        <v>10.49</v>
      </c>
      <c r="K153">
        <f>สมุทรปราการ!CF29</f>
        <v>557.19999999999993</v>
      </c>
      <c r="L153" s="286">
        <f>สมุทรปราการ!CG29</f>
        <v>501.01</v>
      </c>
      <c r="M153" s="259">
        <f>สมุทรปราการ!CH29</f>
        <v>11.22</v>
      </c>
      <c r="N153">
        <f>สมุทรปราการ!FJ28</f>
        <v>800.09</v>
      </c>
      <c r="O153" s="286">
        <f>สมุทรปราการ!FK28</f>
        <v>744.35</v>
      </c>
      <c r="P153" s="259">
        <f>สมุทรปราการ!FL28</f>
        <v>7.49</v>
      </c>
      <c r="Q153">
        <f>สมุทรปราการ!FJ29</f>
        <v>742.88000000000011</v>
      </c>
      <c r="R153" s="286">
        <f>สมุทรปราการ!FK29</f>
        <v>707.02</v>
      </c>
      <c r="S153" s="259">
        <f>สมุทรปราการ!FL29</f>
        <v>5.07</v>
      </c>
      <c r="T153">
        <f>สมุทรปราการ!IN28</f>
        <v>832.98</v>
      </c>
      <c r="U153" s="291">
        <f>สมุทรปราการ!IO28</f>
        <v>783.6</v>
      </c>
      <c r="V153" s="259">
        <f>สมุทรปราการ!IP28</f>
        <v>6.3</v>
      </c>
      <c r="W153">
        <f>สมุทรปราการ!IN29</f>
        <v>610.29000000000008</v>
      </c>
      <c r="X153" s="291">
        <f>สมุทรปราการ!IO29</f>
        <v>577.87</v>
      </c>
      <c r="Y153" s="259">
        <f>สมุทรปราการ!IP29</f>
        <v>5.61</v>
      </c>
      <c r="Z153">
        <f>สมุทรปราการ!LR28</f>
        <v>3426.32</v>
      </c>
      <c r="AA153" s="291">
        <f>สมุทรปราการ!LS28</f>
        <v>3189.4900000000002</v>
      </c>
      <c r="AB153" s="259">
        <f>สมุทรปราการ!LT28</f>
        <v>7.43</v>
      </c>
      <c r="AC153">
        <f>สมุทรปราการ!LR29</f>
        <v>3185.1200000000003</v>
      </c>
      <c r="AD153" s="291">
        <f>สมุทรปราการ!LS29</f>
        <v>2955.16</v>
      </c>
      <c r="AE153" s="259">
        <f>สมุทรปราการ!LT29</f>
        <v>7.78</v>
      </c>
    </row>
    <row r="154" spans="1:31" ht="21" x14ac:dyDescent="0.6">
      <c r="A154" s="260" t="s">
        <v>188</v>
      </c>
      <c r="B154">
        <f>สมุทรสาคร!B28</f>
        <v>508.14000000000004</v>
      </c>
      <c r="C154" s="286">
        <f>สมุทรสาคร!C28</f>
        <v>456.58</v>
      </c>
      <c r="D154" s="303">
        <f>สมุทรสาคร!D28</f>
        <v>11.29</v>
      </c>
      <c r="E154">
        <f>สมุทรสาคร!B29</f>
        <v>1.8399999999999999</v>
      </c>
      <c r="F154" s="286">
        <f>สมุทรสาคร!C29</f>
        <v>1.6099999999999999</v>
      </c>
      <c r="G154" s="259">
        <f>สมุทรสาคร!D29</f>
        <v>14.29</v>
      </c>
      <c r="H154">
        <f>สมุทรสาคร!CF28</f>
        <v>513.51</v>
      </c>
      <c r="I154" s="286">
        <f>สมุทรสาคร!CG28</f>
        <v>493.06</v>
      </c>
      <c r="J154" s="259">
        <f>สมุทรสาคร!CH28</f>
        <v>4.1500000000000004</v>
      </c>
      <c r="K154">
        <f>สมุทรสาคร!CF29</f>
        <v>1.5</v>
      </c>
      <c r="L154" s="286">
        <f>สมุทรสาคร!CG29</f>
        <v>1.18</v>
      </c>
      <c r="M154" s="259">
        <f>สมุทรสาคร!CH29</f>
        <v>27.12</v>
      </c>
      <c r="N154">
        <f>สมุทรสาคร!FJ28</f>
        <v>438.49</v>
      </c>
      <c r="O154" s="286">
        <f>สมุทรสาคร!FK28</f>
        <v>415.25</v>
      </c>
      <c r="P154" s="259">
        <f>สมุทรสาคร!FL28</f>
        <v>5.6</v>
      </c>
      <c r="Q154">
        <f>สมุทรสาคร!FJ29</f>
        <v>1.61</v>
      </c>
      <c r="R154" s="286">
        <f>สมุทรสาคร!FK29</f>
        <v>1.4700000000000002</v>
      </c>
      <c r="S154" s="259">
        <f>สมุทรสาคร!FL29</f>
        <v>9.52</v>
      </c>
      <c r="T154">
        <f>สมุทรสาคร!IN28</f>
        <v>1162.08</v>
      </c>
      <c r="U154" s="291">
        <f>สมุทรสาคร!IO28</f>
        <v>1106.3899999999999</v>
      </c>
      <c r="V154" s="259">
        <f>สมุทรสาคร!IP28</f>
        <v>5.03</v>
      </c>
      <c r="W154">
        <f>สมุทรสาคร!IN29</f>
        <v>3.09</v>
      </c>
      <c r="X154" s="291">
        <f>สมุทรสาคร!IO29</f>
        <v>2.78</v>
      </c>
      <c r="Y154" s="259">
        <f>สมุทรสาคร!IP29</f>
        <v>11.15</v>
      </c>
      <c r="Z154">
        <f>สมุทรสาคร!LR28</f>
        <v>2622.22</v>
      </c>
      <c r="AA154" s="291">
        <f>สมุทรสาคร!LS28</f>
        <v>2471.2800000000002</v>
      </c>
      <c r="AB154" s="259">
        <f>สมุทรสาคร!LT28</f>
        <v>6.11</v>
      </c>
      <c r="AC154">
        <f>สมุทรสาคร!LR29</f>
        <v>8.0400000000000009</v>
      </c>
      <c r="AD154" s="291">
        <f>สมุทรสาคร!LS29</f>
        <v>7.04</v>
      </c>
      <c r="AE154" s="259">
        <f>สมุทรสาคร!LT29</f>
        <v>14.2</v>
      </c>
    </row>
    <row r="155" spans="1:31" ht="21.6" thickBot="1" x14ac:dyDescent="0.65">
      <c r="A155" s="260" t="s">
        <v>195</v>
      </c>
      <c r="B155">
        <f>ฉะเชิงเทรา!B28</f>
        <v>827.86</v>
      </c>
      <c r="C155" s="286">
        <f>ฉะเชิงเทรา!C28</f>
        <v>745.19</v>
      </c>
      <c r="D155" s="303">
        <f>ฉะเชิงเทรา!D28</f>
        <v>11.09</v>
      </c>
      <c r="E155">
        <f>ฉะเชิงเทรา!B29</f>
        <v>12.69</v>
      </c>
      <c r="F155" s="286">
        <f>ฉะเชิงเทรา!C29</f>
        <v>11.339999999999998</v>
      </c>
      <c r="G155" s="259">
        <f>ฉะเชิงเทรา!D29</f>
        <v>11.9</v>
      </c>
      <c r="H155">
        <f>ฉะเชิงเทรา!CF28</f>
        <v>1402.01</v>
      </c>
      <c r="I155" s="286">
        <f>ฉะเชิงเทรา!CG28</f>
        <v>1313.1200000000001</v>
      </c>
      <c r="J155" s="259">
        <f>ฉะเชิงเทรา!CH28</f>
        <v>6.77</v>
      </c>
      <c r="K155">
        <f>ฉะเชิงเทรา!CF29</f>
        <v>9.09</v>
      </c>
      <c r="L155" s="286">
        <f>ฉะเชิงเทรา!CG29</f>
        <v>8.2200000000000006</v>
      </c>
      <c r="M155" s="259">
        <f>ฉะเชิงเทรา!CH29</f>
        <v>10.58</v>
      </c>
      <c r="N155">
        <f>ฉะเชิงเทรา!FJ28</f>
        <v>1254</v>
      </c>
      <c r="O155" s="286">
        <f>ฉะเชิงเทรา!FK28</f>
        <v>1161.4099999999999</v>
      </c>
      <c r="P155" s="259">
        <f>ฉะเชิงเทรา!FL28</f>
        <v>7.97</v>
      </c>
      <c r="Q155">
        <f>ฉะเชิงเทรา!FJ29</f>
        <v>15.29</v>
      </c>
      <c r="R155" s="286">
        <f>ฉะเชิงเทรา!FK29</f>
        <v>15.010000000000002</v>
      </c>
      <c r="S155" s="259">
        <f>ฉะเชิงเทรา!FL29</f>
        <v>1.87</v>
      </c>
      <c r="T155">
        <f>ฉะเชิงเทรา!IN28</f>
        <v>1450.23</v>
      </c>
      <c r="U155" s="291">
        <f>ฉะเชิงเทรา!IO28</f>
        <v>1380.21</v>
      </c>
      <c r="V155" s="259">
        <f>ฉะเชิงเทรา!IP28</f>
        <v>5.07</v>
      </c>
      <c r="W155">
        <f>ฉะเชิงเทรา!IN29</f>
        <v>22.840000000000003</v>
      </c>
      <c r="X155" s="291">
        <f>ฉะเชิงเทรา!IO29</f>
        <v>21.049999999999997</v>
      </c>
      <c r="Y155" s="259">
        <f>ฉะเชิงเทรา!IP29</f>
        <v>8.5</v>
      </c>
      <c r="Z155">
        <f>ฉะเชิงเทรา!LR28</f>
        <v>4934.0999999999995</v>
      </c>
      <c r="AA155" s="291">
        <f>ฉะเชิงเทรา!LS28</f>
        <v>4599.93</v>
      </c>
      <c r="AB155" s="259">
        <f>ฉะเชิงเทรา!LT28</f>
        <v>7.26</v>
      </c>
      <c r="AC155">
        <f>ฉะเชิงเทรา!LR29</f>
        <v>59.91</v>
      </c>
      <c r="AD155" s="291">
        <f>ฉะเชิงเทรา!LS29</f>
        <v>55.620000000000005</v>
      </c>
      <c r="AE155" s="259">
        <f>ฉะเชิงเทรา!LT29</f>
        <v>7.71</v>
      </c>
    </row>
    <row r="156" spans="1:31" ht="22.2" thickTop="1" thickBot="1" x14ac:dyDescent="0.3">
      <c r="A156" s="261" t="s">
        <v>328</v>
      </c>
      <c r="B156" s="262">
        <f>SUM(B144:B155)</f>
        <v>10610.060000000001</v>
      </c>
      <c r="C156" s="287">
        <f>SUM(C144:C155)</f>
        <v>9386.43</v>
      </c>
      <c r="D156" s="304">
        <f>ROUND(((B156/C156)-1)*100,2)</f>
        <v>13.04</v>
      </c>
      <c r="E156" s="262">
        <f>SUM(E144:E155)</f>
        <v>3012.5800000000004</v>
      </c>
      <c r="F156" s="287">
        <f>SUM(F144:F155)</f>
        <v>2738.6299999999997</v>
      </c>
      <c r="G156" s="263">
        <f>ROUND(((E156/F156)-1)*100,2)</f>
        <v>10</v>
      </c>
      <c r="H156" s="262">
        <f>SUM(H144:H155)</f>
        <v>12323.070000000003</v>
      </c>
      <c r="I156" s="287">
        <f>SUM(I144:I155)</f>
        <v>11375.96</v>
      </c>
      <c r="J156" s="263">
        <f>ROUND(((H156/I156)-1)*100,2)</f>
        <v>8.33</v>
      </c>
      <c r="K156" s="262">
        <f>SUM(K144:K155)</f>
        <v>3126.3399999999997</v>
      </c>
      <c r="L156" s="287">
        <f>SUM(L144:L155)</f>
        <v>2849.45</v>
      </c>
      <c r="M156" s="263">
        <f>ROUND(((K156/L156)-1)*100,2)</f>
        <v>9.7200000000000006</v>
      </c>
      <c r="N156" s="262">
        <f>SUM(N144:N155)</f>
        <v>12051.33</v>
      </c>
      <c r="O156" s="287">
        <f>SUM(O144:O155)</f>
        <v>11153.96</v>
      </c>
      <c r="P156" s="263">
        <f>ROUND(((N156/O156)-1)*100,2)</f>
        <v>8.0500000000000007</v>
      </c>
      <c r="Q156" s="262">
        <f>SUM(Q144:Q155)</f>
        <v>2644.1600000000003</v>
      </c>
      <c r="R156" s="287">
        <f>SUM(R144:R155)</f>
        <v>2465.2400000000002</v>
      </c>
      <c r="S156" s="263">
        <f>ROUND(((Q156/R156)-1)*100,2)</f>
        <v>7.26</v>
      </c>
      <c r="T156" s="262">
        <f>SUM(T144:T155)</f>
        <v>15913.129999999997</v>
      </c>
      <c r="U156" s="292">
        <f>SUM(U144:U155)</f>
        <v>14901.41</v>
      </c>
      <c r="V156" s="263">
        <f>ROUND(((T156/U156)-1)*100,2)</f>
        <v>6.79</v>
      </c>
      <c r="W156" s="262">
        <f>SUM(W144:W155)</f>
        <v>2936.4500000000007</v>
      </c>
      <c r="X156" s="292">
        <f>SUM(X144:X155)</f>
        <v>2715.1400000000008</v>
      </c>
      <c r="Y156" s="263">
        <f>ROUND(((W156/X156)-1)*100,2)</f>
        <v>8.15</v>
      </c>
      <c r="Z156" s="262">
        <f>SUM(Z144:Z155)</f>
        <v>50897.590000000011</v>
      </c>
      <c r="AA156" s="292">
        <f>SUM(AA144:AA155)</f>
        <v>46817.760000000002</v>
      </c>
      <c r="AB156" s="263">
        <f>ROUND(((Z156/AA156)-1)*100,2)</f>
        <v>8.7100000000000009</v>
      </c>
      <c r="AC156" s="264">
        <f>SUM(AC144:AC155)</f>
        <v>11719.530000000002</v>
      </c>
      <c r="AD156" s="292">
        <f>SUM(AD144:AD155)</f>
        <v>10768.460000000001</v>
      </c>
      <c r="AE156" s="263">
        <f>ROUND(((AC156/AD156)-1)*100,2)</f>
        <v>8.83</v>
      </c>
    </row>
    <row r="157" spans="1:31" ht="14.4" thickTop="1" x14ac:dyDescent="0.25">
      <c r="B157">
        <f>'รวมภาคกลาง61(ไม่รวมกทม.)'!B28-B156</f>
        <v>0</v>
      </c>
      <c r="C157">
        <f>'รวมภาคกลาง61(ไม่รวมกทม.)'!C28-C156</f>
        <v>0</v>
      </c>
      <c r="D157" s="282">
        <f>'รวมภาคกลาง61(ไม่รวมกทม.)'!D28-D156</f>
        <v>0</v>
      </c>
      <c r="E157">
        <f>'รวมภาคกลาง61(ไม่รวมกทม.)'!B29-E156</f>
        <v>0</v>
      </c>
      <c r="F157">
        <f>'รวมภาคกลาง61(ไม่รวมกทม.)'!C29-F156</f>
        <v>0</v>
      </c>
      <c r="G157">
        <f>'รวมภาคกลาง61(ไม่รวมกทม.)'!D29-G156</f>
        <v>0</v>
      </c>
      <c r="H157">
        <f>'รวมภาคกลาง61(ไม่รวมกทม.)'!CF28-H156</f>
        <v>0</v>
      </c>
      <c r="I157">
        <f>'รวมภาคกลาง61(ไม่รวมกทม.)'!CG28-I156</f>
        <v>0</v>
      </c>
      <c r="J157">
        <f>'รวมภาคกลาง61(ไม่รวมกทม.)'!CH28-J156</f>
        <v>0</v>
      </c>
      <c r="K157">
        <f>'รวมภาคกลาง61(ไม่รวมกทม.)'!CF29-K156</f>
        <v>0</v>
      </c>
      <c r="L157">
        <f>'รวมภาคกลาง61(ไม่รวมกทม.)'!CG29-L156</f>
        <v>0</v>
      </c>
      <c r="M157">
        <f>'รวมภาคกลาง61(ไม่รวมกทม.)'!CH29-M156</f>
        <v>0</v>
      </c>
      <c r="N157">
        <f>'รวมภาคกลาง61(ไม่รวมกทม.)'!FJ28-N156</f>
        <v>0</v>
      </c>
      <c r="O157">
        <f>'รวมภาคกลาง61(ไม่รวมกทม.)'!FK28-O156</f>
        <v>0</v>
      </c>
      <c r="P157">
        <f>'รวมภาคกลาง61(ไม่รวมกทม.)'!FL28-P156</f>
        <v>0</v>
      </c>
      <c r="Q157">
        <f>'รวมภาคกลาง61(ไม่รวมกทม.)'!FJ29-Q156</f>
        <v>0</v>
      </c>
      <c r="R157">
        <f>'รวมภาคกลาง61(ไม่รวมกทม.)'!FK29-R156</f>
        <v>0</v>
      </c>
      <c r="S157">
        <f>'รวมภาคกลาง61(ไม่รวมกทม.)'!FL29-S156</f>
        <v>0</v>
      </c>
      <c r="T157">
        <f>'รวมภาคกลาง61(ไม่รวมกทม.)'!IN28-T156</f>
        <v>0</v>
      </c>
      <c r="U157" s="233">
        <f>'รวมภาคกลาง61(ไม่รวมกทม.)'!IO28-U156</f>
        <v>0</v>
      </c>
      <c r="V157">
        <f>'รวมภาคกลาง61(ไม่รวมกทม.)'!IP28-V156</f>
        <v>0</v>
      </c>
      <c r="W157">
        <f>'รวมภาคกลาง61(ไม่รวมกทม.)'!IN29-W156</f>
        <v>0</v>
      </c>
      <c r="X157" s="233">
        <f>'รวมภาคกลาง61(ไม่รวมกทม.)'!IO29-X156</f>
        <v>0</v>
      </c>
      <c r="Y157">
        <f>'รวมภาคกลาง61(ไม่รวมกทม.)'!IP29-Y156</f>
        <v>0</v>
      </c>
      <c r="Z157">
        <f>'รวมภาคกลาง61(ไม่รวมกทม.)'!LR28-Z156</f>
        <v>0</v>
      </c>
      <c r="AA157" s="233">
        <f>'รวมภาคกลาง61(ไม่รวมกทม.)'!LS28-AA156</f>
        <v>0</v>
      </c>
      <c r="AB157">
        <f>'รวมภาคกลาง61(ไม่รวมกทม.)'!LT28-AB156</f>
        <v>0</v>
      </c>
      <c r="AC157">
        <f>'รวมภาคกลาง61(ไม่รวมกทม.)'!LR29-AC156</f>
        <v>0</v>
      </c>
      <c r="AD157" s="233">
        <f>'รวมภาคกลาง61(ไม่รวมกทม.)'!LS29-AD156</f>
        <v>0</v>
      </c>
      <c r="AE157">
        <f>'รวมภาคกลาง61(ไม่รวมกทม.)'!LT29-AE156</f>
        <v>0</v>
      </c>
    </row>
    <row r="159" spans="1:31" ht="14.4" thickBot="1" x14ac:dyDescent="0.3">
      <c r="A159" s="265"/>
      <c r="B159" s="265"/>
      <c r="H159" s="211"/>
      <c r="I159" s="211"/>
      <c r="J159" s="211"/>
      <c r="K159" s="211"/>
      <c r="L159" s="211"/>
      <c r="M159" s="211"/>
      <c r="N159" s="220"/>
      <c r="O159" s="220"/>
      <c r="P159" s="220"/>
      <c r="Q159" s="266"/>
      <c r="R159" s="266"/>
      <c r="S159" s="266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</row>
    <row r="160" spans="1:31" ht="14.4" thickTop="1" x14ac:dyDescent="0.25">
      <c r="A160" s="464" t="s">
        <v>326</v>
      </c>
      <c r="B160" s="466" t="s">
        <v>5</v>
      </c>
      <c r="C160" s="457"/>
      <c r="D160" s="458"/>
      <c r="E160" s="453" t="s">
        <v>155</v>
      </c>
      <c r="F160" s="454"/>
      <c r="G160" s="455"/>
      <c r="H160" s="456" t="s">
        <v>167</v>
      </c>
      <c r="I160" s="457"/>
      <c r="J160" s="458"/>
      <c r="K160" s="453" t="s">
        <v>172</v>
      </c>
      <c r="L160" s="454"/>
      <c r="M160" s="455"/>
      <c r="N160" s="456" t="s">
        <v>327</v>
      </c>
      <c r="O160" s="457"/>
      <c r="P160" s="458"/>
      <c r="Q160" s="452"/>
      <c r="R160" s="452"/>
      <c r="S160" s="452"/>
      <c r="W160" s="452"/>
      <c r="X160" s="452"/>
      <c r="Y160" s="452"/>
      <c r="Z160" s="452"/>
      <c r="AA160" s="452"/>
      <c r="AB160" s="452"/>
      <c r="AC160" s="452"/>
      <c r="AD160" s="452"/>
      <c r="AE160" s="452"/>
    </row>
    <row r="161" spans="1:31" ht="14.4" thickBot="1" x14ac:dyDescent="0.3">
      <c r="A161" s="465"/>
      <c r="B161" s="78">
        <v>2018</v>
      </c>
      <c r="C161" s="74">
        <v>2017</v>
      </c>
      <c r="D161" s="301" t="s">
        <v>23</v>
      </c>
      <c r="E161" s="267">
        <v>2018</v>
      </c>
      <c r="F161" s="268">
        <v>2017</v>
      </c>
      <c r="G161" s="269" t="s">
        <v>23</v>
      </c>
      <c r="H161" s="5">
        <v>2018</v>
      </c>
      <c r="I161" s="74">
        <v>2017</v>
      </c>
      <c r="J161" s="217" t="s">
        <v>23</v>
      </c>
      <c r="K161" s="267">
        <v>2018</v>
      </c>
      <c r="L161" s="268">
        <v>2017</v>
      </c>
      <c r="M161" s="269" t="s">
        <v>23</v>
      </c>
      <c r="N161" s="5">
        <v>2018</v>
      </c>
      <c r="O161" s="74">
        <v>2017</v>
      </c>
      <c r="P161" s="217" t="s">
        <v>23</v>
      </c>
      <c r="Q161" s="270"/>
      <c r="R161" s="271"/>
      <c r="S161" s="272"/>
      <c r="T161" s="270"/>
      <c r="U161" s="271"/>
      <c r="V161" s="272"/>
      <c r="W161" s="270"/>
      <c r="X161" s="271"/>
      <c r="Y161" s="272"/>
      <c r="Z161" s="270"/>
      <c r="AA161" s="271"/>
      <c r="AB161" s="272"/>
      <c r="AC161" s="270"/>
      <c r="AD161" s="271"/>
      <c r="AE161" s="272"/>
    </row>
    <row r="162" spans="1:31" ht="21.6" thickTop="1" x14ac:dyDescent="0.6">
      <c r="A162" s="274" t="s">
        <v>6</v>
      </c>
      <c r="B162" s="281">
        <f>กทม.!B32</f>
        <v>88.21</v>
      </c>
      <c r="C162" s="285">
        <f>กทม.!C32</f>
        <v>81.45</v>
      </c>
      <c r="D162" s="302">
        <f>กทม.!D32</f>
        <v>6.76</v>
      </c>
      <c r="E162" s="281">
        <f>กทม.!CF32</f>
        <v>82.35</v>
      </c>
      <c r="F162" s="285">
        <f>กทม.!CG32</f>
        <v>78.099999999999994</v>
      </c>
      <c r="G162" s="276">
        <f>กทม.!CH32</f>
        <v>4.25</v>
      </c>
      <c r="H162" s="281">
        <f>กทม.!FJ32</f>
        <v>78.47</v>
      </c>
      <c r="I162" s="285">
        <f>กทม.!FK32</f>
        <v>78.84</v>
      </c>
      <c r="J162" s="276">
        <f>กทม.!FL32</f>
        <v>-0.37</v>
      </c>
      <c r="K162" s="281">
        <f>กทม.!IN32</f>
        <v>80.7</v>
      </c>
      <c r="L162" s="285">
        <f>กทม.!IO32</f>
        <v>79.31</v>
      </c>
      <c r="M162" s="276">
        <f>กทม.!IP32</f>
        <v>1.39</v>
      </c>
      <c r="N162" s="281">
        <f>กทม.!LR32</f>
        <v>82.43</v>
      </c>
      <c r="O162" s="294">
        <f>กทม.!LS32</f>
        <v>79.42</v>
      </c>
      <c r="P162" s="276">
        <f>กทม.!LT32</f>
        <v>3.01</v>
      </c>
      <c r="Q162" s="266"/>
      <c r="R162" s="266"/>
      <c r="S162" s="266"/>
      <c r="T162" s="220"/>
      <c r="U162" s="220"/>
      <c r="V162" s="220"/>
      <c r="W162" s="220"/>
      <c r="X162" s="220"/>
      <c r="Y162" s="220"/>
      <c r="Z162" s="220"/>
      <c r="AA162" s="220"/>
      <c r="AB162" s="220"/>
      <c r="AC162" s="220"/>
      <c r="AD162" s="220"/>
      <c r="AE162" s="220"/>
    </row>
    <row r="163" spans="1:31" ht="21" x14ac:dyDescent="0.6">
      <c r="A163" s="260" t="s">
        <v>192</v>
      </c>
      <c r="B163" s="282">
        <f>ลพบุรี!B32</f>
        <v>59.98</v>
      </c>
      <c r="C163" s="286">
        <f>ลพบุรี!C32</f>
        <v>54.52</v>
      </c>
      <c r="D163" s="303">
        <f>ลพบุรี!D32</f>
        <v>5.46</v>
      </c>
      <c r="E163" s="282">
        <f>ลพบุรี!CF32</f>
        <v>55.45</v>
      </c>
      <c r="F163" s="286">
        <f>ลพบุรี!CG32</f>
        <v>51.83</v>
      </c>
      <c r="G163" s="259">
        <f>ลพบุรี!CH32</f>
        <v>3.62</v>
      </c>
      <c r="H163" s="283">
        <f>ลพบุรี!FJ32</f>
        <v>48.27</v>
      </c>
      <c r="I163" s="289">
        <f>ลพบุรี!FK32</f>
        <v>46.26</v>
      </c>
      <c r="J163" s="273">
        <f>ลพบุรี!FL32</f>
        <v>2.0099999999999998</v>
      </c>
      <c r="K163" s="283">
        <f>ลพบุรี!IN32</f>
        <v>64.430000000000007</v>
      </c>
      <c r="L163" s="289">
        <f>ลพบุรี!IO32</f>
        <v>62.42</v>
      </c>
      <c r="M163" s="273">
        <f>ลพบุรี!IP32</f>
        <v>2.0099999999999998</v>
      </c>
      <c r="N163" s="283">
        <f>ลพบุรี!LR32</f>
        <v>57.03</v>
      </c>
      <c r="O163" s="295">
        <f>ลพบุรี!LS32</f>
        <v>53.76</v>
      </c>
      <c r="P163" s="273">
        <f>ลพบุรี!LT32</f>
        <v>3.27</v>
      </c>
      <c r="Q163" s="266"/>
      <c r="R163" s="266"/>
      <c r="S163" s="266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</row>
    <row r="164" spans="1:31" ht="21" x14ac:dyDescent="0.6">
      <c r="A164" s="260" t="s">
        <v>190</v>
      </c>
      <c r="B164" s="282">
        <f>อยุธยา!B32</f>
        <v>71.84</v>
      </c>
      <c r="C164" s="286">
        <f>อยุธยา!C32</f>
        <v>67.89</v>
      </c>
      <c r="D164" s="303">
        <f>อยุธยา!D32</f>
        <v>3.95</v>
      </c>
      <c r="E164" s="282">
        <f>อยุธยา!CF32</f>
        <v>62.87</v>
      </c>
      <c r="F164" s="286">
        <f>อยุธยา!CG32</f>
        <v>59.35</v>
      </c>
      <c r="G164" s="259">
        <f>อยุธยา!CH32</f>
        <v>3.52</v>
      </c>
      <c r="H164" s="283">
        <f>อยุธยา!FJ32</f>
        <v>57.24</v>
      </c>
      <c r="I164" s="289">
        <f>อยุธยา!FK32</f>
        <v>54.79</v>
      </c>
      <c r="J164" s="273">
        <f>อยุธยา!FL32</f>
        <v>2.4500000000000002</v>
      </c>
      <c r="K164" s="283">
        <f>อยุธยา!IN32</f>
        <v>62.65</v>
      </c>
      <c r="L164" s="289">
        <f>อยุธยา!IO32</f>
        <v>59.87</v>
      </c>
      <c r="M164" s="273">
        <f>อยุธยา!IP32</f>
        <v>2.78</v>
      </c>
      <c r="N164" s="283">
        <f>อยุธยา!LR32</f>
        <v>63.65</v>
      </c>
      <c r="O164" s="295">
        <f>อยุธยา!LS32</f>
        <v>60.48</v>
      </c>
      <c r="P164" s="273">
        <f>อยุธยา!LT32</f>
        <v>3.17</v>
      </c>
      <c r="Q164" s="266"/>
      <c r="R164" s="266"/>
      <c r="S164" s="266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</row>
    <row r="165" spans="1:31" ht="21" x14ac:dyDescent="0.6">
      <c r="A165" s="260" t="s">
        <v>194</v>
      </c>
      <c r="B165" s="282">
        <f>สระบุรี!B32</f>
        <v>64.75</v>
      </c>
      <c r="C165" s="286">
        <f>สระบุรี!C32</f>
        <v>63.78</v>
      </c>
      <c r="D165" s="303">
        <f>สระบุรี!D32</f>
        <v>0.97</v>
      </c>
      <c r="E165" s="282">
        <f>สระบุรี!CF32</f>
        <v>52.83</v>
      </c>
      <c r="F165" s="286">
        <f>สระบุรี!CG32</f>
        <v>53.43</v>
      </c>
      <c r="G165" s="259">
        <f>สระบุรี!CH32</f>
        <v>-0.6</v>
      </c>
      <c r="H165" s="283">
        <f>สระบุรี!FJ32</f>
        <v>50.62</v>
      </c>
      <c r="I165" s="289">
        <f>สระบุรี!FK32</f>
        <v>48.51</v>
      </c>
      <c r="J165" s="273">
        <f>สระบุรี!FL32</f>
        <v>2.11</v>
      </c>
      <c r="K165" s="283">
        <f>สระบุรี!IN32</f>
        <v>59.46</v>
      </c>
      <c r="L165" s="289">
        <f>สระบุรี!IO32</f>
        <v>58.25</v>
      </c>
      <c r="M165" s="273">
        <f>สระบุรี!IP32</f>
        <v>1.21</v>
      </c>
      <c r="N165" s="283">
        <f>สระบุรี!LR32</f>
        <v>56.92</v>
      </c>
      <c r="O165" s="295">
        <f>สระบุรี!LS32</f>
        <v>55.99</v>
      </c>
      <c r="P165" s="273">
        <f>สระบุรี!LT32</f>
        <v>0.93</v>
      </c>
      <c r="Q165" s="266"/>
      <c r="R165" s="266"/>
      <c r="S165" s="266"/>
      <c r="T165" s="220"/>
      <c r="U165" s="220"/>
      <c r="V165" s="220"/>
      <c r="W165" s="220"/>
      <c r="X165" s="220"/>
      <c r="Y165" s="220"/>
      <c r="Z165" s="220"/>
      <c r="AA165" s="220"/>
      <c r="AB165" s="220"/>
      <c r="AC165" s="220"/>
      <c r="AD165" s="220"/>
      <c r="AE165" s="220"/>
    </row>
    <row r="166" spans="1:31" ht="21" x14ac:dyDescent="0.6">
      <c r="A166" s="260" t="s">
        <v>193</v>
      </c>
      <c r="B166" s="282">
        <f>ชัยนาท!B32</f>
        <v>80.010000000000005</v>
      </c>
      <c r="C166" s="286">
        <f>ชัยนาท!C32</f>
        <v>79.87</v>
      </c>
      <c r="D166" s="303">
        <f>ชัยนาท!D32</f>
        <v>0.14000000000000001</v>
      </c>
      <c r="E166" s="282">
        <f>ชัยนาท!CF32</f>
        <v>79.47</v>
      </c>
      <c r="F166" s="286">
        <f>ชัยนาท!CG32</f>
        <v>79.33</v>
      </c>
      <c r="G166" s="259">
        <f>ชัยนาท!CH32</f>
        <v>0.14000000000000001</v>
      </c>
      <c r="H166" s="283">
        <f>ชัยนาท!FJ32</f>
        <v>73.69</v>
      </c>
      <c r="I166" s="289">
        <f>ชัยนาท!FK32</f>
        <v>74.03</v>
      </c>
      <c r="J166" s="273">
        <f>ชัยนาท!FL32</f>
        <v>-0.34</v>
      </c>
      <c r="K166" s="283">
        <f>ชัยนาท!IN32</f>
        <v>73.319999999999993</v>
      </c>
      <c r="L166" s="289">
        <f>ชัยนาท!IO32</f>
        <v>72.73</v>
      </c>
      <c r="M166" s="273">
        <f>ชัยนาท!IP32</f>
        <v>0.59</v>
      </c>
      <c r="N166" s="283">
        <f>ชัยนาท!LR32</f>
        <v>76.62</v>
      </c>
      <c r="O166" s="295">
        <f>ชัยนาท!LS32</f>
        <v>76.489999999999995</v>
      </c>
      <c r="P166" s="273">
        <f>ชัยนาท!LT32</f>
        <v>0.13</v>
      </c>
      <c r="Q166" s="266"/>
      <c r="R166" s="266"/>
      <c r="S166" s="266"/>
      <c r="T166" s="220"/>
      <c r="U166" s="220"/>
      <c r="V166" s="220"/>
      <c r="W166" s="220"/>
      <c r="X166" s="220"/>
      <c r="Y166" s="220"/>
      <c r="Z166" s="220"/>
      <c r="AA166" s="220"/>
      <c r="AB166" s="220"/>
      <c r="AC166" s="220"/>
      <c r="AD166" s="220"/>
      <c r="AE166" s="220"/>
    </row>
    <row r="167" spans="1:31" ht="21" x14ac:dyDescent="0.6">
      <c r="A167" s="260" t="s">
        <v>196</v>
      </c>
      <c r="B167" s="282">
        <f>นครปฐม!B32</f>
        <v>69.52</v>
      </c>
      <c r="C167" s="286">
        <f>นครปฐม!C32</f>
        <v>67.05</v>
      </c>
      <c r="D167" s="303">
        <f>นครปฐม!D32</f>
        <v>2.4700000000000002</v>
      </c>
      <c r="E167" s="282">
        <f>นครปฐม!CF32</f>
        <v>71.63</v>
      </c>
      <c r="F167" s="286">
        <f>นครปฐม!CG32</f>
        <v>69.55</v>
      </c>
      <c r="G167" s="259">
        <f>นครปฐม!CH32</f>
        <v>2.08</v>
      </c>
      <c r="H167" s="283">
        <f>นครปฐม!FJ32</f>
        <v>73.42</v>
      </c>
      <c r="I167" s="289">
        <f>นครปฐม!FK32</f>
        <v>72.150000000000006</v>
      </c>
      <c r="J167" s="273">
        <f>นครปฐม!FL32</f>
        <v>1.27</v>
      </c>
      <c r="K167" s="283">
        <f>นครปฐม!IN32</f>
        <v>67.78</v>
      </c>
      <c r="L167" s="289">
        <f>นครปฐม!IO32</f>
        <v>65.959999999999994</v>
      </c>
      <c r="M167" s="273">
        <f>นครปฐม!IP32</f>
        <v>1.82</v>
      </c>
      <c r="N167" s="283">
        <f>นครปฐม!LR32</f>
        <v>70.59</v>
      </c>
      <c r="O167" s="295">
        <f>นครปฐม!LS32</f>
        <v>68.680000000000007</v>
      </c>
      <c r="P167" s="273">
        <f>นครปฐม!LT32</f>
        <v>1.91</v>
      </c>
      <c r="Q167" s="266"/>
      <c r="R167" s="266"/>
      <c r="S167" s="266"/>
      <c r="T167" s="220"/>
      <c r="U167" s="220"/>
      <c r="V167" s="220"/>
      <c r="W167" s="220"/>
      <c r="X167" s="220"/>
      <c r="Y167" s="220"/>
      <c r="Z167" s="220"/>
      <c r="AA167" s="220"/>
      <c r="AB167" s="220"/>
      <c r="AC167" s="220"/>
      <c r="AD167" s="220"/>
      <c r="AE167" s="220"/>
    </row>
    <row r="168" spans="1:31" ht="21" x14ac:dyDescent="0.6">
      <c r="A168" s="260" t="s">
        <v>187</v>
      </c>
      <c r="B168" s="282">
        <f>สิงห์บุรี!B32</f>
        <v>66.83</v>
      </c>
      <c r="C168" s="286">
        <f>สิงห์บุรี!C32</f>
        <v>65.459999999999994</v>
      </c>
      <c r="D168" s="303">
        <f>สิงห์บุรี!D32</f>
        <v>1.37</v>
      </c>
      <c r="E168" s="282">
        <f>สิงห์บุรี!CF32</f>
        <v>64.099999999999994</v>
      </c>
      <c r="F168" s="286">
        <f>สิงห์บุรี!CG32</f>
        <v>64.2</v>
      </c>
      <c r="G168" s="259">
        <f>สิงห์บุรี!CH32</f>
        <v>-0.1</v>
      </c>
      <c r="H168" s="283">
        <f>สิงห์บุรี!FJ32</f>
        <v>58.42</v>
      </c>
      <c r="I168" s="289">
        <f>สิงห์บุรี!FK32</f>
        <v>59.15</v>
      </c>
      <c r="J168" s="273">
        <f>สิงห์บุรี!FL32</f>
        <v>-0.73</v>
      </c>
      <c r="K168" s="283">
        <f>สิงห์บุรี!IN32</f>
        <v>57.04</v>
      </c>
      <c r="L168" s="289">
        <f>สิงห์บุรี!IO32</f>
        <v>55.34</v>
      </c>
      <c r="M168" s="273">
        <f>สิงห์บุรี!IP32</f>
        <v>1.7</v>
      </c>
      <c r="N168" s="283">
        <f>สิงห์บุรี!LR32</f>
        <v>61.59</v>
      </c>
      <c r="O168" s="295">
        <f>สิงห์บุรี!LS32</f>
        <v>61.04</v>
      </c>
      <c r="P168" s="273">
        <f>สิงห์บุรี!LT32</f>
        <v>0.55000000000000004</v>
      </c>
      <c r="Q168" s="266"/>
      <c r="R168" s="266"/>
      <c r="S168" s="266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</row>
    <row r="169" spans="1:31" ht="21" x14ac:dyDescent="0.6">
      <c r="A169" s="260" t="s">
        <v>186</v>
      </c>
      <c r="B169" s="282">
        <f>อ่างทอง!B32</f>
        <v>71.28</v>
      </c>
      <c r="C169" s="286">
        <f>อ่างทอง!C32</f>
        <v>70.010000000000005</v>
      </c>
      <c r="D169" s="303">
        <f>อ่างทอง!D32</f>
        <v>1.27</v>
      </c>
      <c r="E169" s="282">
        <f>อ่างทอง!CF32</f>
        <v>71.42</v>
      </c>
      <c r="F169" s="286">
        <f>อ่างทอง!CG32</f>
        <v>71.28</v>
      </c>
      <c r="G169" s="259">
        <f>อ่างทอง!CH32</f>
        <v>0.14000000000000001</v>
      </c>
      <c r="H169" s="283">
        <f>อ่างทอง!FJ32</f>
        <v>64.150000000000006</v>
      </c>
      <c r="I169" s="289">
        <f>อ่างทอง!FK32</f>
        <v>64.45</v>
      </c>
      <c r="J169" s="273">
        <f>อ่างทอง!FL32</f>
        <v>-0.3</v>
      </c>
      <c r="K169" s="283">
        <f>อ่างทอง!IN32</f>
        <v>59.41</v>
      </c>
      <c r="L169" s="289">
        <f>อ่างทอง!IO32</f>
        <v>59.76</v>
      </c>
      <c r="M169" s="273">
        <f>อ่างทอง!IP32</f>
        <v>-0.35</v>
      </c>
      <c r="N169" s="283">
        <f>อ่างทอง!LR32</f>
        <v>66.56</v>
      </c>
      <c r="O169" s="295">
        <f>อ่างทอง!LS32</f>
        <v>66.37</v>
      </c>
      <c r="P169" s="273">
        <f>อ่างทอง!LT32</f>
        <v>0.19</v>
      </c>
      <c r="Q169" s="266"/>
      <c r="R169" s="266"/>
      <c r="S169" s="266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</row>
    <row r="170" spans="1:31" ht="21" x14ac:dyDescent="0.6">
      <c r="A170" s="260" t="s">
        <v>191</v>
      </c>
      <c r="B170" s="282">
        <f>นนทบุรี!B32</f>
        <v>72.55</v>
      </c>
      <c r="C170" s="286">
        <f>นนทบุรี!C32</f>
        <v>69.34</v>
      </c>
      <c r="D170" s="303">
        <f>นนทบุรี!D32</f>
        <v>3.21</v>
      </c>
      <c r="E170" s="282">
        <f>นนทบุรี!CF32</f>
        <v>68.08</v>
      </c>
      <c r="F170" s="286">
        <f>นนทบุรี!CG32</f>
        <v>64.150000000000006</v>
      </c>
      <c r="G170" s="259">
        <f>นนทบุรี!CH32</f>
        <v>3.93</v>
      </c>
      <c r="H170" s="283">
        <f>นนทบุรี!FJ32</f>
        <v>58.27</v>
      </c>
      <c r="I170" s="289">
        <f>นนทบุรี!FK32</f>
        <v>55.76</v>
      </c>
      <c r="J170" s="273">
        <f>นนทบุรี!FL32</f>
        <v>2.5099999999999998</v>
      </c>
      <c r="K170" s="283">
        <f>นนทบุรี!IN32</f>
        <v>65.33</v>
      </c>
      <c r="L170" s="289">
        <f>นนทบุรี!IO32</f>
        <v>61.83</v>
      </c>
      <c r="M170" s="273">
        <f>นนทบุรี!IP32</f>
        <v>3.5</v>
      </c>
      <c r="N170" s="283">
        <f>นนทบุรี!LR32</f>
        <v>66.06</v>
      </c>
      <c r="O170" s="295">
        <f>นนทบุรี!LS32</f>
        <v>62.77</v>
      </c>
      <c r="P170" s="273">
        <f>นนทบุรี!LT32</f>
        <v>3.29</v>
      </c>
      <c r="Q170" s="266"/>
      <c r="R170" s="266"/>
      <c r="S170" s="266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</row>
    <row r="171" spans="1:31" ht="21" x14ac:dyDescent="0.6">
      <c r="A171" s="260" t="s">
        <v>197</v>
      </c>
      <c r="B171" s="282">
        <f>ปทุมธานี!B32</f>
        <v>58.16</v>
      </c>
      <c r="C171" s="286">
        <f>ปทุมธานี!C32</f>
        <v>55.97</v>
      </c>
      <c r="D171" s="303">
        <f>ปทุมธานี!D32</f>
        <v>2.19</v>
      </c>
      <c r="E171" s="282">
        <f>ปทุมธานี!CF32</f>
        <v>50.49</v>
      </c>
      <c r="F171" s="286">
        <f>ปทุมธานี!CG32</f>
        <v>50.3</v>
      </c>
      <c r="G171" s="259">
        <f>ปทุมธานี!CH32</f>
        <v>0.19</v>
      </c>
      <c r="H171" s="283">
        <f>ปทุมธานี!FJ32</f>
        <v>48.28</v>
      </c>
      <c r="I171" s="289">
        <f>ปทุมธานี!FK32</f>
        <v>46.05</v>
      </c>
      <c r="J171" s="273">
        <f>ปทุมธานี!FL32</f>
        <v>2.23</v>
      </c>
      <c r="K171" s="283">
        <f>ปทุมธานี!IN32</f>
        <v>59.45</v>
      </c>
      <c r="L171" s="289">
        <f>ปทุมธานี!IO32</f>
        <v>58.17</v>
      </c>
      <c r="M171" s="273">
        <f>ปทุมธานี!IP32</f>
        <v>1.28</v>
      </c>
      <c r="N171" s="283">
        <f>ปทุมธานี!LR32</f>
        <v>54.09</v>
      </c>
      <c r="O171" s="295">
        <f>ปทุมธานี!LS32</f>
        <v>52.63</v>
      </c>
      <c r="P171" s="273">
        <f>ปทุมธานี!LT32</f>
        <v>1.46</v>
      </c>
      <c r="Q171" s="266"/>
      <c r="R171" s="266"/>
      <c r="S171" s="266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</row>
    <row r="172" spans="1:31" ht="21" x14ac:dyDescent="0.6">
      <c r="A172" s="260" t="s">
        <v>189</v>
      </c>
      <c r="B172" s="282">
        <f>สมุทรปราการ!B32</f>
        <v>69.7</v>
      </c>
      <c r="C172" s="286">
        <f>สมุทรปราการ!C32</f>
        <v>67.180000000000007</v>
      </c>
      <c r="D172" s="303">
        <f>สมุทรปราการ!D32</f>
        <v>2.52</v>
      </c>
      <c r="E172" s="282">
        <f>สมุทรปราการ!CF32</f>
        <v>63.93</v>
      </c>
      <c r="F172" s="286">
        <f>สมุทรปราการ!CG32</f>
        <v>62.04</v>
      </c>
      <c r="G172" s="259">
        <f>สมุทรปราการ!CH32</f>
        <v>1.89</v>
      </c>
      <c r="H172" s="282">
        <f>สมุทรปราการ!FJ32</f>
        <v>62.27</v>
      </c>
      <c r="I172" s="286">
        <f>สมุทรปราการ!FK32</f>
        <v>61.44</v>
      </c>
      <c r="J172" s="259">
        <f>สมุทรปราการ!FL32</f>
        <v>0.83</v>
      </c>
      <c r="K172" s="282">
        <f>สมุทรปราการ!IN32</f>
        <v>67.17</v>
      </c>
      <c r="L172" s="286">
        <f>สมุทรปราการ!IO32</f>
        <v>65.400000000000006</v>
      </c>
      <c r="M172" s="259">
        <f>สมุทรปราการ!IP32</f>
        <v>1.77</v>
      </c>
      <c r="N172" s="282">
        <f>สมุทรปราการ!LR32</f>
        <v>65.760000000000005</v>
      </c>
      <c r="O172" s="296">
        <f>สมุทรปราการ!LS32</f>
        <v>64.02</v>
      </c>
      <c r="P172" s="259">
        <f>สมุทรปราการ!LT32</f>
        <v>1.74</v>
      </c>
      <c r="Q172" s="220"/>
      <c r="R172" s="266"/>
      <c r="S172" s="266"/>
      <c r="T172" s="220"/>
      <c r="U172" s="220"/>
      <c r="V172" s="220"/>
      <c r="W172" s="220"/>
      <c r="X172" s="220"/>
      <c r="Y172" s="220"/>
      <c r="Z172" s="220"/>
      <c r="AA172" s="452"/>
      <c r="AB172" s="452"/>
      <c r="AC172" s="452"/>
      <c r="AD172" s="220"/>
      <c r="AE172" s="220"/>
    </row>
    <row r="173" spans="1:31" ht="21" x14ac:dyDescent="0.6">
      <c r="A173" s="260" t="s">
        <v>188</v>
      </c>
      <c r="B173" s="282">
        <f>สมุทรสาคร!B32</f>
        <v>65</v>
      </c>
      <c r="C173" s="286">
        <f>สมุทรสาคร!C32</f>
        <v>62.43</v>
      </c>
      <c r="D173" s="303">
        <f>สมุทรสาคร!D32</f>
        <v>2.57</v>
      </c>
      <c r="E173" s="282">
        <f>สมุทรสาคร!CF32</f>
        <v>62.9</v>
      </c>
      <c r="F173" s="293">
        <f>สมุทรสาคร!CG32</f>
        <v>62.3</v>
      </c>
      <c r="G173" s="259">
        <f>สมุทรสาคร!CH32</f>
        <v>0.6</v>
      </c>
      <c r="H173" s="282">
        <f>สมุทรสาคร!FJ32</f>
        <v>60.13</v>
      </c>
      <c r="I173" s="286">
        <f>สมุทรสาคร!FK32</f>
        <v>58.71</v>
      </c>
      <c r="J173" s="259">
        <f>สมุทรสาคร!FL32</f>
        <v>1.42</v>
      </c>
      <c r="K173" s="282">
        <f>สมุทรสาคร!IN32</f>
        <v>53.86</v>
      </c>
      <c r="L173" s="286">
        <f>สมุทรสาคร!IO32</f>
        <v>52.67</v>
      </c>
      <c r="M173" s="259">
        <f>สมุทรสาคร!IP32</f>
        <v>1.19</v>
      </c>
      <c r="N173" s="282">
        <f>สมุทรสาคร!LR32</f>
        <v>60.47</v>
      </c>
      <c r="O173" s="296">
        <f>สมุทรสาคร!LS32</f>
        <v>59.03</v>
      </c>
      <c r="P173" s="259">
        <f>สมุทรสาคร!LT32</f>
        <v>1.44</v>
      </c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</row>
    <row r="174" spans="1:31" ht="21.6" thickBot="1" x14ac:dyDescent="0.65">
      <c r="A174" s="260" t="s">
        <v>195</v>
      </c>
      <c r="B174" s="282">
        <f>ฉะเชิงเทรา!B32</f>
        <v>62.19</v>
      </c>
      <c r="C174" s="286">
        <f>ฉะเชิงเทรา!C32</f>
        <v>61.98</v>
      </c>
      <c r="D174" s="303">
        <f>ฉะเชิงเทรา!D32</f>
        <v>0.21</v>
      </c>
      <c r="E174" s="282">
        <f>ฉะเชิงเทรา!CF32</f>
        <v>59.37</v>
      </c>
      <c r="F174" s="286">
        <f>ฉะเชิงเทรา!CG32</f>
        <v>60.3</v>
      </c>
      <c r="G174" s="259">
        <f>ฉะเชิงเทรา!CH32</f>
        <v>-0.93</v>
      </c>
      <c r="H174" s="282">
        <f>ฉะเชิงเทรา!FJ32</f>
        <v>56.65</v>
      </c>
      <c r="I174" s="286">
        <f>ฉะเชิงเทรา!FK32</f>
        <v>57.82</v>
      </c>
      <c r="J174" s="259">
        <f>ฉะเชิงเทรา!FL32</f>
        <v>-1.17</v>
      </c>
      <c r="K174" s="282">
        <f>ฉะเชิงเทรา!IN32</f>
        <v>53.4</v>
      </c>
      <c r="L174" s="286">
        <f>ฉะเชิงเทรา!IO32</f>
        <v>52.39</v>
      </c>
      <c r="M174" s="259">
        <f>ฉะเชิงเทรา!IP32</f>
        <v>1.01</v>
      </c>
      <c r="N174" s="282">
        <f>ฉะเชิงเทรา!LR32</f>
        <v>57.9</v>
      </c>
      <c r="O174" s="296">
        <f>ฉะเชิงเทรา!LS32</f>
        <v>58.12</v>
      </c>
      <c r="P174" s="259">
        <f>ฉะเชิงเทรา!LT32</f>
        <v>-0.22</v>
      </c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</row>
    <row r="175" spans="1:31" ht="22.2" thickTop="1" thickBot="1" x14ac:dyDescent="0.3">
      <c r="A175" s="261" t="s">
        <v>328</v>
      </c>
      <c r="B175" s="262">
        <f>'รวมภาคกลาง61(ไม่รวมกทม.)'!B32</f>
        <v>67.760000000000005</v>
      </c>
      <c r="C175" s="287">
        <f>'รวมภาคกลาง61(ไม่รวมกทม.)'!C32</f>
        <v>64.959999999999994</v>
      </c>
      <c r="D175" s="304">
        <f>'รวมภาคกลาง61(ไม่รวมกทม.)'!D32</f>
        <v>2.8</v>
      </c>
      <c r="E175" s="262">
        <f>'รวมภาคกลาง61(ไม่รวมกทม.)'!CF32</f>
        <v>62.64</v>
      </c>
      <c r="F175" s="287">
        <f>'รวมภาคกลาง61(ไม่รวมกทม.)'!CG32</f>
        <v>60.65</v>
      </c>
      <c r="G175" s="263">
        <f>'รวมภาคกลาง61(ไม่รวมกทม.)'!CH32</f>
        <v>1.99</v>
      </c>
      <c r="H175" s="262">
        <f>'รวมภาคกลาง61(ไม่รวมกทม.)'!FJ32</f>
        <v>59.04</v>
      </c>
      <c r="I175" s="287">
        <f>'รวมภาคกลาง61(ไม่รวมกทม.)'!FK32</f>
        <v>57.19</v>
      </c>
      <c r="J175" s="262">
        <f>'รวมภาคกลาง61(ไม่รวมกทม.)'!FL32</f>
        <v>1.85</v>
      </c>
      <c r="K175" s="262">
        <f>'รวมภาคกลาง61(ไม่รวมกทม.)'!IN32</f>
        <v>62.93</v>
      </c>
      <c r="L175" s="287">
        <f>'รวมภาคกลาง61(ไม่รวมกทม.)'!IO32</f>
        <v>60.98</v>
      </c>
      <c r="M175" s="263">
        <f>'รวมภาคกลาง61(ไม่รวมกทม.)'!IP32</f>
        <v>1.95</v>
      </c>
      <c r="N175" s="280">
        <f>'รวมภาคกลาง61(ไม่รวมกทม.)'!LR32</f>
        <v>63.09</v>
      </c>
      <c r="O175" s="297">
        <f>'รวมภาคกลาง61(ไม่รวมกทม.)'!LS32</f>
        <v>60.95</v>
      </c>
      <c r="P175" s="263">
        <f>'รวมภาคกลาง61(ไม่รวมกทม.)'!LT32</f>
        <v>2.14</v>
      </c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</row>
    <row r="176" spans="1:31" ht="14.4" thickTop="1" x14ac:dyDescent="0.25"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</row>
    <row r="177" spans="1:31" x14ac:dyDescent="0.25">
      <c r="Q177" s="211"/>
      <c r="R177" s="211"/>
      <c r="S177" s="211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</row>
    <row r="178" spans="1:31" ht="14.4" thickBot="1" x14ac:dyDescent="0.3">
      <c r="B178" s="265"/>
    </row>
    <row r="179" spans="1:31" ht="14.4" thickTop="1" x14ac:dyDescent="0.25">
      <c r="A179" s="459" t="s">
        <v>26</v>
      </c>
      <c r="B179" s="466" t="s">
        <v>5</v>
      </c>
      <c r="C179" s="457"/>
      <c r="D179" s="458"/>
      <c r="E179" s="453" t="s">
        <v>155</v>
      </c>
      <c r="F179" s="454"/>
      <c r="G179" s="455"/>
      <c r="H179" s="456" t="s">
        <v>167</v>
      </c>
      <c r="I179" s="457"/>
      <c r="J179" s="458"/>
      <c r="K179" s="453" t="s">
        <v>172</v>
      </c>
      <c r="L179" s="454"/>
      <c r="M179" s="455"/>
      <c r="N179" s="452"/>
      <c r="O179" s="452"/>
      <c r="P179" s="452"/>
      <c r="Q179" s="452"/>
      <c r="R179" s="452"/>
      <c r="S179" s="452"/>
      <c r="W179" s="452"/>
      <c r="X179" s="452"/>
      <c r="Y179" s="452"/>
      <c r="Z179" s="452"/>
      <c r="AA179" s="452"/>
      <c r="AB179" s="452"/>
      <c r="AC179" s="452"/>
      <c r="AD179" s="452"/>
      <c r="AE179" s="452"/>
    </row>
    <row r="180" spans="1:31" ht="14.4" thickBot="1" x14ac:dyDescent="0.3">
      <c r="A180" s="460"/>
      <c r="B180" s="78">
        <v>2018</v>
      </c>
      <c r="C180" s="74">
        <v>2017</v>
      </c>
      <c r="D180" s="301" t="s">
        <v>23</v>
      </c>
      <c r="E180" s="267">
        <v>2018</v>
      </c>
      <c r="F180" s="268">
        <v>2017</v>
      </c>
      <c r="G180" s="269" t="s">
        <v>23</v>
      </c>
      <c r="H180" s="5">
        <v>2018</v>
      </c>
      <c r="I180" s="74">
        <v>2017</v>
      </c>
      <c r="J180" s="217" t="s">
        <v>23</v>
      </c>
      <c r="K180" s="267">
        <v>2018</v>
      </c>
      <c r="L180" s="268">
        <v>2017</v>
      </c>
      <c r="M180" s="269" t="s">
        <v>23</v>
      </c>
      <c r="N180" s="270"/>
      <c r="O180" s="271"/>
      <c r="P180" s="272"/>
      <c r="Q180" s="270"/>
      <c r="R180" s="271"/>
      <c r="S180" s="272"/>
      <c r="T180" s="270"/>
      <c r="U180" s="271"/>
      <c r="V180" s="272"/>
      <c r="W180" s="270"/>
      <c r="X180" s="271"/>
      <c r="Y180" s="272"/>
      <c r="Z180" s="270"/>
      <c r="AA180" s="271"/>
      <c r="AB180" s="272"/>
      <c r="AC180" s="270"/>
      <c r="AD180" s="271"/>
      <c r="AE180" s="272"/>
    </row>
    <row r="181" spans="1:31" ht="21.6" thickTop="1" x14ac:dyDescent="0.6">
      <c r="A181" s="274" t="s">
        <v>6</v>
      </c>
      <c r="B181" s="275">
        <f>กทม.!AH5</f>
        <v>1739</v>
      </c>
      <c r="C181" s="285">
        <f>กทม.!AI5</f>
        <v>1739</v>
      </c>
      <c r="D181" s="302">
        <f>กทม.!AJ5</f>
        <v>0</v>
      </c>
      <c r="E181" s="275">
        <f>กทม.!DL5</f>
        <v>1739</v>
      </c>
      <c r="F181" s="285">
        <f>กทม.!DM5</f>
        <v>1739</v>
      </c>
      <c r="G181" s="276">
        <f>กทม.!DN5</f>
        <v>0</v>
      </c>
      <c r="H181" s="275">
        <f>กทม.!GP5</f>
        <v>1739</v>
      </c>
      <c r="I181" s="285">
        <f>กทม.!GQ5</f>
        <v>1739</v>
      </c>
      <c r="J181" s="276">
        <f>กทม.!GR5</f>
        <v>0</v>
      </c>
      <c r="K181" s="275">
        <f>กทม.!JT5</f>
        <v>1739</v>
      </c>
      <c r="L181" s="285">
        <f>กทม.!JU5</f>
        <v>1739</v>
      </c>
      <c r="M181" s="276">
        <f>กทม.!JV5</f>
        <v>0</v>
      </c>
      <c r="N181" s="220"/>
      <c r="O181" s="220"/>
      <c r="P181" s="220"/>
      <c r="Q181" s="266"/>
      <c r="R181" s="266"/>
      <c r="S181" s="266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</row>
    <row r="182" spans="1:31" ht="18" customHeight="1" x14ac:dyDescent="0.6">
      <c r="A182" s="260" t="s">
        <v>192</v>
      </c>
      <c r="B182">
        <f>ลพบุรี!AH5</f>
        <v>49</v>
      </c>
      <c r="C182" s="286">
        <f>ลพบุรี!AI5</f>
        <v>58</v>
      </c>
      <c r="D182" s="303">
        <f>ลพบุรี!AJ5</f>
        <v>-15.52</v>
      </c>
      <c r="E182">
        <f>ลพบุรี!DL5</f>
        <v>49</v>
      </c>
      <c r="F182" s="286">
        <f>ลพบุรี!DM5</f>
        <v>58</v>
      </c>
      <c r="G182" s="259">
        <f>ลพบุรี!DN5</f>
        <v>-15.52</v>
      </c>
      <c r="H182" s="211">
        <f>ลพบุรี!GP5</f>
        <v>49</v>
      </c>
      <c r="I182" s="289">
        <f>ลพบุรี!GQ5</f>
        <v>58</v>
      </c>
      <c r="J182" s="273">
        <f>ลพบุรี!GR5</f>
        <v>-15.52</v>
      </c>
      <c r="K182" s="211">
        <f>ลพบุรี!JT5</f>
        <v>49</v>
      </c>
      <c r="L182" s="289">
        <f>ลพบุรี!JU5</f>
        <v>58</v>
      </c>
      <c r="M182" s="273">
        <f>ลพบุรี!JV5</f>
        <v>-15.52</v>
      </c>
      <c r="N182" s="220"/>
      <c r="O182" s="220"/>
      <c r="P182" s="220"/>
      <c r="Q182" s="266"/>
      <c r="R182" s="266"/>
      <c r="S182" s="266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</row>
    <row r="183" spans="1:31" ht="21" x14ac:dyDescent="0.6">
      <c r="A183" s="260" t="s">
        <v>190</v>
      </c>
      <c r="B183">
        <f>อยุธยา!AH5</f>
        <v>158</v>
      </c>
      <c r="C183" s="286">
        <f>อยุธยา!AI5</f>
        <v>159</v>
      </c>
      <c r="D183" s="303">
        <f>อยุธยา!AJ5</f>
        <v>-0.63</v>
      </c>
      <c r="E183">
        <f>อยุธยา!DL5</f>
        <v>158</v>
      </c>
      <c r="F183" s="286">
        <f>อยุธยา!DM5</f>
        <v>159</v>
      </c>
      <c r="G183" s="259">
        <f>อยุธยา!DN5</f>
        <v>-0.63</v>
      </c>
      <c r="H183" s="211">
        <f>อยุธยา!GP5</f>
        <v>158</v>
      </c>
      <c r="I183" s="289">
        <f>อยุธยา!GQ5</f>
        <v>159</v>
      </c>
      <c r="J183" s="273">
        <f>อยุธยา!GR5</f>
        <v>-0.63</v>
      </c>
      <c r="K183" s="211">
        <f>อยุธยา!JT5</f>
        <v>158</v>
      </c>
      <c r="L183" s="289">
        <f>อยุธยา!JU5</f>
        <v>159</v>
      </c>
      <c r="M183" s="273">
        <f>อยุธยา!JV5</f>
        <v>-0.63</v>
      </c>
      <c r="N183" s="220"/>
      <c r="O183" s="220"/>
      <c r="P183" s="220"/>
      <c r="Q183" s="266"/>
      <c r="R183" s="266"/>
      <c r="S183" s="266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</row>
    <row r="184" spans="1:31" ht="21" x14ac:dyDescent="0.6">
      <c r="A184" s="260" t="s">
        <v>194</v>
      </c>
      <c r="B184">
        <f>สระบุรี!AH5</f>
        <v>83</v>
      </c>
      <c r="C184" s="286">
        <f>สระบุรี!AI5</f>
        <v>92</v>
      </c>
      <c r="D184" s="303">
        <f>สระบุรี!AJ5</f>
        <v>-9.7799999999999994</v>
      </c>
      <c r="E184">
        <f>สระบุรี!DL5</f>
        <v>83</v>
      </c>
      <c r="F184" s="286">
        <f>สระบุรี!DM5</f>
        <v>92</v>
      </c>
      <c r="G184" s="259">
        <f>สระบุรี!DN5</f>
        <v>-9.7799999999999994</v>
      </c>
      <c r="H184" s="211">
        <f>สระบุรี!GP5</f>
        <v>83</v>
      </c>
      <c r="I184" s="289">
        <f>สระบุรี!GQ5</f>
        <v>92</v>
      </c>
      <c r="J184" s="273">
        <f>สระบุรี!GR5</f>
        <v>-9.7799999999999994</v>
      </c>
      <c r="K184" s="211">
        <f>สระบุรี!JT5</f>
        <v>83</v>
      </c>
      <c r="L184" s="289">
        <f>สระบุรี!JU5</f>
        <v>92</v>
      </c>
      <c r="M184" s="273">
        <f>สระบุรี!JV5</f>
        <v>-9.7799999999999994</v>
      </c>
      <c r="N184" s="220"/>
      <c r="O184" s="220"/>
      <c r="P184" s="220"/>
      <c r="Q184" s="266"/>
      <c r="R184" s="266"/>
      <c r="S184" s="266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</row>
    <row r="185" spans="1:31" ht="21" x14ac:dyDescent="0.6">
      <c r="A185" s="260" t="s">
        <v>193</v>
      </c>
      <c r="B185">
        <f>ชัยนาท!AH5</f>
        <v>38</v>
      </c>
      <c r="C185" s="286">
        <f>ชัยนาท!AI5</f>
        <v>40</v>
      </c>
      <c r="D185" s="303">
        <f>ชัยนาท!AJ5</f>
        <v>-5</v>
      </c>
      <c r="E185">
        <f>ชัยนาท!DL5</f>
        <v>38</v>
      </c>
      <c r="F185" s="286">
        <f>ชัยนาท!DM5</f>
        <v>40</v>
      </c>
      <c r="G185" s="259">
        <f>ชัยนาท!DN5</f>
        <v>-5</v>
      </c>
      <c r="H185" s="211">
        <f>ชัยนาท!GP5</f>
        <v>38</v>
      </c>
      <c r="I185" s="289">
        <f>ชัยนาท!GQ5</f>
        <v>40</v>
      </c>
      <c r="J185" s="273">
        <f>ชัยนาท!GR5</f>
        <v>-5</v>
      </c>
      <c r="K185" s="211">
        <f>ชัยนาท!JT5</f>
        <v>38</v>
      </c>
      <c r="L185" s="289">
        <f>ชัยนาท!JU5</f>
        <v>40</v>
      </c>
      <c r="M185" s="273">
        <f>ชัยนาท!JV5</f>
        <v>-5</v>
      </c>
      <c r="N185" s="220"/>
      <c r="O185" s="220"/>
      <c r="P185" s="220"/>
      <c r="Q185" s="266"/>
      <c r="R185" s="266"/>
      <c r="S185" s="266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</row>
    <row r="186" spans="1:31" ht="21" x14ac:dyDescent="0.6">
      <c r="A186" s="260" t="s">
        <v>196</v>
      </c>
      <c r="B186">
        <f>นครปฐม!AH5</f>
        <v>75</v>
      </c>
      <c r="C186" s="286">
        <f>นครปฐม!AI5</f>
        <v>68</v>
      </c>
      <c r="D186" s="303">
        <f>นครปฐม!AJ5</f>
        <v>10.29</v>
      </c>
      <c r="E186">
        <f>นครปฐม!DL5</f>
        <v>75</v>
      </c>
      <c r="F186" s="286">
        <f>นครปฐม!DM5</f>
        <v>68</v>
      </c>
      <c r="G186" s="259">
        <f>นครปฐม!DN5</f>
        <v>10.29</v>
      </c>
      <c r="H186" s="211">
        <f>นครปฐม!GP5</f>
        <v>75</v>
      </c>
      <c r="I186" s="289">
        <f>นครปฐม!GQ5</f>
        <v>68</v>
      </c>
      <c r="J186" s="273">
        <f>นครปฐม!GR5</f>
        <v>10.29</v>
      </c>
      <c r="K186" s="211">
        <f>นครปฐม!JT5</f>
        <v>75</v>
      </c>
      <c r="L186" s="289">
        <f>นครปฐม!JU5</f>
        <v>68</v>
      </c>
      <c r="M186" s="273">
        <f>นครปฐม!JV5</f>
        <v>10.29</v>
      </c>
      <c r="N186" s="220"/>
      <c r="O186" s="220"/>
      <c r="P186" s="220"/>
      <c r="Q186" s="266"/>
      <c r="R186" s="266"/>
      <c r="S186" s="266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</row>
    <row r="187" spans="1:31" ht="21" x14ac:dyDescent="0.6">
      <c r="A187" s="260" t="s">
        <v>187</v>
      </c>
      <c r="B187">
        <f>สิงห์บุรี!AH5</f>
        <v>24</v>
      </c>
      <c r="C187" s="286">
        <f>สิงห์บุรี!AI5</f>
        <v>25</v>
      </c>
      <c r="D187" s="303">
        <f>สิงห์บุรี!AJ5</f>
        <v>-4</v>
      </c>
      <c r="E187">
        <f>สิงห์บุรี!DL5</f>
        <v>24</v>
      </c>
      <c r="F187" s="286">
        <f>สิงห์บุรี!DM5</f>
        <v>25</v>
      </c>
      <c r="G187" s="259">
        <f>สิงห์บุรี!DN5</f>
        <v>-4</v>
      </c>
      <c r="H187" s="211">
        <f>สิงห์บุรี!GP5</f>
        <v>24</v>
      </c>
      <c r="I187" s="289">
        <f>สิงห์บุรี!GQ5</f>
        <v>25</v>
      </c>
      <c r="J187" s="273">
        <f>สิงห์บุรี!GR5</f>
        <v>-4</v>
      </c>
      <c r="K187" s="211">
        <f>สิงห์บุรี!JT5</f>
        <v>24</v>
      </c>
      <c r="L187" s="289">
        <f>สิงห์บุรี!JU5</f>
        <v>25</v>
      </c>
      <c r="M187" s="273">
        <f>สิงห์บุรี!JV5</f>
        <v>-4</v>
      </c>
      <c r="N187" s="220"/>
      <c r="O187" s="220"/>
      <c r="P187" s="220"/>
      <c r="Q187" s="266"/>
      <c r="R187" s="266"/>
      <c r="S187" s="266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</row>
    <row r="188" spans="1:31" ht="21" x14ac:dyDescent="0.6">
      <c r="A188" s="260" t="s">
        <v>186</v>
      </c>
      <c r="B188">
        <f>อ่างทอง!AH5</f>
        <v>13</v>
      </c>
      <c r="C188" s="286">
        <f>อ่างทอง!AI5</f>
        <v>12</v>
      </c>
      <c r="D188" s="303">
        <f>อ่างทอง!AJ5</f>
        <v>8.33</v>
      </c>
      <c r="E188">
        <f>อ่างทอง!DL5</f>
        <v>13</v>
      </c>
      <c r="F188" s="286">
        <f>อ่างทอง!DM5</f>
        <v>12</v>
      </c>
      <c r="G188" s="259">
        <f>อ่างทอง!DN5</f>
        <v>8.33</v>
      </c>
      <c r="H188" s="211">
        <f>อ่างทอง!GP5</f>
        <v>13</v>
      </c>
      <c r="I188" s="289">
        <f>อ่างทอง!GQ5</f>
        <v>12</v>
      </c>
      <c r="J188" s="273">
        <f>อ่างทอง!GR5</f>
        <v>8.33</v>
      </c>
      <c r="K188" s="211">
        <f>อ่างทอง!JT5</f>
        <v>13</v>
      </c>
      <c r="L188" s="289">
        <f>อ่างทอง!JU5</f>
        <v>12</v>
      </c>
      <c r="M188" s="273">
        <f>อ่างทอง!JV5</f>
        <v>8.33</v>
      </c>
      <c r="N188" s="220"/>
      <c r="O188" s="220"/>
      <c r="P188" s="220"/>
      <c r="Q188" s="266"/>
      <c r="R188" s="266"/>
      <c r="S188" s="266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</row>
    <row r="189" spans="1:31" ht="21" x14ac:dyDescent="0.6">
      <c r="A189" s="260" t="s">
        <v>191</v>
      </c>
      <c r="B189">
        <f>นนทบุรี!AH5</f>
        <v>35</v>
      </c>
      <c r="C189" s="286">
        <f>นนทบุรี!AI5</f>
        <v>35</v>
      </c>
      <c r="D189" s="303">
        <f>นนทบุรี!AJ5</f>
        <v>0</v>
      </c>
      <c r="E189">
        <f>นนทบุรี!DL5</f>
        <v>35</v>
      </c>
      <c r="F189" s="286">
        <f>นนทบุรี!DM5</f>
        <v>35</v>
      </c>
      <c r="G189" s="259">
        <f>นนทบุรี!DN5</f>
        <v>0</v>
      </c>
      <c r="H189" s="211">
        <f>นนทบุรี!GP5</f>
        <v>35</v>
      </c>
      <c r="I189" s="289">
        <f>นนทบุรี!GQ5</f>
        <v>35</v>
      </c>
      <c r="J189" s="273">
        <f>นนทบุรี!GR5</f>
        <v>0</v>
      </c>
      <c r="K189" s="211">
        <f>นนทบุรี!JT5</f>
        <v>35</v>
      </c>
      <c r="L189" s="289">
        <f>นนทบุรี!JU5</f>
        <v>35</v>
      </c>
      <c r="M189" s="273">
        <f>นนทบุรี!JV5</f>
        <v>0</v>
      </c>
      <c r="N189" s="220"/>
      <c r="O189" s="220"/>
      <c r="P189" s="220"/>
      <c r="Q189" s="266"/>
      <c r="R189" s="266"/>
      <c r="S189" s="266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</row>
    <row r="190" spans="1:31" ht="21" x14ac:dyDescent="0.6">
      <c r="A190" s="260" t="s">
        <v>197</v>
      </c>
      <c r="B190">
        <f>ปทุมธานี!AH5</f>
        <v>37</v>
      </c>
      <c r="C190" s="286">
        <f>ปทุมธานี!AI5</f>
        <v>38</v>
      </c>
      <c r="D190" s="303">
        <f>ปทุมธานี!AJ5</f>
        <v>-2.63</v>
      </c>
      <c r="E190">
        <f>ปทุมธานี!DL5</f>
        <v>37</v>
      </c>
      <c r="F190" s="286">
        <f>ปทุมธานี!DM5</f>
        <v>38</v>
      </c>
      <c r="G190" s="259">
        <f>ปทุมธานี!DN5</f>
        <v>-2.63</v>
      </c>
      <c r="H190" s="211">
        <f>ปทุมธานี!GP5</f>
        <v>37</v>
      </c>
      <c r="I190" s="289">
        <f>ปทุมธานี!GQ5</f>
        <v>38</v>
      </c>
      <c r="J190" s="273">
        <f>ปทุมธานี!GR5</f>
        <v>-2.63</v>
      </c>
      <c r="K190" s="211">
        <f>ปทุมธานี!JT5</f>
        <v>37</v>
      </c>
      <c r="L190" s="289">
        <f>ปทุมธานี!JU5</f>
        <v>38</v>
      </c>
      <c r="M190" s="273">
        <f>ปทุมธานี!JV5</f>
        <v>-2.63</v>
      </c>
      <c r="N190" s="220"/>
      <c r="O190" s="220"/>
      <c r="P190" s="220"/>
      <c r="Q190" s="266"/>
      <c r="R190" s="266"/>
      <c r="S190" s="266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</row>
    <row r="191" spans="1:31" ht="21" x14ac:dyDescent="0.6">
      <c r="A191" s="260" t="s">
        <v>189</v>
      </c>
      <c r="B191">
        <f>สมุทรปราการ!AH5</f>
        <v>41</v>
      </c>
      <c r="C191" s="286">
        <f>สมุทรปราการ!AI5</f>
        <v>41</v>
      </c>
      <c r="D191" s="303">
        <f>สมุทรปราการ!AJ5</f>
        <v>0</v>
      </c>
      <c r="E191">
        <f>สมุทรปราการ!DL5</f>
        <v>41</v>
      </c>
      <c r="F191" s="286">
        <f>สมุทรปราการ!DM5</f>
        <v>41</v>
      </c>
      <c r="G191" s="259">
        <f>สมุทรปราการ!DN5</f>
        <v>0</v>
      </c>
      <c r="H191">
        <f>สมุทรปราการ!GP5</f>
        <v>41</v>
      </c>
      <c r="I191" s="286">
        <f>สมุทรปราการ!GQ5</f>
        <v>41</v>
      </c>
      <c r="J191" s="259">
        <f>สมุทรปราการ!GR5</f>
        <v>0</v>
      </c>
      <c r="K191">
        <f>สมุทรปราการ!JT5</f>
        <v>41</v>
      </c>
      <c r="L191" s="286">
        <f>สมุทรปราการ!JU5</f>
        <v>41</v>
      </c>
      <c r="M191" s="259">
        <f>สมุทรปราการ!JV5</f>
        <v>0</v>
      </c>
      <c r="N191" s="220"/>
      <c r="O191" s="220"/>
      <c r="P191" s="220"/>
      <c r="Q191" s="220"/>
      <c r="R191" s="266"/>
      <c r="S191" s="266"/>
      <c r="T191" s="220"/>
      <c r="U191" s="220"/>
      <c r="V191" s="220"/>
      <c r="W191" s="220"/>
      <c r="X191" s="220"/>
      <c r="Y191" s="220"/>
      <c r="Z191" s="220"/>
      <c r="AA191" s="452"/>
      <c r="AB191" s="452"/>
      <c r="AC191" s="452"/>
      <c r="AD191" s="220"/>
      <c r="AE191" s="220"/>
    </row>
    <row r="192" spans="1:31" ht="21" x14ac:dyDescent="0.6">
      <c r="A192" s="260" t="s">
        <v>188</v>
      </c>
      <c r="B192">
        <f>สมุทรสาคร!AH5</f>
        <v>56</v>
      </c>
      <c r="C192" s="286">
        <f>สมุทรสาคร!AI5</f>
        <v>57</v>
      </c>
      <c r="D192" s="303">
        <f>สมุทรสาคร!AJ5</f>
        <v>-1.75</v>
      </c>
      <c r="E192">
        <f>สมุทรสาคร!DL5</f>
        <v>56</v>
      </c>
      <c r="F192" s="286">
        <f>สมุทรสาคร!DM5</f>
        <v>57</v>
      </c>
      <c r="G192" s="259">
        <f>สมุทรสาคร!DN5</f>
        <v>-1.75</v>
      </c>
      <c r="H192">
        <f>สมุทรสาคร!GP5</f>
        <v>56</v>
      </c>
      <c r="I192" s="286">
        <f>สมุทรสาคร!GQ5</f>
        <v>57</v>
      </c>
      <c r="J192" s="259">
        <f>สมุทรสาคร!GR5</f>
        <v>-1.75</v>
      </c>
      <c r="K192">
        <f>สมุทรสาคร!JT5</f>
        <v>56</v>
      </c>
      <c r="L192" s="286">
        <f>สมุทรสาคร!JU5</f>
        <v>57</v>
      </c>
      <c r="M192" s="259">
        <f>สมุทรสาคร!JV5</f>
        <v>-1.75</v>
      </c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</row>
    <row r="193" spans="1:31" ht="21.6" thickBot="1" x14ac:dyDescent="0.65">
      <c r="A193" s="260" t="s">
        <v>195</v>
      </c>
      <c r="B193">
        <f>ฉะเชิงเทรา!AH5</f>
        <v>53</v>
      </c>
      <c r="C193" s="286">
        <f>ฉะเชิงเทรา!AI5</f>
        <v>53</v>
      </c>
      <c r="D193" s="303">
        <f>ฉะเชิงเทรา!AJ5</f>
        <v>0</v>
      </c>
      <c r="E193">
        <f>ฉะเชิงเทรา!DL5</f>
        <v>53</v>
      </c>
      <c r="F193" s="286">
        <f>ฉะเชิงเทรา!DM5</f>
        <v>53</v>
      </c>
      <c r="G193" s="259">
        <f>ฉะเชิงเทรา!DN5</f>
        <v>0</v>
      </c>
      <c r="H193">
        <f>ฉะเชิงเทรา!GP5</f>
        <v>53</v>
      </c>
      <c r="I193" s="286">
        <f>ฉะเชิงเทรา!GQ5</f>
        <v>53</v>
      </c>
      <c r="J193" s="259">
        <f>ฉะเชิงเทรา!GR5</f>
        <v>0</v>
      </c>
      <c r="K193">
        <f>ฉะเชิงเทรา!JT5</f>
        <v>53</v>
      </c>
      <c r="L193" s="286">
        <f>ฉะเชิงเทรา!JU5</f>
        <v>53</v>
      </c>
      <c r="M193" s="259">
        <f>ฉะเชิงเทรา!JV5</f>
        <v>0</v>
      </c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</row>
    <row r="194" spans="1:31" ht="22.2" thickTop="1" thickBot="1" x14ac:dyDescent="0.3">
      <c r="A194" s="261" t="s">
        <v>328</v>
      </c>
      <c r="B194" s="262">
        <f>'รวมภาคกลาง61(ไม่รวมกทม.)'!AH5</f>
        <v>662</v>
      </c>
      <c r="C194" s="287">
        <f>'รวมภาคกลาง61(ไม่รวมกทม.)'!AI5</f>
        <v>678</v>
      </c>
      <c r="D194" s="304">
        <f>'รวมภาคกลาง61(ไม่รวมกทม.)'!AJ5</f>
        <v>-2.36</v>
      </c>
      <c r="E194" s="262">
        <f>'รวมภาคกลาง61(ไม่รวมกทม.)'!DL5</f>
        <v>662</v>
      </c>
      <c r="F194" s="287">
        <f>'รวมภาคกลาง61(ไม่รวมกทม.)'!DM5</f>
        <v>678</v>
      </c>
      <c r="G194" s="263">
        <f>'รวมภาคกลาง61(ไม่รวมกทม.)'!DN5</f>
        <v>-2.36</v>
      </c>
      <c r="H194" s="262">
        <f>'รวมภาคกลาง61(ไม่รวมกทม.)'!GP5</f>
        <v>662</v>
      </c>
      <c r="I194" s="287">
        <f>'รวมภาคกลาง61(ไม่รวมกทม.)'!GQ5</f>
        <v>678</v>
      </c>
      <c r="J194" s="263">
        <f>'รวมภาคกลาง61(ไม่รวมกทม.)'!GR5</f>
        <v>-2.36</v>
      </c>
      <c r="K194" s="262">
        <f>'รวมภาคกลาง61(ไม่รวมกทม.)'!JT5</f>
        <v>662</v>
      </c>
      <c r="L194" s="287">
        <f>'รวมภาคกลาง61(ไม่รวมกทม.)'!JU5</f>
        <v>678</v>
      </c>
      <c r="M194" s="263">
        <f>'รวมภาคกลาง61(ไม่รวมกทม.)'!JV5</f>
        <v>-2.36</v>
      </c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</row>
    <row r="195" spans="1:31" ht="14.4" thickTop="1" x14ac:dyDescent="0.25"/>
    <row r="197" spans="1:31" ht="14.4" thickBot="1" x14ac:dyDescent="0.3"/>
    <row r="198" spans="1:31" ht="14.4" thickTop="1" x14ac:dyDescent="0.25">
      <c r="A198" s="464" t="s">
        <v>109</v>
      </c>
      <c r="B198" s="456" t="s">
        <v>5</v>
      </c>
      <c r="C198" s="457"/>
      <c r="D198" s="458"/>
      <c r="E198" s="453" t="s">
        <v>155</v>
      </c>
      <c r="F198" s="454"/>
      <c r="G198" s="455"/>
      <c r="H198" s="456" t="s">
        <v>167</v>
      </c>
      <c r="I198" s="457"/>
      <c r="J198" s="458"/>
      <c r="K198" s="453" t="s">
        <v>172</v>
      </c>
      <c r="L198" s="454"/>
      <c r="M198" s="455"/>
      <c r="N198" s="452"/>
      <c r="O198" s="452"/>
      <c r="P198" s="452"/>
      <c r="Q198" s="452"/>
      <c r="R198" s="452"/>
      <c r="S198" s="452"/>
      <c r="W198" s="452"/>
      <c r="X198" s="452"/>
      <c r="Y198" s="452"/>
      <c r="Z198" s="452"/>
      <c r="AA198" s="452"/>
      <c r="AB198" s="452"/>
      <c r="AC198" s="452"/>
      <c r="AD198" s="452"/>
      <c r="AE198" s="452"/>
    </row>
    <row r="199" spans="1:31" ht="14.4" thickBot="1" x14ac:dyDescent="0.3">
      <c r="A199" s="465"/>
      <c r="B199" s="78">
        <v>2018</v>
      </c>
      <c r="C199" s="74">
        <v>2017</v>
      </c>
      <c r="D199" s="301" t="s">
        <v>23</v>
      </c>
      <c r="E199" s="267">
        <v>2018</v>
      </c>
      <c r="F199" s="268">
        <v>2017</v>
      </c>
      <c r="G199" s="269" t="s">
        <v>23</v>
      </c>
      <c r="H199" s="5">
        <v>2018</v>
      </c>
      <c r="I199" s="74">
        <v>2017</v>
      </c>
      <c r="J199" s="217" t="s">
        <v>23</v>
      </c>
      <c r="K199" s="267">
        <v>2018</v>
      </c>
      <c r="L199" s="268">
        <v>2017</v>
      </c>
      <c r="M199" s="269" t="s">
        <v>23</v>
      </c>
      <c r="N199" s="270"/>
      <c r="O199" s="271"/>
      <c r="P199" s="272"/>
      <c r="Q199" s="270"/>
      <c r="R199" s="271"/>
      <c r="S199" s="272"/>
      <c r="T199" s="270"/>
      <c r="U199" s="271"/>
      <c r="V199" s="272"/>
      <c r="W199" s="270"/>
      <c r="X199" s="271"/>
      <c r="Y199" s="272"/>
      <c r="Z199" s="270"/>
      <c r="AA199" s="271"/>
      <c r="AB199" s="272"/>
      <c r="AC199" s="270"/>
      <c r="AD199" s="271"/>
      <c r="AE199" s="272"/>
    </row>
    <row r="200" spans="1:31" ht="21.6" thickTop="1" x14ac:dyDescent="0.6">
      <c r="A200" s="274" t="s">
        <v>6</v>
      </c>
      <c r="B200" s="275">
        <f>กทม.!B31</f>
        <v>152616</v>
      </c>
      <c r="C200" s="285">
        <f>กทม.!C31</f>
        <v>152744</v>
      </c>
      <c r="D200" s="302">
        <f>กทม.!D31</f>
        <v>-0.08</v>
      </c>
      <c r="E200" s="275">
        <f>กทม.!CF31</f>
        <v>152616</v>
      </c>
      <c r="F200" s="285">
        <f>กทม.!CG31</f>
        <v>152744</v>
      </c>
      <c r="G200" s="276">
        <f>กทม.!CH31</f>
        <v>-0.08</v>
      </c>
      <c r="H200" s="275">
        <f>กทม.!FJ31</f>
        <v>152616</v>
      </c>
      <c r="I200" s="285">
        <f>กทม.!FK31</f>
        <v>152744</v>
      </c>
      <c r="J200" s="276">
        <f>กทม.!FL31</f>
        <v>-0.08</v>
      </c>
      <c r="K200" s="275">
        <f>กทม.!IN31</f>
        <v>152616</v>
      </c>
      <c r="L200" s="285">
        <f>กทม.!IO31</f>
        <v>152744</v>
      </c>
      <c r="M200" s="276">
        <f>กทม.!IP31</f>
        <v>-0.08</v>
      </c>
      <c r="N200" s="220"/>
      <c r="O200" s="220"/>
      <c r="P200" s="220"/>
      <c r="Q200" s="266"/>
      <c r="R200" s="266"/>
      <c r="S200" s="266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</row>
    <row r="201" spans="1:31" ht="21" x14ac:dyDescent="0.6">
      <c r="A201" s="260" t="s">
        <v>192</v>
      </c>
      <c r="B201">
        <f>ลพบุรี!B31</f>
        <v>2085</v>
      </c>
      <c r="C201" s="286">
        <f>ลพบุรี!C31</f>
        <v>2386</v>
      </c>
      <c r="D201" s="303">
        <f>ลพบุรี!D31</f>
        <v>-12.62</v>
      </c>
      <c r="E201">
        <f>ลพบุรี!CF31</f>
        <v>2085</v>
      </c>
      <c r="F201" s="286">
        <f>ลพบุรี!CG31</f>
        <v>2386</v>
      </c>
      <c r="G201" s="259">
        <f>ลพบุรี!CH31</f>
        <v>-12.62</v>
      </c>
      <c r="H201" s="211">
        <f>ลพบุรี!FJ31</f>
        <v>2085</v>
      </c>
      <c r="I201" s="289">
        <f>ลพบุรี!FK31</f>
        <v>2386</v>
      </c>
      <c r="J201" s="273">
        <f>ลพบุรี!FL31</f>
        <v>-12.62</v>
      </c>
      <c r="K201" s="211">
        <f>ลพบุรี!IN31</f>
        <v>2085</v>
      </c>
      <c r="L201" s="289">
        <f>ลพบุรี!IO31</f>
        <v>2386</v>
      </c>
      <c r="M201" s="273">
        <f>ลพบุรี!IP31</f>
        <v>-12.62</v>
      </c>
      <c r="N201" s="220"/>
      <c r="O201" s="220"/>
      <c r="P201" s="220"/>
      <c r="Q201" s="266"/>
      <c r="R201" s="266"/>
      <c r="S201" s="266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</row>
    <row r="202" spans="1:31" ht="21" x14ac:dyDescent="0.6">
      <c r="A202" s="260" t="s">
        <v>190</v>
      </c>
      <c r="B202">
        <f>อยุธยา!B31</f>
        <v>5372</v>
      </c>
      <c r="C202" s="286">
        <f>อยุธยา!C31</f>
        <v>5024</v>
      </c>
      <c r="D202" s="303">
        <f>อยุธยา!D31</f>
        <v>6.93</v>
      </c>
      <c r="E202">
        <f>อยุธยา!CF31</f>
        <v>5372</v>
      </c>
      <c r="F202" s="286">
        <f>อยุธยา!CG31</f>
        <v>5024</v>
      </c>
      <c r="G202" s="259">
        <f>อยุธยา!CH31</f>
        <v>6.93</v>
      </c>
      <c r="H202" s="211">
        <f>อยุธยา!FJ31</f>
        <v>5372</v>
      </c>
      <c r="I202" s="289">
        <f>อยุธยา!FK31</f>
        <v>5024</v>
      </c>
      <c r="J202" s="273">
        <f>อยุธยา!FL31</f>
        <v>6.93</v>
      </c>
      <c r="K202" s="211">
        <f>อยุธยา!IN31</f>
        <v>5372</v>
      </c>
      <c r="L202" s="289">
        <f>อยุธยา!IO31</f>
        <v>5024</v>
      </c>
      <c r="M202" s="273">
        <f>อยุธยา!IP31</f>
        <v>6.93</v>
      </c>
      <c r="N202" s="220"/>
      <c r="O202" s="220"/>
      <c r="P202" s="220"/>
      <c r="Q202" s="266"/>
      <c r="R202" s="266"/>
      <c r="S202" s="266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</row>
    <row r="203" spans="1:31" ht="21" x14ac:dyDescent="0.6">
      <c r="A203" s="260" t="s">
        <v>194</v>
      </c>
      <c r="B203">
        <f>สระบุรี!B31</f>
        <v>3260</v>
      </c>
      <c r="C203" s="286">
        <f>สระบุรี!C31</f>
        <v>3336</v>
      </c>
      <c r="D203" s="303">
        <f>สระบุรี!D31</f>
        <v>-2.2799999999999998</v>
      </c>
      <c r="E203">
        <f>สระบุรี!CF31</f>
        <v>3260</v>
      </c>
      <c r="F203" s="286">
        <f>สระบุรี!CG31</f>
        <v>3336</v>
      </c>
      <c r="G203" s="259">
        <f>สระบุรี!CH31</f>
        <v>-2.2799999999999998</v>
      </c>
      <c r="H203" s="211">
        <f>สระบุรี!FJ31</f>
        <v>3260</v>
      </c>
      <c r="I203" s="289">
        <f>สระบุรี!FK31</f>
        <v>3336</v>
      </c>
      <c r="J203" s="273">
        <f>สระบุรี!FL31</f>
        <v>-2.2799999999999998</v>
      </c>
      <c r="K203" s="211">
        <f>สระบุรี!IN31</f>
        <v>3260</v>
      </c>
      <c r="L203" s="289">
        <f>สระบุรี!IO31</f>
        <v>3336</v>
      </c>
      <c r="M203" s="273">
        <f>สระบุรี!IP31</f>
        <v>-2.2799999999999998</v>
      </c>
      <c r="N203" s="220"/>
      <c r="O203" s="220"/>
      <c r="P203" s="220"/>
      <c r="Q203" s="266"/>
      <c r="R203" s="266"/>
      <c r="S203" s="266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</row>
    <row r="204" spans="1:31" ht="21" x14ac:dyDescent="0.6">
      <c r="A204" s="260" t="s">
        <v>193</v>
      </c>
      <c r="B204">
        <f>ชัยนาท!B31</f>
        <v>927</v>
      </c>
      <c r="C204" s="286">
        <f>ชัยนาท!C31</f>
        <v>964</v>
      </c>
      <c r="D204" s="303">
        <f>ชัยนาท!D31</f>
        <v>-3.84</v>
      </c>
      <c r="E204">
        <f>ชัยนาท!CF31</f>
        <v>927</v>
      </c>
      <c r="F204" s="286">
        <f>ชัยนาท!CG31</f>
        <v>964</v>
      </c>
      <c r="G204" s="259">
        <f>ชัยนาท!CH31</f>
        <v>-3.84</v>
      </c>
      <c r="H204" s="211">
        <f>ชัยนาท!FJ31</f>
        <v>927</v>
      </c>
      <c r="I204" s="289">
        <f>ชัยนาท!FK31</f>
        <v>964</v>
      </c>
      <c r="J204" s="273">
        <f>ชัยนาท!FL31</f>
        <v>-3.84</v>
      </c>
      <c r="K204" s="211">
        <f>ชัยนาท!IN31</f>
        <v>927</v>
      </c>
      <c r="L204" s="289">
        <f>ชัยนาท!IO31</f>
        <v>964</v>
      </c>
      <c r="M204" s="273">
        <f>ชัยนาท!IP31</f>
        <v>-3.84</v>
      </c>
      <c r="N204" s="220"/>
      <c r="O204" s="220"/>
      <c r="P204" s="220"/>
      <c r="Q204" s="266"/>
      <c r="R204" s="266"/>
      <c r="S204" s="266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</row>
    <row r="205" spans="1:31" ht="21" x14ac:dyDescent="0.6">
      <c r="A205" s="260" t="s">
        <v>196</v>
      </c>
      <c r="B205">
        <f>นครปฐม!B31</f>
        <v>4348</v>
      </c>
      <c r="C205" s="286">
        <f>นครปฐม!C31</f>
        <v>3959</v>
      </c>
      <c r="D205" s="303">
        <f>นครปฐม!D31</f>
        <v>9.83</v>
      </c>
      <c r="E205">
        <f>นครปฐม!CF31</f>
        <v>4348</v>
      </c>
      <c r="F205" s="286">
        <f>นครปฐม!CG31</f>
        <v>3959</v>
      </c>
      <c r="G205" s="259">
        <f>นครปฐม!CH31</f>
        <v>9.83</v>
      </c>
      <c r="H205" s="211">
        <f>นครปฐม!FJ31</f>
        <v>4348</v>
      </c>
      <c r="I205" s="289">
        <f>นครปฐม!FK31</f>
        <v>3959</v>
      </c>
      <c r="J205" s="273">
        <f>นครปฐม!FL31</f>
        <v>9.83</v>
      </c>
      <c r="K205" s="211">
        <f>นครปฐม!IN31</f>
        <v>4348</v>
      </c>
      <c r="L205" s="289">
        <f>นครปฐม!IO31</f>
        <v>3959</v>
      </c>
      <c r="M205" s="273">
        <f>นครปฐม!IP31</f>
        <v>9.83</v>
      </c>
      <c r="N205" s="220"/>
      <c r="O205" s="220"/>
      <c r="P205" s="220"/>
      <c r="Q205" s="266"/>
      <c r="R205" s="266"/>
      <c r="S205" s="266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</row>
    <row r="206" spans="1:31" ht="21" x14ac:dyDescent="0.6">
      <c r="A206" s="260" t="s">
        <v>187</v>
      </c>
      <c r="B206">
        <f>สิงห์บุรี!B31</f>
        <v>617</v>
      </c>
      <c r="C206" s="286">
        <f>สิงห์บุรี!C31</f>
        <v>613</v>
      </c>
      <c r="D206" s="303">
        <f>สิงห์บุรี!D31</f>
        <v>0.65</v>
      </c>
      <c r="E206">
        <f>สิงห์บุรี!CF31</f>
        <v>617</v>
      </c>
      <c r="F206" s="286">
        <f>สิงห์บุรี!CG31</f>
        <v>613</v>
      </c>
      <c r="G206" s="259">
        <f>สิงห์บุรี!CH31</f>
        <v>0.65</v>
      </c>
      <c r="H206" s="211">
        <f>สิงห์บุรี!FJ31</f>
        <v>617</v>
      </c>
      <c r="I206" s="289">
        <f>สิงห์บุรี!FK31</f>
        <v>613</v>
      </c>
      <c r="J206" s="273">
        <f>สิงห์บุรี!FL31</f>
        <v>0.65</v>
      </c>
      <c r="K206" s="211">
        <f>สิงห์บุรี!IN31</f>
        <v>617</v>
      </c>
      <c r="L206" s="289">
        <f>สิงห์บุรี!IO31</f>
        <v>613</v>
      </c>
      <c r="M206" s="273">
        <f>สิงห์บุรี!IP31</f>
        <v>0.65</v>
      </c>
      <c r="N206" s="220"/>
      <c r="O206" s="220"/>
      <c r="P206" s="220"/>
      <c r="Q206" s="266"/>
      <c r="R206" s="266"/>
      <c r="S206" s="266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</row>
    <row r="207" spans="1:31" ht="21" x14ac:dyDescent="0.6">
      <c r="A207" s="260" t="s">
        <v>186</v>
      </c>
      <c r="B207">
        <f>อ่างทอง!B31</f>
        <v>498</v>
      </c>
      <c r="C207" s="286">
        <f>อ่างทอง!C31</f>
        <v>444</v>
      </c>
      <c r="D207" s="303">
        <f>อ่างทอง!D31</f>
        <v>12.16</v>
      </c>
      <c r="E207">
        <f>อ่างทอง!CF31</f>
        <v>498</v>
      </c>
      <c r="F207" s="286">
        <f>อ่างทอง!CG31</f>
        <v>444</v>
      </c>
      <c r="G207" s="259">
        <f>อ่างทอง!CH31</f>
        <v>12.16</v>
      </c>
      <c r="H207" s="211">
        <f>อ่างทอง!FJ31</f>
        <v>498</v>
      </c>
      <c r="I207" s="289">
        <f>อ่างทอง!FK31</f>
        <v>444</v>
      </c>
      <c r="J207" s="273">
        <f>อ่างทอง!FL31</f>
        <v>12.16</v>
      </c>
      <c r="K207" s="211">
        <f>อ่างทอง!IN31</f>
        <v>498</v>
      </c>
      <c r="L207" s="289">
        <f>อ่างทอง!IO31</f>
        <v>444</v>
      </c>
      <c r="M207" s="273">
        <f>อ่างทอง!IP31</f>
        <v>12.16</v>
      </c>
      <c r="N207" s="220"/>
      <c r="O207" s="220"/>
      <c r="P207" s="220"/>
      <c r="Q207" s="266"/>
      <c r="R207" s="266"/>
      <c r="S207" s="266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</row>
    <row r="208" spans="1:31" ht="21" x14ac:dyDescent="0.6">
      <c r="A208" s="260" t="s">
        <v>191</v>
      </c>
      <c r="B208">
        <f>นนทบุรี!B31</f>
        <v>3177</v>
      </c>
      <c r="C208" s="286">
        <f>นนทบุรี!C31</f>
        <v>3177</v>
      </c>
      <c r="D208" s="303">
        <f>นนทบุรี!D31</f>
        <v>0</v>
      </c>
      <c r="E208">
        <f>นนทบุรี!CF31</f>
        <v>3177</v>
      </c>
      <c r="F208" s="286">
        <f>นนทบุรี!CG31</f>
        <v>3177</v>
      </c>
      <c r="G208" s="259">
        <f>นนทบุรี!CH31</f>
        <v>0</v>
      </c>
      <c r="H208" s="211">
        <f>นนทบุรี!FJ31</f>
        <v>3177</v>
      </c>
      <c r="I208" s="289">
        <f>นนทบุรี!FK31</f>
        <v>3177</v>
      </c>
      <c r="J208" s="273">
        <f>นนทบุรี!FL31</f>
        <v>0</v>
      </c>
      <c r="K208" s="211">
        <f>นนทบุรี!IN31</f>
        <v>3177</v>
      </c>
      <c r="L208" s="289">
        <f>นนทบุรี!IO31</f>
        <v>3177</v>
      </c>
      <c r="M208" s="273">
        <f>นนทบุรี!IP31</f>
        <v>0</v>
      </c>
      <c r="N208" s="220"/>
      <c r="O208" s="220"/>
      <c r="P208" s="220"/>
      <c r="Q208" s="266"/>
      <c r="R208" s="266"/>
      <c r="S208" s="266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</row>
    <row r="209" spans="1:31" ht="21" x14ac:dyDescent="0.6">
      <c r="A209" s="260" t="s">
        <v>197</v>
      </c>
      <c r="B209">
        <f>ปทุมธานี!B31</f>
        <v>2702</v>
      </c>
      <c r="C209" s="286">
        <f>ปทุมธานี!C31</f>
        <v>2772</v>
      </c>
      <c r="D209" s="303">
        <f>ปทุมธานี!D31</f>
        <v>-2.5299999999999998</v>
      </c>
      <c r="E209">
        <f>ปทุมธานี!CF31</f>
        <v>2702</v>
      </c>
      <c r="F209" s="286">
        <f>ปทุมธานี!CG31</f>
        <v>2772</v>
      </c>
      <c r="G209" s="259">
        <f>ปทุมธานี!CH31</f>
        <v>-2.5299999999999998</v>
      </c>
      <c r="H209" s="211">
        <f>ปทุมธานี!FJ31</f>
        <v>2702</v>
      </c>
      <c r="I209" s="289">
        <f>ปทุมธานี!FK31</f>
        <v>2772</v>
      </c>
      <c r="J209" s="273">
        <f>ปทุมธานี!FL31</f>
        <v>-2.5299999999999998</v>
      </c>
      <c r="K209" s="211">
        <f>ปทุมธานี!IN31</f>
        <v>2702</v>
      </c>
      <c r="L209" s="289">
        <f>ปทุมธานี!IO31</f>
        <v>2772</v>
      </c>
      <c r="M209" s="273">
        <f>ปทุมธานี!IP31</f>
        <v>-2.5299999999999998</v>
      </c>
      <c r="N209" s="220"/>
      <c r="O209" s="220"/>
      <c r="P209" s="220"/>
      <c r="Q209" s="266"/>
      <c r="R209" s="266"/>
      <c r="S209" s="266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</row>
    <row r="210" spans="1:31" ht="21" x14ac:dyDescent="0.6">
      <c r="A210" s="260" t="s">
        <v>189</v>
      </c>
      <c r="B210">
        <f>สมุทรปราการ!B31</f>
        <v>4380</v>
      </c>
      <c r="C210" s="286">
        <f>สมุทรปราการ!C31</f>
        <v>4380</v>
      </c>
      <c r="D210" s="303">
        <f>สมุทรปราการ!D31</f>
        <v>0</v>
      </c>
      <c r="E210">
        <f>สมุทรปราการ!CF31</f>
        <v>4380</v>
      </c>
      <c r="F210" s="286">
        <f>สมุทรปราการ!CG31</f>
        <v>4380</v>
      </c>
      <c r="G210" s="259">
        <f>สมุทรปราการ!CH31</f>
        <v>0</v>
      </c>
      <c r="H210">
        <f>สมุทรปราการ!FJ31</f>
        <v>4380</v>
      </c>
      <c r="I210" s="286">
        <f>สมุทรปราการ!FK31</f>
        <v>4380</v>
      </c>
      <c r="J210" s="259">
        <f>สมุทรปราการ!FL31</f>
        <v>0</v>
      </c>
      <c r="K210">
        <f>สมุทรปราการ!IN31</f>
        <v>4380</v>
      </c>
      <c r="L210" s="286">
        <f>สมุทรปราการ!IO31</f>
        <v>4380</v>
      </c>
      <c r="M210" s="259">
        <f>สมุทรปราการ!IP31</f>
        <v>0</v>
      </c>
      <c r="N210" s="220"/>
      <c r="O210" s="220"/>
      <c r="P210" s="220"/>
      <c r="Q210" s="220"/>
      <c r="R210" s="266"/>
      <c r="S210" s="266"/>
      <c r="T210" s="220"/>
      <c r="U210" s="220"/>
      <c r="V210" s="220"/>
      <c r="W210" s="220"/>
      <c r="X210" s="220"/>
      <c r="Y210" s="220"/>
      <c r="Z210" s="220"/>
      <c r="AA210" s="452"/>
      <c r="AB210" s="452"/>
      <c r="AC210" s="452"/>
      <c r="AD210" s="220"/>
      <c r="AE210" s="220"/>
    </row>
    <row r="211" spans="1:31" ht="21" x14ac:dyDescent="0.6">
      <c r="A211" s="260" t="s">
        <v>188</v>
      </c>
      <c r="B211">
        <f>สมุทรสาคร!B31</f>
        <v>2003</v>
      </c>
      <c r="C211" s="286">
        <f>สมุทรสาคร!C31</f>
        <v>2055</v>
      </c>
      <c r="D211" s="303">
        <f>สมุทรสาคร!D31</f>
        <v>-2.5299999999999998</v>
      </c>
      <c r="E211">
        <f>สมุทรสาคร!CF31</f>
        <v>2003</v>
      </c>
      <c r="F211" s="286">
        <f>สมุทรสาคร!CG31</f>
        <v>2055</v>
      </c>
      <c r="G211" s="259">
        <f>สมุทรสาคร!CH31</f>
        <v>-2.5299999999999998</v>
      </c>
      <c r="H211">
        <f>สมุทรสาคร!FJ31</f>
        <v>2003</v>
      </c>
      <c r="I211" s="286">
        <f>สมุทรสาคร!FK31</f>
        <v>2055</v>
      </c>
      <c r="J211" s="259">
        <f>สมุทรสาคร!FL31</f>
        <v>-2.5299999999999998</v>
      </c>
      <c r="K211">
        <f>สมุทรสาคร!IN31</f>
        <v>2003</v>
      </c>
      <c r="L211" s="286">
        <f>สมุทรสาคร!IO31</f>
        <v>2055</v>
      </c>
      <c r="M211" s="259">
        <f>สมุทรสาคร!IP31</f>
        <v>-2.5299999999999998</v>
      </c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</row>
    <row r="212" spans="1:31" ht="21.6" thickBot="1" x14ac:dyDescent="0.65">
      <c r="A212" s="260" t="s">
        <v>195</v>
      </c>
      <c r="B212">
        <f>ฉะเชิงเทรา!B31</f>
        <v>1506</v>
      </c>
      <c r="C212" s="286">
        <f>ฉะเชิงเทรา!C31</f>
        <v>1506</v>
      </c>
      <c r="D212" s="303">
        <f>ฉะเชิงเทรา!D31</f>
        <v>0</v>
      </c>
      <c r="E212">
        <f>ฉะเชิงเทรา!CF31</f>
        <v>1506</v>
      </c>
      <c r="F212" s="286">
        <f>ฉะเชิงเทรา!CG31</f>
        <v>1506</v>
      </c>
      <c r="G212" s="259">
        <f>ฉะเชิงเทรา!CH31</f>
        <v>0</v>
      </c>
      <c r="H212">
        <f>ฉะเชิงเทรา!FJ31</f>
        <v>1506</v>
      </c>
      <c r="I212" s="286">
        <f>ฉะเชิงเทรา!FK31</f>
        <v>1506</v>
      </c>
      <c r="J212" s="259">
        <f>ฉะเชิงเทรา!FL31</f>
        <v>0</v>
      </c>
      <c r="K212">
        <f>ฉะเชิงเทรา!IN31</f>
        <v>1506</v>
      </c>
      <c r="L212" s="286">
        <f>ฉะเชิงเทรา!IO31</f>
        <v>1506</v>
      </c>
      <c r="M212" s="259">
        <f>ฉะเชิงเทรา!IP31</f>
        <v>0</v>
      </c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</row>
    <row r="213" spans="1:31" ht="22.2" thickTop="1" thickBot="1" x14ac:dyDescent="0.3">
      <c r="A213" s="261" t="s">
        <v>328</v>
      </c>
      <c r="B213" s="262">
        <f>'รวมภาคกลาง61(ไม่รวมกทม.)'!B31</f>
        <v>30875</v>
      </c>
      <c r="C213" s="287">
        <f>'รวมภาคกลาง61(ไม่รวมกทม.)'!C31</f>
        <v>30616</v>
      </c>
      <c r="D213" s="304">
        <f>'รวมภาคกลาง61(ไม่รวมกทม.)'!D31</f>
        <v>0.85</v>
      </c>
      <c r="E213" s="262">
        <f>'รวมภาคกลาง61(ไม่รวมกทม.)'!CF31</f>
        <v>30875</v>
      </c>
      <c r="F213" s="287">
        <f>'รวมภาคกลาง61(ไม่รวมกทม.)'!CG31</f>
        <v>30616</v>
      </c>
      <c r="G213" s="263">
        <f>'รวมภาคกลาง61(ไม่รวมกทม.)'!CH31</f>
        <v>0.85</v>
      </c>
      <c r="H213" s="262">
        <f>'รวมภาคกลาง61(ไม่รวมกทม.)'!FJ31</f>
        <v>30875</v>
      </c>
      <c r="I213" s="287">
        <f>'รวมภาคกลาง61(ไม่รวมกทม.)'!FK31</f>
        <v>30616</v>
      </c>
      <c r="J213" s="263">
        <f>'รวมภาคกลาง61(ไม่รวมกทม.)'!FL31</f>
        <v>0.85</v>
      </c>
      <c r="K213" s="262">
        <f>'รวมภาคกลาง61(ไม่รวมกทม.)'!IN31</f>
        <v>30875</v>
      </c>
      <c r="L213" s="287">
        <f>'รวมภาคกลาง61(ไม่รวมกทม.)'!IO31</f>
        <v>30616</v>
      </c>
      <c r="M213" s="263">
        <f>'รวมภาคกลาง61(ไม่รวมกทม.)'!IP31</f>
        <v>0.85</v>
      </c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</row>
    <row r="214" spans="1:31" ht="14.4" thickTop="1" x14ac:dyDescent="0.25"/>
  </sheetData>
  <mergeCells count="151">
    <mergeCell ref="N3:P3"/>
    <mergeCell ref="Q3:S3"/>
    <mergeCell ref="T3:V3"/>
    <mergeCell ref="W3:Y3"/>
    <mergeCell ref="Z3:AB3"/>
    <mergeCell ref="AC3:AE3"/>
    <mergeCell ref="A2:A4"/>
    <mergeCell ref="B2:G2"/>
    <mergeCell ref="H2:M2"/>
    <mergeCell ref="N2:S2"/>
    <mergeCell ref="T2:Y2"/>
    <mergeCell ref="Z2:AE2"/>
    <mergeCell ref="B3:D3"/>
    <mergeCell ref="E3:G3"/>
    <mergeCell ref="H3:J3"/>
    <mergeCell ref="K3:M3"/>
    <mergeCell ref="N23:P23"/>
    <mergeCell ref="Q23:S23"/>
    <mergeCell ref="T23:V23"/>
    <mergeCell ref="W23:Y23"/>
    <mergeCell ref="Z23:AB23"/>
    <mergeCell ref="AC23:AE23"/>
    <mergeCell ref="A22:A24"/>
    <mergeCell ref="B22:G22"/>
    <mergeCell ref="H22:M22"/>
    <mergeCell ref="N22:S22"/>
    <mergeCell ref="T22:Y22"/>
    <mergeCell ref="Z22:AE22"/>
    <mergeCell ref="B23:D23"/>
    <mergeCell ref="E23:G23"/>
    <mergeCell ref="H23:J23"/>
    <mergeCell ref="K23:M23"/>
    <mergeCell ref="N43:P43"/>
    <mergeCell ref="Q43:S43"/>
    <mergeCell ref="T43:V43"/>
    <mergeCell ref="W43:Y43"/>
    <mergeCell ref="Z43:AB43"/>
    <mergeCell ref="AC43:AE43"/>
    <mergeCell ref="A42:A44"/>
    <mergeCell ref="B42:G42"/>
    <mergeCell ref="H42:M42"/>
    <mergeCell ref="N42:S42"/>
    <mergeCell ref="T42:Y42"/>
    <mergeCell ref="Z42:AE42"/>
    <mergeCell ref="B43:D43"/>
    <mergeCell ref="E43:G43"/>
    <mergeCell ref="H43:J43"/>
    <mergeCell ref="K43:M43"/>
    <mergeCell ref="Q82:S82"/>
    <mergeCell ref="T82:V82"/>
    <mergeCell ref="W82:Y82"/>
    <mergeCell ref="Z82:AB82"/>
    <mergeCell ref="AC82:AE82"/>
    <mergeCell ref="A81:A83"/>
    <mergeCell ref="B81:G81"/>
    <mergeCell ref="H81:M81"/>
    <mergeCell ref="N81:S81"/>
    <mergeCell ref="T81:Y81"/>
    <mergeCell ref="Z81:AE81"/>
    <mergeCell ref="B82:D82"/>
    <mergeCell ref="E82:G82"/>
    <mergeCell ref="H82:J82"/>
    <mergeCell ref="K82:M82"/>
    <mergeCell ref="A120:A122"/>
    <mergeCell ref="B120:G120"/>
    <mergeCell ref="H120:M120"/>
    <mergeCell ref="N120:S120"/>
    <mergeCell ref="T120:Y120"/>
    <mergeCell ref="Z120:AE120"/>
    <mergeCell ref="B121:D121"/>
    <mergeCell ref="E121:G121"/>
    <mergeCell ref="H121:J121"/>
    <mergeCell ref="K121:M121"/>
    <mergeCell ref="A140:A142"/>
    <mergeCell ref="B140:G140"/>
    <mergeCell ref="H140:M140"/>
    <mergeCell ref="N140:S140"/>
    <mergeCell ref="T140:Y140"/>
    <mergeCell ref="Z140:AE140"/>
    <mergeCell ref="B141:D141"/>
    <mergeCell ref="E141:G141"/>
    <mergeCell ref="H141:J141"/>
    <mergeCell ref="K141:M141"/>
    <mergeCell ref="B179:D179"/>
    <mergeCell ref="E179:G179"/>
    <mergeCell ref="H179:J179"/>
    <mergeCell ref="K179:M179"/>
    <mergeCell ref="A160:A161"/>
    <mergeCell ref="B160:D160"/>
    <mergeCell ref="E160:G160"/>
    <mergeCell ref="H160:J160"/>
    <mergeCell ref="K160:M160"/>
    <mergeCell ref="AA210:AC210"/>
    <mergeCell ref="A62:A63"/>
    <mergeCell ref="B62:D62"/>
    <mergeCell ref="E62:G62"/>
    <mergeCell ref="H62:J62"/>
    <mergeCell ref="K62:M62"/>
    <mergeCell ref="A198:A199"/>
    <mergeCell ref="B198:D198"/>
    <mergeCell ref="E198:G198"/>
    <mergeCell ref="H198:J198"/>
    <mergeCell ref="K198:M198"/>
    <mergeCell ref="N198:P198"/>
    <mergeCell ref="N179:P179"/>
    <mergeCell ref="Q179:S179"/>
    <mergeCell ref="W179:Y179"/>
    <mergeCell ref="Z179:AB179"/>
    <mergeCell ref="AC179:AE179"/>
    <mergeCell ref="AA191:AC191"/>
    <mergeCell ref="Q160:S160"/>
    <mergeCell ref="W160:Y160"/>
    <mergeCell ref="Z160:AB160"/>
    <mergeCell ref="AC160:AE160"/>
    <mergeCell ref="AA172:AC172"/>
    <mergeCell ref="A179:A180"/>
    <mergeCell ref="N62:P62"/>
    <mergeCell ref="Q62:S62"/>
    <mergeCell ref="W62:Y62"/>
    <mergeCell ref="Z62:AB62"/>
    <mergeCell ref="AC62:AE62"/>
    <mergeCell ref="AA74:AC74"/>
    <mergeCell ref="Q198:S198"/>
    <mergeCell ref="W198:Y198"/>
    <mergeCell ref="Z198:AB198"/>
    <mergeCell ref="AC198:AE198"/>
    <mergeCell ref="N160:P160"/>
    <mergeCell ref="N141:P141"/>
    <mergeCell ref="Q141:S141"/>
    <mergeCell ref="T141:V141"/>
    <mergeCell ref="W141:Y141"/>
    <mergeCell ref="Z141:AB141"/>
    <mergeCell ref="AC141:AE141"/>
    <mergeCell ref="N121:P121"/>
    <mergeCell ref="Q121:S121"/>
    <mergeCell ref="T121:V121"/>
    <mergeCell ref="W121:Y121"/>
    <mergeCell ref="Z121:AB121"/>
    <mergeCell ref="AC121:AE121"/>
    <mergeCell ref="N82:P82"/>
    <mergeCell ref="AA113:AC113"/>
    <mergeCell ref="K101:M101"/>
    <mergeCell ref="N101:P101"/>
    <mergeCell ref="Q101:S101"/>
    <mergeCell ref="W101:Y101"/>
    <mergeCell ref="Z101:AB101"/>
    <mergeCell ref="AC101:AE101"/>
    <mergeCell ref="A101:A102"/>
    <mergeCell ref="B101:D101"/>
    <mergeCell ref="E101:G101"/>
    <mergeCell ref="H101:J101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J90"/>
  <sheetViews>
    <sheetView topLeftCell="E1" zoomScale="85" zoomScaleNormal="85" workbookViewId="0">
      <selection activeCell="Y17" sqref="Y17"/>
    </sheetView>
  </sheetViews>
  <sheetFormatPr defaultColWidth="12.19921875" defaultRowHeight="21.75" customHeight="1" x14ac:dyDescent="0.25"/>
  <cols>
    <col min="1" max="1" width="18.3984375" style="235" customWidth="1"/>
    <col min="2" max="49" width="11.19921875" style="65" bestFit="1" customWidth="1"/>
    <col min="50" max="464" width="12.19921875" style="65"/>
    <col min="465" max="477" width="12.19921875" style="129"/>
    <col min="478" max="478" width="12.19921875" style="69"/>
    <col min="479" max="16384" width="12.19921875" style="65"/>
  </cols>
  <sheetData>
    <row r="1" spans="1:49" ht="21.75" customHeight="1" thickBot="1" x14ac:dyDescent="0.3">
      <c r="A1" s="65"/>
    </row>
    <row r="2" spans="1:49" ht="21.75" customHeight="1" thickBot="1" x14ac:dyDescent="0.3">
      <c r="A2" s="481" t="s">
        <v>205</v>
      </c>
      <c r="B2" s="483" t="s">
        <v>305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5"/>
      <c r="N2" s="483" t="s">
        <v>306</v>
      </c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5"/>
      <c r="Z2" s="483" t="s">
        <v>307</v>
      </c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5"/>
      <c r="AL2" s="483" t="s">
        <v>308</v>
      </c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5"/>
    </row>
    <row r="3" spans="1:49" ht="21.75" customHeight="1" thickBot="1" x14ac:dyDescent="0.3">
      <c r="A3" s="482"/>
      <c r="B3" s="246" t="s">
        <v>295</v>
      </c>
      <c r="C3" s="247" t="s">
        <v>296</v>
      </c>
      <c r="D3" s="247" t="s">
        <v>297</v>
      </c>
      <c r="E3" s="247" t="s">
        <v>298</v>
      </c>
      <c r="F3" s="247" t="s">
        <v>299</v>
      </c>
      <c r="G3" s="247" t="s">
        <v>300</v>
      </c>
      <c r="H3" s="247" t="s">
        <v>209</v>
      </c>
      <c r="I3" s="247" t="s">
        <v>210</v>
      </c>
      <c r="J3" s="247" t="s">
        <v>301</v>
      </c>
      <c r="K3" s="247" t="s">
        <v>302</v>
      </c>
      <c r="L3" s="247" t="s">
        <v>303</v>
      </c>
      <c r="M3" s="248" t="s">
        <v>304</v>
      </c>
      <c r="N3" s="246" t="s">
        <v>295</v>
      </c>
      <c r="O3" s="247" t="s">
        <v>296</v>
      </c>
      <c r="P3" s="247" t="s">
        <v>297</v>
      </c>
      <c r="Q3" s="247" t="s">
        <v>298</v>
      </c>
      <c r="R3" s="247" t="s">
        <v>299</v>
      </c>
      <c r="S3" s="247" t="s">
        <v>300</v>
      </c>
      <c r="T3" s="247" t="s">
        <v>209</v>
      </c>
      <c r="U3" s="247" t="s">
        <v>210</v>
      </c>
      <c r="V3" s="247" t="s">
        <v>301</v>
      </c>
      <c r="W3" s="247" t="s">
        <v>302</v>
      </c>
      <c r="X3" s="247" t="s">
        <v>303</v>
      </c>
      <c r="Y3" s="248" t="s">
        <v>304</v>
      </c>
      <c r="Z3" s="246" t="s">
        <v>295</v>
      </c>
      <c r="AA3" s="247" t="s">
        <v>296</v>
      </c>
      <c r="AB3" s="247" t="s">
        <v>297</v>
      </c>
      <c r="AC3" s="247" t="s">
        <v>298</v>
      </c>
      <c r="AD3" s="247" t="s">
        <v>299</v>
      </c>
      <c r="AE3" s="247" t="s">
        <v>300</v>
      </c>
      <c r="AF3" s="247" t="s">
        <v>209</v>
      </c>
      <c r="AG3" s="247" t="s">
        <v>210</v>
      </c>
      <c r="AH3" s="247" t="s">
        <v>301</v>
      </c>
      <c r="AI3" s="247" t="s">
        <v>302</v>
      </c>
      <c r="AJ3" s="247" t="s">
        <v>303</v>
      </c>
      <c r="AK3" s="248" t="s">
        <v>304</v>
      </c>
      <c r="AL3" s="246" t="s">
        <v>295</v>
      </c>
      <c r="AM3" s="247" t="s">
        <v>296</v>
      </c>
      <c r="AN3" s="247" t="s">
        <v>297</v>
      </c>
      <c r="AO3" s="247" t="s">
        <v>298</v>
      </c>
      <c r="AP3" s="247" t="s">
        <v>299</v>
      </c>
      <c r="AQ3" s="247" t="s">
        <v>300</v>
      </c>
      <c r="AR3" s="247" t="s">
        <v>209</v>
      </c>
      <c r="AS3" s="247" t="s">
        <v>210</v>
      </c>
      <c r="AT3" s="247" t="s">
        <v>301</v>
      </c>
      <c r="AU3" s="247" t="s">
        <v>302</v>
      </c>
      <c r="AV3" s="247" t="s">
        <v>303</v>
      </c>
      <c r="AW3" s="248" t="s">
        <v>304</v>
      </c>
    </row>
    <row r="4" spans="1:49" ht="21.75" customHeight="1" thickBot="1" x14ac:dyDescent="0.3">
      <c r="A4" s="242" t="s">
        <v>6</v>
      </c>
      <c r="B4" s="243" t="e">
        <f>+กทม.!#REF!</f>
        <v>#REF!</v>
      </c>
      <c r="C4" s="244">
        <v>2656011</v>
      </c>
      <c r="D4" s="244">
        <v>2906434</v>
      </c>
      <c r="E4" s="244">
        <v>3178712</v>
      </c>
      <c r="F4" s="244">
        <v>3514177</v>
      </c>
      <c r="G4" s="244">
        <v>3055319</v>
      </c>
      <c r="H4" s="244">
        <v>3482867</v>
      </c>
      <c r="I4" s="244">
        <v>3347346</v>
      </c>
      <c r="J4" s="244">
        <v>4374098</v>
      </c>
      <c r="K4" s="244">
        <v>3676935</v>
      </c>
      <c r="L4" s="244">
        <v>3882100</v>
      </c>
      <c r="M4" s="245">
        <v>3603822</v>
      </c>
      <c r="N4" s="243" t="e">
        <f>+กทม.!#REF!</f>
        <v>#REF!</v>
      </c>
      <c r="O4" s="244" t="e">
        <f>+กทม.!#REF!</f>
        <v>#REF!</v>
      </c>
      <c r="P4" s="244" t="e">
        <f>+กทม.!#REF!</f>
        <v>#REF!</v>
      </c>
      <c r="Q4" s="244" t="e">
        <f>+กทม.!#REF!</f>
        <v>#REF!</v>
      </c>
      <c r="R4" s="244" t="e">
        <f>+กทม.!#REF!</f>
        <v>#REF!</v>
      </c>
      <c r="S4" s="244" t="e">
        <f>+กทม.!#REF!</f>
        <v>#REF!</v>
      </c>
      <c r="T4" s="244" t="e">
        <f>+กทม.!#REF!</f>
        <v>#REF!</v>
      </c>
      <c r="U4" s="244" t="e">
        <f>+กทม.!#REF!</f>
        <v>#REF!</v>
      </c>
      <c r="V4" s="244" t="e">
        <f>+กทม.!#REF!</f>
        <v>#REF!</v>
      </c>
      <c r="W4" s="244" t="e">
        <f>+กทม.!#REF!</f>
        <v>#REF!</v>
      </c>
      <c r="X4" s="244" t="e">
        <f>+กทม.!#REF!</f>
        <v>#REF!</v>
      </c>
      <c r="Y4" s="245" t="e">
        <f>+กทม.!#REF!</f>
        <v>#REF!</v>
      </c>
      <c r="Z4" s="249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1"/>
      <c r="AL4" s="249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1"/>
    </row>
    <row r="5" spans="1:49" ht="21.75" customHeight="1" x14ac:dyDescent="0.25">
      <c r="A5" s="239" t="s">
        <v>192</v>
      </c>
      <c r="B5" s="238" t="e">
        <f>+ลพบุรี!#REF!</f>
        <v>#REF!</v>
      </c>
      <c r="C5" s="236" t="e">
        <f>+ลพบุรี!#REF!</f>
        <v>#REF!</v>
      </c>
      <c r="D5" s="236" t="e">
        <f>+ลพบุรี!#REF!</f>
        <v>#REF!</v>
      </c>
      <c r="E5" s="236" t="e">
        <f>+ลพบุรี!#REF!</f>
        <v>#REF!</v>
      </c>
      <c r="F5" s="236" t="e">
        <f>+ลพบุรี!#REF!</f>
        <v>#REF!</v>
      </c>
      <c r="G5" s="236" t="e">
        <f>+ลพบุรี!#REF!</f>
        <v>#REF!</v>
      </c>
      <c r="H5" s="236" t="e">
        <f>+ลพบุรี!#REF!</f>
        <v>#REF!</v>
      </c>
      <c r="I5" s="236" t="e">
        <f>+ลพบุรี!#REF!</f>
        <v>#REF!</v>
      </c>
      <c r="J5" s="236" t="e">
        <f>+ลพบุรี!#REF!</f>
        <v>#REF!</v>
      </c>
      <c r="K5" s="236" t="e">
        <f>+ลพบุรี!#REF!</f>
        <v>#REF!</v>
      </c>
      <c r="L5" s="236" t="e">
        <f>+ลพบุรี!#REF!</f>
        <v>#REF!</v>
      </c>
      <c r="M5" s="237" t="e">
        <f>+ลพบุรี!#REF!</f>
        <v>#REF!</v>
      </c>
      <c r="N5" s="238" t="e">
        <f>+ลพบุรี!#REF!</f>
        <v>#REF!</v>
      </c>
      <c r="O5" s="236" t="e">
        <f>+ลพบุรี!#REF!</f>
        <v>#REF!</v>
      </c>
      <c r="P5" s="236" t="e">
        <f>+ลพบุรี!#REF!</f>
        <v>#REF!</v>
      </c>
      <c r="Q5" s="236" t="e">
        <f>+ลพบุรี!#REF!</f>
        <v>#REF!</v>
      </c>
      <c r="R5" s="236" t="e">
        <f>+ลพบุรี!#REF!</f>
        <v>#REF!</v>
      </c>
      <c r="S5" s="236" t="e">
        <f>+ลพบุรี!#REF!</f>
        <v>#REF!</v>
      </c>
      <c r="T5" s="236" t="e">
        <f>+ลพบุรี!#REF!</f>
        <v>#REF!</v>
      </c>
      <c r="U5" s="236" t="e">
        <f>+ลพบุรี!#REF!</f>
        <v>#REF!</v>
      </c>
      <c r="V5" s="236" t="e">
        <f>+ลพบุรี!#REF!</f>
        <v>#REF!</v>
      </c>
      <c r="W5" s="236" t="e">
        <f>+ลพบุรี!#REF!</f>
        <v>#REF!</v>
      </c>
      <c r="X5" s="236" t="e">
        <f>+ลพบุรี!#REF!</f>
        <v>#REF!</v>
      </c>
      <c r="Y5" s="237" t="e">
        <f>+ลพบุรี!#REF!</f>
        <v>#REF!</v>
      </c>
      <c r="Z5" s="238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7"/>
      <c r="AL5" s="238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7"/>
    </row>
    <row r="6" spans="1:49" ht="21.75" customHeight="1" x14ac:dyDescent="0.25">
      <c r="A6" s="239" t="s">
        <v>190</v>
      </c>
      <c r="B6" s="252" t="e">
        <f>+อยุธยา!#REF!</f>
        <v>#REF!</v>
      </c>
      <c r="C6" s="253" t="e">
        <f>+อยุธยา!#REF!</f>
        <v>#REF!</v>
      </c>
      <c r="D6" s="253" t="e">
        <f>+อยุธยา!#REF!</f>
        <v>#REF!</v>
      </c>
      <c r="E6" s="253" t="e">
        <f>+อยุธยา!#REF!</f>
        <v>#REF!</v>
      </c>
      <c r="F6" s="253" t="e">
        <f>+อยุธยา!#REF!</f>
        <v>#REF!</v>
      </c>
      <c r="G6" s="253" t="e">
        <f>+อยุธยา!#REF!</f>
        <v>#REF!</v>
      </c>
      <c r="H6" s="253" t="e">
        <f>+อยุธยา!#REF!</f>
        <v>#REF!</v>
      </c>
      <c r="I6" s="253" t="e">
        <f>+อยุธยา!#REF!</f>
        <v>#REF!</v>
      </c>
      <c r="J6" s="253" t="e">
        <f>+อยุธยา!#REF!</f>
        <v>#REF!</v>
      </c>
      <c r="K6" s="253" t="e">
        <f>+อยุธยา!#REF!</f>
        <v>#REF!</v>
      </c>
      <c r="L6" s="253" t="e">
        <f>+อยุธยา!#REF!</f>
        <v>#REF!</v>
      </c>
      <c r="M6" s="254" t="e">
        <f>+อยุธยา!#REF!</f>
        <v>#REF!</v>
      </c>
      <c r="N6" s="252" t="e">
        <f>+อยุธยา!#REF!</f>
        <v>#REF!</v>
      </c>
      <c r="O6" s="236" t="e">
        <f>+อยุธยา!#REF!</f>
        <v>#REF!</v>
      </c>
      <c r="P6" s="236" t="e">
        <f>+อยุธยา!#REF!</f>
        <v>#REF!</v>
      </c>
      <c r="Q6" s="236" t="e">
        <f>+อยุธยา!#REF!</f>
        <v>#REF!</v>
      </c>
      <c r="R6" s="236" t="e">
        <f>+อยุธยา!#REF!</f>
        <v>#REF!</v>
      </c>
      <c r="S6" s="236" t="e">
        <f>+อยุธยา!#REF!</f>
        <v>#REF!</v>
      </c>
      <c r="T6" s="236" t="e">
        <f>+อยุธยา!#REF!</f>
        <v>#REF!</v>
      </c>
      <c r="U6" s="236" t="e">
        <f>+อยุธยา!#REF!</f>
        <v>#REF!</v>
      </c>
      <c r="V6" s="236" t="e">
        <f>+อยุธยา!#REF!</f>
        <v>#REF!</v>
      </c>
      <c r="W6" s="236" t="e">
        <f>+อยุธยา!#REF!</f>
        <v>#REF!</v>
      </c>
      <c r="X6" s="236" t="e">
        <f>+อยุธยา!#REF!</f>
        <v>#REF!</v>
      </c>
      <c r="Y6" s="237" t="e">
        <f>+อยุธยา!#REF!</f>
        <v>#REF!</v>
      </c>
      <c r="Z6" s="238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7"/>
      <c r="AL6" s="238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7"/>
    </row>
    <row r="7" spans="1:49" ht="21.75" customHeight="1" x14ac:dyDescent="0.25">
      <c r="A7" s="239" t="s">
        <v>194</v>
      </c>
      <c r="B7" s="238" t="e">
        <f>+สระบุรี!#REF!</f>
        <v>#REF!</v>
      </c>
      <c r="C7" s="236" t="e">
        <f>+สระบุรี!#REF!</f>
        <v>#REF!</v>
      </c>
      <c r="D7" s="236" t="e">
        <f>+สระบุรี!#REF!</f>
        <v>#REF!</v>
      </c>
      <c r="E7" s="236" t="e">
        <f>+สระบุรี!#REF!</f>
        <v>#REF!</v>
      </c>
      <c r="F7" s="236" t="e">
        <f>+สระบุรี!#REF!</f>
        <v>#REF!</v>
      </c>
      <c r="G7" s="236" t="e">
        <f>+สระบุรี!#REF!</f>
        <v>#REF!</v>
      </c>
      <c r="H7" s="236" t="e">
        <f>+สระบุรี!#REF!</f>
        <v>#REF!</v>
      </c>
      <c r="I7" s="236" t="e">
        <f>+สระบุรี!#REF!</f>
        <v>#REF!</v>
      </c>
      <c r="J7" s="236" t="e">
        <f>+สระบุรี!#REF!</f>
        <v>#REF!</v>
      </c>
      <c r="K7" s="236" t="e">
        <f>+สระบุรี!#REF!</f>
        <v>#REF!</v>
      </c>
      <c r="L7" s="236" t="e">
        <f>+สระบุรี!#REF!</f>
        <v>#REF!</v>
      </c>
      <c r="M7" s="237" t="e">
        <f>+สระบุรี!#REF!</f>
        <v>#REF!</v>
      </c>
      <c r="N7" s="238" t="e">
        <f>+สระบุรี!#REF!</f>
        <v>#REF!</v>
      </c>
      <c r="O7" s="236" t="e">
        <f>+สระบุรี!#REF!</f>
        <v>#REF!</v>
      </c>
      <c r="P7" s="236" t="e">
        <f>+สระบุรี!#REF!</f>
        <v>#REF!</v>
      </c>
      <c r="Q7" s="236" t="e">
        <f>+สระบุรี!#REF!</f>
        <v>#REF!</v>
      </c>
      <c r="R7" s="236" t="e">
        <f>+สระบุรี!#REF!</f>
        <v>#REF!</v>
      </c>
      <c r="S7" s="236" t="e">
        <f>+สระบุรี!#REF!</f>
        <v>#REF!</v>
      </c>
      <c r="T7" s="236" t="e">
        <f>+สระบุรี!#REF!</f>
        <v>#REF!</v>
      </c>
      <c r="U7" s="236" t="e">
        <f>+สระบุรี!#REF!</f>
        <v>#REF!</v>
      </c>
      <c r="V7" s="236" t="e">
        <f>+สระบุรี!#REF!</f>
        <v>#REF!</v>
      </c>
      <c r="W7" s="236" t="e">
        <f>+สระบุรี!#REF!</f>
        <v>#REF!</v>
      </c>
      <c r="X7" s="236" t="e">
        <f>+สระบุรี!#REF!</f>
        <v>#REF!</v>
      </c>
      <c r="Y7" s="237" t="e">
        <f>+สระบุรี!#REF!</f>
        <v>#REF!</v>
      </c>
      <c r="Z7" s="238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7"/>
      <c r="AL7" s="238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7"/>
    </row>
    <row r="8" spans="1:49" ht="21.75" customHeight="1" x14ac:dyDescent="0.25">
      <c r="A8" s="239" t="s">
        <v>193</v>
      </c>
      <c r="B8" s="238" t="e">
        <f>+ชัยนาท!#REF!</f>
        <v>#REF!</v>
      </c>
      <c r="C8" s="236" t="e">
        <f>+ชัยนาท!#REF!</f>
        <v>#REF!</v>
      </c>
      <c r="D8" s="236" t="e">
        <f>+ชัยนาท!#REF!</f>
        <v>#REF!</v>
      </c>
      <c r="E8" s="236" t="e">
        <f>+ชัยนาท!#REF!</f>
        <v>#REF!</v>
      </c>
      <c r="F8" s="236" t="e">
        <f>+ชัยนาท!#REF!</f>
        <v>#REF!</v>
      </c>
      <c r="G8" s="236" t="e">
        <f>+ชัยนาท!#REF!</f>
        <v>#REF!</v>
      </c>
      <c r="H8" s="236" t="e">
        <f>+ชัยนาท!#REF!</f>
        <v>#REF!</v>
      </c>
      <c r="I8" s="236" t="e">
        <f>+ชัยนาท!#REF!</f>
        <v>#REF!</v>
      </c>
      <c r="J8" s="236" t="e">
        <f>+ชัยนาท!#REF!</f>
        <v>#REF!</v>
      </c>
      <c r="K8" s="236" t="e">
        <f>+ชัยนาท!#REF!</f>
        <v>#REF!</v>
      </c>
      <c r="L8" s="236" t="e">
        <f>+ชัยนาท!#REF!</f>
        <v>#REF!</v>
      </c>
      <c r="M8" s="237" t="e">
        <f>+ชัยนาท!#REF!</f>
        <v>#REF!</v>
      </c>
      <c r="N8" s="238" t="e">
        <f>+ชัยนาท!#REF!</f>
        <v>#REF!</v>
      </c>
      <c r="O8" s="236" t="e">
        <f>+ชัยนาท!#REF!</f>
        <v>#REF!</v>
      </c>
      <c r="P8" s="236" t="e">
        <f>+ชัยนาท!#REF!</f>
        <v>#REF!</v>
      </c>
      <c r="Q8" s="236" t="e">
        <f>+ชัยนาท!#REF!</f>
        <v>#REF!</v>
      </c>
      <c r="R8" s="236" t="e">
        <f>+ชัยนาท!#REF!</f>
        <v>#REF!</v>
      </c>
      <c r="S8" s="236" t="e">
        <f>+ชัยนาท!#REF!</f>
        <v>#REF!</v>
      </c>
      <c r="T8" s="236" t="e">
        <f>+ชัยนาท!#REF!</f>
        <v>#REF!</v>
      </c>
      <c r="U8" s="236" t="e">
        <f>+ชัยนาท!#REF!</f>
        <v>#REF!</v>
      </c>
      <c r="V8" s="236" t="e">
        <f>+ชัยนาท!#REF!</f>
        <v>#REF!</v>
      </c>
      <c r="W8" s="236" t="e">
        <f>+ชัยนาท!#REF!</f>
        <v>#REF!</v>
      </c>
      <c r="X8" s="236" t="e">
        <f>+ชัยนาท!#REF!</f>
        <v>#REF!</v>
      </c>
      <c r="Y8" s="237" t="e">
        <f>+ชัยนาท!#REF!</f>
        <v>#REF!</v>
      </c>
      <c r="Z8" s="238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7"/>
      <c r="AL8" s="238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7"/>
    </row>
    <row r="9" spans="1:49" ht="21.75" customHeight="1" x14ac:dyDescent="0.25">
      <c r="A9" s="239" t="s">
        <v>196</v>
      </c>
      <c r="B9" s="238" t="e">
        <f>+นครปฐม!#REF!</f>
        <v>#REF!</v>
      </c>
      <c r="C9" s="236" t="e">
        <f>+นครปฐม!#REF!</f>
        <v>#REF!</v>
      </c>
      <c r="D9" s="236" t="e">
        <f>+นครปฐม!#REF!</f>
        <v>#REF!</v>
      </c>
      <c r="E9" s="236" t="e">
        <f>+นครปฐม!#REF!</f>
        <v>#REF!</v>
      </c>
      <c r="F9" s="236" t="e">
        <f>+นครปฐม!#REF!</f>
        <v>#REF!</v>
      </c>
      <c r="G9" s="236" t="e">
        <f>+นครปฐม!#REF!</f>
        <v>#REF!</v>
      </c>
      <c r="H9" s="236" t="e">
        <f>+นครปฐม!#REF!</f>
        <v>#REF!</v>
      </c>
      <c r="I9" s="236" t="e">
        <f>+นครปฐม!#REF!</f>
        <v>#REF!</v>
      </c>
      <c r="J9" s="236" t="e">
        <f>+นครปฐม!#REF!</f>
        <v>#REF!</v>
      </c>
      <c r="K9" s="236" t="e">
        <f>+นครปฐม!#REF!</f>
        <v>#REF!</v>
      </c>
      <c r="L9" s="236" t="e">
        <f>+นครปฐม!#REF!</f>
        <v>#REF!</v>
      </c>
      <c r="M9" s="237" t="e">
        <f>+นครปฐม!#REF!</f>
        <v>#REF!</v>
      </c>
      <c r="N9" s="238" t="e">
        <f>+นครปฐม!#REF!</f>
        <v>#REF!</v>
      </c>
      <c r="O9" s="236" t="e">
        <f>+นครปฐม!#REF!</f>
        <v>#REF!</v>
      </c>
      <c r="P9" s="236" t="e">
        <f>+นครปฐม!#REF!</f>
        <v>#REF!</v>
      </c>
      <c r="Q9" s="236" t="e">
        <f>+นครปฐม!#REF!</f>
        <v>#REF!</v>
      </c>
      <c r="R9" s="236" t="e">
        <f>+นครปฐม!#REF!</f>
        <v>#REF!</v>
      </c>
      <c r="S9" s="236" t="e">
        <f>+นครปฐม!#REF!</f>
        <v>#REF!</v>
      </c>
      <c r="T9" s="236" t="e">
        <f>+นครปฐม!#REF!</f>
        <v>#REF!</v>
      </c>
      <c r="U9" s="236" t="e">
        <f>+นครปฐม!#REF!</f>
        <v>#REF!</v>
      </c>
      <c r="V9" s="236" t="e">
        <f>+นครปฐม!#REF!</f>
        <v>#REF!</v>
      </c>
      <c r="W9" s="236" t="e">
        <f>+นครปฐม!#REF!</f>
        <v>#REF!</v>
      </c>
      <c r="X9" s="236" t="e">
        <f>+นครปฐม!#REF!</f>
        <v>#REF!</v>
      </c>
      <c r="Y9" s="237" t="e">
        <f>+นครปฐม!#REF!</f>
        <v>#REF!</v>
      </c>
      <c r="Z9" s="238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7"/>
      <c r="AL9" s="238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7"/>
    </row>
    <row r="10" spans="1:49" ht="21.75" customHeight="1" x14ac:dyDescent="0.25">
      <c r="A10" s="239" t="s">
        <v>187</v>
      </c>
      <c r="B10" s="238" t="e">
        <f>+สิงห์บุรี!#REF!</f>
        <v>#REF!</v>
      </c>
      <c r="C10" s="236" t="e">
        <f>+สิงห์บุรี!#REF!</f>
        <v>#REF!</v>
      </c>
      <c r="D10" s="236" t="e">
        <f>+สิงห์บุรี!#REF!</f>
        <v>#REF!</v>
      </c>
      <c r="E10" s="236" t="e">
        <f>+สิงห์บุรี!#REF!</f>
        <v>#REF!</v>
      </c>
      <c r="F10" s="236" t="e">
        <f>+สิงห์บุรี!#REF!</f>
        <v>#REF!</v>
      </c>
      <c r="G10" s="236" t="e">
        <f>+สิงห์บุรี!#REF!</f>
        <v>#REF!</v>
      </c>
      <c r="H10" s="236" t="e">
        <f>+สิงห์บุรี!#REF!</f>
        <v>#REF!</v>
      </c>
      <c r="I10" s="236" t="e">
        <f>+สิงห์บุรี!#REF!</f>
        <v>#REF!</v>
      </c>
      <c r="J10" s="236" t="e">
        <f>+สิงห์บุรี!#REF!</f>
        <v>#REF!</v>
      </c>
      <c r="K10" s="236" t="e">
        <f>+สิงห์บุรี!#REF!</f>
        <v>#REF!</v>
      </c>
      <c r="L10" s="236" t="e">
        <f>+สิงห์บุรี!#REF!</f>
        <v>#REF!</v>
      </c>
      <c r="M10" s="237" t="e">
        <f>+สิงห์บุรี!#REF!</f>
        <v>#REF!</v>
      </c>
      <c r="N10" s="238" t="e">
        <f>+สิงห์บุรี!#REF!</f>
        <v>#REF!</v>
      </c>
      <c r="O10" s="236" t="e">
        <f>+สิงห์บุรี!#REF!</f>
        <v>#REF!</v>
      </c>
      <c r="P10" s="236" t="e">
        <f>+สิงห์บุรี!#REF!</f>
        <v>#REF!</v>
      </c>
      <c r="Q10" s="236" t="e">
        <f>+สิงห์บุรี!#REF!</f>
        <v>#REF!</v>
      </c>
      <c r="R10" s="236" t="e">
        <f>+สิงห์บุรี!#REF!</f>
        <v>#REF!</v>
      </c>
      <c r="S10" s="236" t="e">
        <f>+สิงห์บุรี!#REF!</f>
        <v>#REF!</v>
      </c>
      <c r="T10" s="236" t="e">
        <f>+สิงห์บุรี!#REF!</f>
        <v>#REF!</v>
      </c>
      <c r="U10" s="236" t="e">
        <f>+สิงห์บุรี!#REF!</f>
        <v>#REF!</v>
      </c>
      <c r="V10" s="236" t="e">
        <f>+สิงห์บุรี!#REF!</f>
        <v>#REF!</v>
      </c>
      <c r="W10" s="236" t="e">
        <f>+สิงห์บุรี!#REF!</f>
        <v>#REF!</v>
      </c>
      <c r="X10" s="236" t="e">
        <f>+สิงห์บุรี!#REF!</f>
        <v>#REF!</v>
      </c>
      <c r="Y10" s="237" t="e">
        <f>+สิงห์บุรี!#REF!</f>
        <v>#REF!</v>
      </c>
      <c r="Z10" s="238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7"/>
      <c r="AL10" s="238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7"/>
    </row>
    <row r="11" spans="1:49" ht="21.75" customHeight="1" x14ac:dyDescent="0.25">
      <c r="A11" s="239" t="s">
        <v>186</v>
      </c>
      <c r="B11" s="238" t="e">
        <f>+อ่างทอง!#REF!</f>
        <v>#REF!</v>
      </c>
      <c r="C11" s="236" t="e">
        <f>+อ่างทอง!#REF!</f>
        <v>#REF!</v>
      </c>
      <c r="D11" s="236" t="e">
        <f>+อ่างทอง!#REF!</f>
        <v>#REF!</v>
      </c>
      <c r="E11" s="236" t="e">
        <f>+อ่างทอง!#REF!</f>
        <v>#REF!</v>
      </c>
      <c r="F11" s="236" t="e">
        <f>+อ่างทอง!#REF!</f>
        <v>#REF!</v>
      </c>
      <c r="G11" s="236" t="e">
        <f>+อ่างทอง!#REF!</f>
        <v>#REF!</v>
      </c>
      <c r="H11" s="236" t="e">
        <f>+อ่างทอง!#REF!</f>
        <v>#REF!</v>
      </c>
      <c r="I11" s="236" t="e">
        <f>+อ่างทอง!#REF!</f>
        <v>#REF!</v>
      </c>
      <c r="J11" s="236" t="e">
        <f>+อ่างทอง!#REF!</f>
        <v>#REF!</v>
      </c>
      <c r="K11" s="236" t="e">
        <f>+อ่างทอง!#REF!</f>
        <v>#REF!</v>
      </c>
      <c r="L11" s="236" t="e">
        <f>+อ่างทอง!#REF!</f>
        <v>#REF!</v>
      </c>
      <c r="M11" s="237" t="e">
        <f>+อ่างทอง!#REF!</f>
        <v>#REF!</v>
      </c>
      <c r="N11" s="238" t="e">
        <f>+อ่างทอง!#REF!</f>
        <v>#REF!</v>
      </c>
      <c r="O11" s="236" t="e">
        <f>+อ่างทอง!#REF!</f>
        <v>#REF!</v>
      </c>
      <c r="P11" s="236" t="e">
        <f>+อ่างทอง!#REF!</f>
        <v>#REF!</v>
      </c>
      <c r="Q11" s="236" t="e">
        <f>+อ่างทอง!#REF!</f>
        <v>#REF!</v>
      </c>
      <c r="R11" s="236" t="e">
        <f>+อ่างทอง!#REF!</f>
        <v>#REF!</v>
      </c>
      <c r="S11" s="236" t="e">
        <f>+อ่างทอง!#REF!</f>
        <v>#REF!</v>
      </c>
      <c r="T11" s="236" t="e">
        <f>+อ่างทอง!#REF!</f>
        <v>#REF!</v>
      </c>
      <c r="U11" s="236" t="e">
        <f>+อ่างทอง!#REF!</f>
        <v>#REF!</v>
      </c>
      <c r="V11" s="236" t="e">
        <f>+อ่างทอง!#REF!</f>
        <v>#REF!</v>
      </c>
      <c r="W11" s="236" t="e">
        <f>+อ่างทอง!#REF!</f>
        <v>#REF!</v>
      </c>
      <c r="X11" s="236" t="e">
        <f>+อ่างทอง!#REF!</f>
        <v>#REF!</v>
      </c>
      <c r="Y11" s="237" t="e">
        <f>+อ่างทอง!#REF!</f>
        <v>#REF!</v>
      </c>
      <c r="Z11" s="238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7"/>
      <c r="AL11" s="238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7"/>
    </row>
    <row r="12" spans="1:49" ht="21.75" customHeight="1" x14ac:dyDescent="0.25">
      <c r="A12" s="239" t="s">
        <v>191</v>
      </c>
      <c r="B12" s="252" t="e">
        <f>+นนทบุรี!#REF!</f>
        <v>#REF!</v>
      </c>
      <c r="C12" s="253" t="e">
        <f>+นนทบุรี!#REF!</f>
        <v>#REF!</v>
      </c>
      <c r="D12" s="253" t="e">
        <f>+นนทบุรี!#REF!</f>
        <v>#REF!</v>
      </c>
      <c r="E12" s="253" t="e">
        <f>+นนทบุรี!#REF!</f>
        <v>#REF!</v>
      </c>
      <c r="F12" s="253" t="e">
        <f>+นนทบุรี!#REF!</f>
        <v>#REF!</v>
      </c>
      <c r="G12" s="253" t="e">
        <f>+นนทบุรี!#REF!</f>
        <v>#REF!</v>
      </c>
      <c r="H12" s="253" t="e">
        <f>+นนทบุรี!#REF!</f>
        <v>#REF!</v>
      </c>
      <c r="I12" s="253" t="e">
        <f>+นนทบุรี!#REF!</f>
        <v>#REF!</v>
      </c>
      <c r="J12" s="253" t="e">
        <f>+นนทบุรี!#REF!</f>
        <v>#REF!</v>
      </c>
      <c r="K12" s="253" t="e">
        <f>+นนทบุรี!#REF!</f>
        <v>#REF!</v>
      </c>
      <c r="L12" s="253" t="e">
        <f>+นนทบุรี!#REF!</f>
        <v>#REF!</v>
      </c>
      <c r="M12" s="254" t="e">
        <f>+นนทบุรี!#REF!</f>
        <v>#REF!</v>
      </c>
      <c r="N12" s="252" t="e">
        <f>+นนทบุรี!#REF!</f>
        <v>#REF!</v>
      </c>
      <c r="O12" s="236" t="e">
        <f>+นนทบุรี!#REF!</f>
        <v>#REF!</v>
      </c>
      <c r="P12" s="236" t="e">
        <f>+นนทบุรี!#REF!</f>
        <v>#REF!</v>
      </c>
      <c r="Q12" s="236" t="e">
        <f>+นนทบุรี!#REF!</f>
        <v>#REF!</v>
      </c>
      <c r="R12" s="236" t="e">
        <f>+นนทบุรี!#REF!</f>
        <v>#REF!</v>
      </c>
      <c r="S12" s="236" t="e">
        <f>+นนทบุรี!#REF!</f>
        <v>#REF!</v>
      </c>
      <c r="T12" s="236" t="e">
        <f>+นนทบุรี!#REF!</f>
        <v>#REF!</v>
      </c>
      <c r="U12" s="236" t="e">
        <f>+นนทบุรี!#REF!</f>
        <v>#REF!</v>
      </c>
      <c r="V12" s="236" t="e">
        <f>+นนทบุรี!#REF!</f>
        <v>#REF!</v>
      </c>
      <c r="W12" s="236" t="e">
        <f>+นนทบุรี!#REF!</f>
        <v>#REF!</v>
      </c>
      <c r="X12" s="236" t="e">
        <f>+นนทบุรี!#REF!</f>
        <v>#REF!</v>
      </c>
      <c r="Y12" s="237" t="e">
        <f>+นนทบุรี!#REF!</f>
        <v>#REF!</v>
      </c>
      <c r="Z12" s="238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7"/>
      <c r="AL12" s="238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7"/>
    </row>
    <row r="13" spans="1:49" ht="21.75" customHeight="1" x14ac:dyDescent="0.25">
      <c r="A13" s="239" t="s">
        <v>197</v>
      </c>
      <c r="B13" s="252" t="e">
        <f>+ปทุมธานี!#REF!</f>
        <v>#REF!</v>
      </c>
      <c r="C13" s="253" t="e">
        <f>+ปทุมธานี!#REF!</f>
        <v>#REF!</v>
      </c>
      <c r="D13" s="253" t="e">
        <f>+ปทุมธานี!#REF!</f>
        <v>#REF!</v>
      </c>
      <c r="E13" s="253" t="e">
        <f>+ปทุมธานี!#REF!</f>
        <v>#REF!</v>
      </c>
      <c r="F13" s="253" t="e">
        <f>+ปทุมธานี!#REF!</f>
        <v>#REF!</v>
      </c>
      <c r="G13" s="253" t="e">
        <f>+ปทุมธานี!#REF!</f>
        <v>#REF!</v>
      </c>
      <c r="H13" s="253" t="e">
        <f>+ปทุมธานี!#REF!</f>
        <v>#REF!</v>
      </c>
      <c r="I13" s="253" t="e">
        <f>+ปทุมธานี!#REF!</f>
        <v>#REF!</v>
      </c>
      <c r="J13" s="253" t="e">
        <f>+ปทุมธานี!#REF!</f>
        <v>#REF!</v>
      </c>
      <c r="K13" s="253" t="e">
        <f>+ปทุมธานี!#REF!</f>
        <v>#REF!</v>
      </c>
      <c r="L13" s="253" t="e">
        <f>+ปทุมธานี!#REF!</f>
        <v>#REF!</v>
      </c>
      <c r="M13" s="254" t="e">
        <f>+ปทุมธานี!#REF!</f>
        <v>#REF!</v>
      </c>
      <c r="N13" s="252" t="e">
        <f>+ปทุมธานี!#REF!</f>
        <v>#REF!</v>
      </c>
      <c r="O13" s="236" t="e">
        <f>+ปทุมธานี!#REF!</f>
        <v>#REF!</v>
      </c>
      <c r="P13" s="236" t="e">
        <f>+ปทุมธานี!#REF!</f>
        <v>#REF!</v>
      </c>
      <c r="Q13" s="236" t="e">
        <f>+ปทุมธานี!#REF!</f>
        <v>#REF!</v>
      </c>
      <c r="R13" s="236" t="e">
        <f>+ปทุมธานี!#REF!</f>
        <v>#REF!</v>
      </c>
      <c r="S13" s="236" t="e">
        <f>+ปทุมธานี!#REF!</f>
        <v>#REF!</v>
      </c>
      <c r="T13" s="236" t="e">
        <f>+ปทุมธานี!#REF!</f>
        <v>#REF!</v>
      </c>
      <c r="U13" s="236" t="e">
        <f>+ปทุมธานี!#REF!</f>
        <v>#REF!</v>
      </c>
      <c r="V13" s="236" t="e">
        <f>+ปทุมธานี!#REF!</f>
        <v>#REF!</v>
      </c>
      <c r="W13" s="236" t="e">
        <f>+ปทุมธานี!#REF!</f>
        <v>#REF!</v>
      </c>
      <c r="X13" s="236" t="e">
        <f>+ปทุมธานี!#REF!</f>
        <v>#REF!</v>
      </c>
      <c r="Y13" s="237" t="e">
        <f>+ปทุมธานี!#REF!</f>
        <v>#REF!</v>
      </c>
      <c r="Z13" s="238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7"/>
      <c r="AL13" s="238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7"/>
    </row>
    <row r="14" spans="1:49" ht="21.75" customHeight="1" x14ac:dyDescent="0.25">
      <c r="A14" s="239" t="s">
        <v>189</v>
      </c>
      <c r="B14" s="252" t="e">
        <f>+สมุทรปราการ!#REF!</f>
        <v>#REF!</v>
      </c>
      <c r="C14" s="253" t="e">
        <f>+สมุทรปราการ!#REF!</f>
        <v>#REF!</v>
      </c>
      <c r="D14" s="253" t="e">
        <f>+สมุทรปราการ!#REF!</f>
        <v>#REF!</v>
      </c>
      <c r="E14" s="253" t="e">
        <f>+สมุทรปราการ!#REF!</f>
        <v>#REF!</v>
      </c>
      <c r="F14" s="253" t="e">
        <f>+สมุทรปราการ!#REF!</f>
        <v>#REF!</v>
      </c>
      <c r="G14" s="253" t="e">
        <f>+สมุทรปราการ!#REF!</f>
        <v>#REF!</v>
      </c>
      <c r="H14" s="253" t="e">
        <f>+สมุทรปราการ!#REF!</f>
        <v>#REF!</v>
      </c>
      <c r="I14" s="253" t="e">
        <f>+สมุทรปราการ!#REF!</f>
        <v>#REF!</v>
      </c>
      <c r="J14" s="253" t="e">
        <f>+สมุทรปราการ!#REF!</f>
        <v>#REF!</v>
      </c>
      <c r="K14" s="253" t="e">
        <f>+สมุทรปราการ!#REF!</f>
        <v>#REF!</v>
      </c>
      <c r="L14" s="253" t="e">
        <f>+สมุทรปราการ!#REF!</f>
        <v>#REF!</v>
      </c>
      <c r="M14" s="254" t="e">
        <f>+สมุทรปราการ!#REF!</f>
        <v>#REF!</v>
      </c>
      <c r="N14" s="252" t="e">
        <f>+สมุทรปราการ!#REF!</f>
        <v>#REF!</v>
      </c>
      <c r="O14" s="236" t="e">
        <f>+สมุทรปราการ!#REF!</f>
        <v>#REF!</v>
      </c>
      <c r="P14" s="236" t="e">
        <f>+สมุทรปราการ!#REF!</f>
        <v>#REF!</v>
      </c>
      <c r="Q14" s="236" t="e">
        <f>+สมุทรปราการ!#REF!</f>
        <v>#REF!</v>
      </c>
      <c r="R14" s="236" t="e">
        <f>+สมุทรปราการ!#REF!</f>
        <v>#REF!</v>
      </c>
      <c r="S14" s="236" t="e">
        <f>+สมุทรปราการ!#REF!</f>
        <v>#REF!</v>
      </c>
      <c r="T14" s="236" t="e">
        <f>+สมุทรปราการ!#REF!</f>
        <v>#REF!</v>
      </c>
      <c r="U14" s="236" t="e">
        <f>+สมุทรปราการ!#REF!</f>
        <v>#REF!</v>
      </c>
      <c r="V14" s="236" t="e">
        <f>+สมุทรปราการ!#REF!</f>
        <v>#REF!</v>
      </c>
      <c r="W14" s="236" t="e">
        <f>+สมุทรปราการ!#REF!</f>
        <v>#REF!</v>
      </c>
      <c r="X14" s="236" t="e">
        <f>+สมุทรปราการ!#REF!</f>
        <v>#REF!</v>
      </c>
      <c r="Y14" s="237" t="e">
        <f>+สมุทรปราการ!#REF!</f>
        <v>#REF!</v>
      </c>
      <c r="Z14" s="238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7"/>
      <c r="AL14" s="238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7"/>
    </row>
    <row r="15" spans="1:49" ht="21.75" customHeight="1" x14ac:dyDescent="0.25">
      <c r="A15" s="239" t="s">
        <v>188</v>
      </c>
      <c r="B15" s="238" t="e">
        <f>+สมุทรสาคร!#REF!</f>
        <v>#REF!</v>
      </c>
      <c r="C15" s="236" t="e">
        <f>+สมุทรสาคร!#REF!</f>
        <v>#REF!</v>
      </c>
      <c r="D15" s="236" t="e">
        <f>+สมุทรสาคร!#REF!</f>
        <v>#REF!</v>
      </c>
      <c r="E15" s="236" t="e">
        <f>+สมุทรสาคร!#REF!</f>
        <v>#REF!</v>
      </c>
      <c r="F15" s="236" t="e">
        <f>+สมุทรสาคร!#REF!</f>
        <v>#REF!</v>
      </c>
      <c r="G15" s="236" t="e">
        <f>+สมุทรสาคร!#REF!</f>
        <v>#REF!</v>
      </c>
      <c r="H15" s="236" t="e">
        <f>+สมุทรสาคร!#REF!</f>
        <v>#REF!</v>
      </c>
      <c r="I15" s="236" t="e">
        <f>+สมุทรสาคร!#REF!</f>
        <v>#REF!</v>
      </c>
      <c r="J15" s="236" t="e">
        <f>+สมุทรสาคร!#REF!</f>
        <v>#REF!</v>
      </c>
      <c r="K15" s="236" t="e">
        <f>+สมุทรสาคร!#REF!</f>
        <v>#REF!</v>
      </c>
      <c r="L15" s="236" t="e">
        <f>+สมุทรสาคร!#REF!</f>
        <v>#REF!</v>
      </c>
      <c r="M15" s="237" t="e">
        <f>+สมุทรสาคร!#REF!</f>
        <v>#REF!</v>
      </c>
      <c r="N15" s="238" t="e">
        <f>+สมุทรสาคร!#REF!</f>
        <v>#REF!</v>
      </c>
      <c r="O15" s="236" t="e">
        <f>+สมุทรสาคร!#REF!</f>
        <v>#REF!</v>
      </c>
      <c r="P15" s="236" t="e">
        <f>+สมุทรสาคร!#REF!</f>
        <v>#REF!</v>
      </c>
      <c r="Q15" s="236" t="e">
        <f>+สมุทรสาคร!#REF!</f>
        <v>#REF!</v>
      </c>
      <c r="R15" s="236" t="e">
        <f>+สมุทรสาคร!#REF!</f>
        <v>#REF!</v>
      </c>
      <c r="S15" s="236" t="e">
        <f>+สมุทรสาคร!#REF!</f>
        <v>#REF!</v>
      </c>
      <c r="T15" s="236" t="e">
        <f>+สมุทรสาคร!#REF!</f>
        <v>#REF!</v>
      </c>
      <c r="U15" s="236" t="e">
        <f>+สมุทรสาคร!#REF!</f>
        <v>#REF!</v>
      </c>
      <c r="V15" s="236" t="e">
        <f>+สมุทรสาคร!#REF!</f>
        <v>#REF!</v>
      </c>
      <c r="W15" s="236" t="e">
        <f>+สมุทรสาคร!#REF!</f>
        <v>#REF!</v>
      </c>
      <c r="X15" s="236" t="e">
        <f>+สมุทรสาคร!#REF!</f>
        <v>#REF!</v>
      </c>
      <c r="Y15" s="237" t="e">
        <f>+สมุทรสาคร!#REF!</f>
        <v>#REF!</v>
      </c>
      <c r="Z15" s="238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7"/>
      <c r="AL15" s="238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7"/>
    </row>
    <row r="16" spans="1:49" ht="21.75" customHeight="1" thickBot="1" x14ac:dyDescent="0.3">
      <c r="A16" s="239" t="s">
        <v>195</v>
      </c>
      <c r="B16" s="238" t="e">
        <f>+ฉะเชิงเทรา!#REF!</f>
        <v>#REF!</v>
      </c>
      <c r="C16" s="236" t="e">
        <f>+ฉะเชิงเทรา!#REF!</f>
        <v>#REF!</v>
      </c>
      <c r="D16" s="236" t="e">
        <f>+ฉะเชิงเทรา!#REF!</f>
        <v>#REF!</v>
      </c>
      <c r="E16" s="236" t="e">
        <f>+ฉะเชิงเทรา!#REF!</f>
        <v>#REF!</v>
      </c>
      <c r="F16" s="236" t="e">
        <f>+ฉะเชิงเทรา!#REF!</f>
        <v>#REF!</v>
      </c>
      <c r="G16" s="236" t="e">
        <f>+ฉะเชิงเทรา!#REF!</f>
        <v>#REF!</v>
      </c>
      <c r="H16" s="236" t="e">
        <f>+ฉะเชิงเทรา!#REF!</f>
        <v>#REF!</v>
      </c>
      <c r="I16" s="236" t="e">
        <f>+ฉะเชิงเทรา!#REF!</f>
        <v>#REF!</v>
      </c>
      <c r="J16" s="236" t="e">
        <f>+ฉะเชิงเทรา!#REF!</f>
        <v>#REF!</v>
      </c>
      <c r="K16" s="236" t="e">
        <f>+ฉะเชิงเทรา!#REF!</f>
        <v>#REF!</v>
      </c>
      <c r="L16" s="236" t="e">
        <f>+ฉะเชิงเทรา!#REF!</f>
        <v>#REF!</v>
      </c>
      <c r="M16" s="237" t="e">
        <f>+ฉะเชิงเทรา!#REF!</f>
        <v>#REF!</v>
      </c>
      <c r="N16" s="238" t="e">
        <f>+ฉะเชิงเทรา!#REF!</f>
        <v>#REF!</v>
      </c>
      <c r="O16" s="236" t="e">
        <f>+ฉะเชิงเทรา!#REF!</f>
        <v>#REF!</v>
      </c>
      <c r="P16" s="236" t="e">
        <f>+ฉะเชิงเทรา!#REF!</f>
        <v>#REF!</v>
      </c>
      <c r="Q16" s="236" t="e">
        <f>+ฉะเชิงเทรา!#REF!</f>
        <v>#REF!</v>
      </c>
      <c r="R16" s="236" t="e">
        <f>+ฉะเชิงเทรา!#REF!</f>
        <v>#REF!</v>
      </c>
      <c r="S16" s="236" t="e">
        <f>+ฉะเชิงเทรา!#REF!</f>
        <v>#REF!</v>
      </c>
      <c r="T16" s="236" t="e">
        <f>+ฉะเชิงเทรา!#REF!</f>
        <v>#REF!</v>
      </c>
      <c r="U16" s="236" t="e">
        <f>+ฉะเชิงเทรา!#REF!</f>
        <v>#REF!</v>
      </c>
      <c r="V16" s="236" t="e">
        <f>+ฉะเชิงเทรา!#REF!</f>
        <v>#REF!</v>
      </c>
      <c r="W16" s="236" t="e">
        <f>+ฉะเชิงเทรา!#REF!</f>
        <v>#REF!</v>
      </c>
      <c r="X16" s="236" t="e">
        <f>+ฉะเชิงเทรา!#REF!</f>
        <v>#REF!</v>
      </c>
      <c r="Y16" s="237" t="e">
        <f>+ฉะเชิงเทรา!#REF!</f>
        <v>#REF!</v>
      </c>
      <c r="Z16" s="238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7"/>
      <c r="AL16" s="238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7"/>
    </row>
    <row r="17" spans="1:49" ht="21.75" customHeight="1" thickBot="1" x14ac:dyDescent="0.3">
      <c r="A17" s="242" t="s">
        <v>163</v>
      </c>
      <c r="B17" s="243" t="e">
        <f>+'รวมภาคกลาง61(ไม่รวมกทม.)'!#REF!</f>
        <v>#REF!</v>
      </c>
      <c r="C17" s="244" t="e">
        <f>+'รวมภาคกลาง61(ไม่รวมกทม.)'!#REF!</f>
        <v>#REF!</v>
      </c>
      <c r="D17" s="244" t="e">
        <f>+'รวมภาคกลาง61(ไม่รวมกทม.)'!#REF!</f>
        <v>#REF!</v>
      </c>
      <c r="E17" s="244" t="e">
        <f>+'รวมภาคกลาง61(ไม่รวมกทม.)'!#REF!</f>
        <v>#REF!</v>
      </c>
      <c r="F17" s="244" t="e">
        <f>+'รวมภาคกลาง61(ไม่รวมกทม.)'!#REF!</f>
        <v>#REF!</v>
      </c>
      <c r="G17" s="244" t="e">
        <f>+'รวมภาคกลาง61(ไม่รวมกทม.)'!#REF!</f>
        <v>#REF!</v>
      </c>
      <c r="H17" s="244" t="e">
        <f>+'รวมภาคกลาง61(ไม่รวมกทม.)'!#REF!</f>
        <v>#REF!</v>
      </c>
      <c r="I17" s="244" t="e">
        <f>+'รวมภาคกลาง61(ไม่รวมกทม.)'!#REF!</f>
        <v>#REF!</v>
      </c>
      <c r="J17" s="244" t="e">
        <f>+'รวมภาคกลาง61(ไม่รวมกทม.)'!#REF!</f>
        <v>#REF!</v>
      </c>
      <c r="K17" s="244" t="e">
        <f>+'รวมภาคกลาง61(ไม่รวมกทม.)'!#REF!</f>
        <v>#REF!</v>
      </c>
      <c r="L17" s="244" t="e">
        <f>+'รวมภาคกลาง61(ไม่รวมกทม.)'!#REF!</f>
        <v>#REF!</v>
      </c>
      <c r="M17" s="245" t="e">
        <f>+'รวมภาคกลาง61(ไม่รวมกทม.)'!#REF!</f>
        <v>#REF!</v>
      </c>
      <c r="N17" s="243" t="e">
        <f>+'รวมภาคกลาง61(ไม่รวมกทม.)'!#REF!</f>
        <v>#REF!</v>
      </c>
      <c r="O17" s="244" t="e">
        <f>+'รวมภาคกลาง61(ไม่รวมกทม.)'!#REF!</f>
        <v>#REF!</v>
      </c>
      <c r="P17" s="244" t="e">
        <f>+'รวมภาคกลาง61(ไม่รวมกทม.)'!#REF!</f>
        <v>#REF!</v>
      </c>
      <c r="Q17" s="244" t="e">
        <f>+'รวมภาคกลาง61(ไม่รวมกทม.)'!#REF!</f>
        <v>#REF!</v>
      </c>
      <c r="R17" s="244" t="e">
        <f>+'รวมภาคกลาง61(ไม่รวมกทม.)'!#REF!</f>
        <v>#REF!</v>
      </c>
      <c r="S17" s="244" t="e">
        <f>+'รวมภาคกลาง61(ไม่รวมกทม.)'!#REF!</f>
        <v>#REF!</v>
      </c>
      <c r="T17" s="244" t="e">
        <f>+'รวมภาคกลาง61(ไม่รวมกทม.)'!#REF!</f>
        <v>#REF!</v>
      </c>
      <c r="U17" s="244" t="e">
        <f>+'รวมภาคกลาง61(ไม่รวมกทม.)'!#REF!</f>
        <v>#REF!</v>
      </c>
      <c r="V17" s="244" t="e">
        <f>+'รวมภาคกลาง61(ไม่รวมกทม.)'!#REF!</f>
        <v>#REF!</v>
      </c>
      <c r="W17" s="244" t="e">
        <f>+'รวมภาคกลาง61(ไม่รวมกทม.)'!#REF!</f>
        <v>#REF!</v>
      </c>
      <c r="X17" s="244" t="e">
        <f>+'รวมภาคกลาง61(ไม่รวมกทม.)'!#REF!</f>
        <v>#REF!</v>
      </c>
      <c r="Y17" s="245" t="e">
        <f>+'รวมภาคกลาง61(ไม่รวมกทม.)'!#REF!</f>
        <v>#REF!</v>
      </c>
      <c r="Z17" s="249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1"/>
      <c r="AL17" s="249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1"/>
    </row>
    <row r="18" spans="1:49" ht="21.75" customHeight="1" x14ac:dyDescent="0.7">
      <c r="A18" s="240" t="s">
        <v>225</v>
      </c>
      <c r="B18" s="238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7"/>
      <c r="N18" s="238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7"/>
      <c r="Z18" s="238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7"/>
      <c r="AL18" s="238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7"/>
    </row>
    <row r="19" spans="1:49" ht="21.75" customHeight="1" x14ac:dyDescent="0.7">
      <c r="A19" s="240" t="s">
        <v>226</v>
      </c>
      <c r="B19" s="238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7"/>
      <c r="N19" s="238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7"/>
      <c r="Z19" s="238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7"/>
      <c r="AL19" s="238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7"/>
    </row>
    <row r="20" spans="1:49" ht="21.75" customHeight="1" x14ac:dyDescent="0.7">
      <c r="A20" s="240" t="s">
        <v>227</v>
      </c>
      <c r="B20" s="238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7"/>
      <c r="N20" s="238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7"/>
      <c r="Z20" s="238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7"/>
      <c r="AL20" s="238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7"/>
    </row>
    <row r="21" spans="1:49" ht="21.75" customHeight="1" x14ac:dyDescent="0.7">
      <c r="A21" s="240" t="s">
        <v>228</v>
      </c>
      <c r="B21" s="238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7"/>
      <c r="N21" s="238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7"/>
      <c r="Z21" s="238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7"/>
      <c r="AL21" s="238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</row>
    <row r="22" spans="1:49" ht="21.75" customHeight="1" x14ac:dyDescent="0.7">
      <c r="A22" s="240" t="s">
        <v>229</v>
      </c>
      <c r="B22" s="238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7"/>
      <c r="N22" s="238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7"/>
      <c r="Z22" s="238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7"/>
      <c r="AL22" s="238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7"/>
    </row>
    <row r="23" spans="1:49" ht="21.75" customHeight="1" thickBot="1" x14ac:dyDescent="0.75">
      <c r="A23" s="240" t="s">
        <v>230</v>
      </c>
      <c r="B23" s="238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7"/>
      <c r="N23" s="238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7"/>
      <c r="Z23" s="238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7"/>
      <c r="AL23" s="238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7"/>
    </row>
    <row r="24" spans="1:49" ht="21.75" customHeight="1" thickBot="1" x14ac:dyDescent="0.3">
      <c r="A24" s="242" t="s">
        <v>283</v>
      </c>
      <c r="B24" s="243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3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5"/>
      <c r="Z24" s="249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1"/>
      <c r="AL24" s="249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1"/>
    </row>
    <row r="25" spans="1:49" ht="21.75" customHeight="1" x14ac:dyDescent="0.25">
      <c r="A25" s="239" t="s">
        <v>268</v>
      </c>
      <c r="B25" s="238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7"/>
      <c r="N25" s="238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7"/>
      <c r="Z25" s="238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7"/>
      <c r="AL25" s="238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7"/>
    </row>
    <row r="26" spans="1:49" ht="21.75" customHeight="1" x14ac:dyDescent="0.25">
      <c r="A26" s="239" t="s">
        <v>271</v>
      </c>
      <c r="B26" s="238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7"/>
      <c r="N26" s="238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7"/>
      <c r="Z26" s="238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7"/>
      <c r="AL26" s="238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7"/>
    </row>
    <row r="27" spans="1:49" ht="21.75" customHeight="1" x14ac:dyDescent="0.25">
      <c r="A27" s="239" t="s">
        <v>269</v>
      </c>
      <c r="B27" s="238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7"/>
      <c r="N27" s="238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7"/>
      <c r="Z27" s="238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7"/>
      <c r="AL27" s="238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7"/>
    </row>
    <row r="28" spans="1:49" ht="21.75" customHeight="1" x14ac:dyDescent="0.25">
      <c r="A28" s="239" t="s">
        <v>272</v>
      </c>
      <c r="B28" s="238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7"/>
      <c r="N28" s="238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7"/>
      <c r="Z28" s="238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7"/>
      <c r="AL28" s="238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7"/>
    </row>
    <row r="29" spans="1:49" ht="21.75" customHeight="1" x14ac:dyDescent="0.25">
      <c r="A29" s="239" t="s">
        <v>274</v>
      </c>
      <c r="B29" s="238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7"/>
      <c r="N29" s="238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7"/>
      <c r="Z29" s="238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7"/>
      <c r="AL29" s="238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7"/>
    </row>
    <row r="30" spans="1:49" ht="21.75" customHeight="1" x14ac:dyDescent="0.25">
      <c r="A30" s="239" t="s">
        <v>270</v>
      </c>
      <c r="B30" s="238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7"/>
      <c r="N30" s="238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7"/>
      <c r="Z30" s="238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7"/>
      <c r="AL30" s="238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7"/>
    </row>
    <row r="31" spans="1:49" ht="21.75" customHeight="1" thickBot="1" x14ac:dyDescent="0.3">
      <c r="A31" s="239" t="s">
        <v>284</v>
      </c>
      <c r="B31" s="238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7"/>
      <c r="N31" s="238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7"/>
      <c r="Z31" s="238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7"/>
      <c r="AL31" s="238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7"/>
    </row>
    <row r="32" spans="1:49" ht="21.75" customHeight="1" thickBot="1" x14ac:dyDescent="0.3">
      <c r="A32" s="242" t="s">
        <v>285</v>
      </c>
      <c r="B32" s="243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3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5"/>
      <c r="Z32" s="249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1"/>
      <c r="AL32" s="249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1"/>
    </row>
    <row r="33" spans="1:49" ht="21.75" customHeight="1" x14ac:dyDescent="0.25">
      <c r="A33" s="239" t="s">
        <v>211</v>
      </c>
      <c r="B33" s="238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7"/>
      <c r="N33" s="238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7"/>
      <c r="Z33" s="238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7"/>
      <c r="AL33" s="238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7"/>
    </row>
    <row r="34" spans="1:49" ht="21.75" customHeight="1" x14ac:dyDescent="0.25">
      <c r="A34" s="239" t="s">
        <v>212</v>
      </c>
      <c r="B34" s="238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7"/>
      <c r="N34" s="238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7"/>
      <c r="Z34" s="238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7"/>
      <c r="AL34" s="238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7"/>
    </row>
    <row r="35" spans="1:49" ht="21.75" customHeight="1" x14ac:dyDescent="0.25">
      <c r="A35" s="239" t="s">
        <v>213</v>
      </c>
      <c r="B35" s="238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7"/>
      <c r="N35" s="238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7"/>
      <c r="Z35" s="238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7"/>
      <c r="AL35" s="238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7"/>
    </row>
    <row r="36" spans="1:49" ht="21.75" customHeight="1" x14ac:dyDescent="0.25">
      <c r="A36" s="239" t="s">
        <v>214</v>
      </c>
      <c r="B36" s="238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7"/>
      <c r="N36" s="238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7"/>
      <c r="Z36" s="238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7"/>
      <c r="AL36" s="238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7"/>
    </row>
    <row r="37" spans="1:49" ht="21.75" customHeight="1" x14ac:dyDescent="0.25">
      <c r="A37" s="239" t="s">
        <v>215</v>
      </c>
      <c r="B37" s="238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7"/>
      <c r="N37" s="238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7"/>
      <c r="Z37" s="238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7"/>
      <c r="AL37" s="238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7"/>
    </row>
    <row r="38" spans="1:49" ht="21.75" customHeight="1" x14ac:dyDescent="0.25">
      <c r="A38" s="239" t="s">
        <v>216</v>
      </c>
      <c r="B38" s="238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7"/>
      <c r="N38" s="238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7"/>
      <c r="Z38" s="238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7"/>
      <c r="AL38" s="238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7"/>
    </row>
    <row r="39" spans="1:49" ht="21.75" customHeight="1" x14ac:dyDescent="0.25">
      <c r="A39" s="239" t="s">
        <v>217</v>
      </c>
      <c r="B39" s="238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7"/>
      <c r="N39" s="238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7"/>
      <c r="Z39" s="238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7"/>
      <c r="AL39" s="238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7"/>
    </row>
    <row r="40" spans="1:49" ht="21.75" customHeight="1" x14ac:dyDescent="0.25">
      <c r="A40" s="239" t="s">
        <v>218</v>
      </c>
      <c r="B40" s="238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7"/>
      <c r="N40" s="238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7"/>
      <c r="Z40" s="238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7"/>
      <c r="AL40" s="238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7"/>
    </row>
    <row r="41" spans="1:49" ht="21.75" customHeight="1" x14ac:dyDescent="0.25">
      <c r="A41" s="239" t="s">
        <v>219</v>
      </c>
      <c r="B41" s="238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7"/>
      <c r="N41" s="238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7"/>
      <c r="Z41" s="238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7"/>
      <c r="AL41" s="238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7"/>
    </row>
    <row r="42" spans="1:49" ht="21.75" customHeight="1" x14ac:dyDescent="0.25">
      <c r="A42" s="239" t="s">
        <v>220</v>
      </c>
      <c r="B42" s="238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7"/>
      <c r="N42" s="238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7"/>
      <c r="Z42" s="238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7"/>
      <c r="AL42" s="238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7"/>
    </row>
    <row r="43" spans="1:49" ht="21.75" customHeight="1" x14ac:dyDescent="0.25">
      <c r="A43" s="239" t="s">
        <v>221</v>
      </c>
      <c r="B43" s="238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7"/>
      <c r="N43" s="238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7"/>
      <c r="Z43" s="238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7"/>
      <c r="AL43" s="238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7"/>
    </row>
    <row r="44" spans="1:49" ht="21.75" customHeight="1" x14ac:dyDescent="0.25">
      <c r="A44" s="239" t="s">
        <v>222</v>
      </c>
      <c r="B44" s="238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7"/>
      <c r="N44" s="238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7"/>
      <c r="Z44" s="238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7"/>
      <c r="AL44" s="238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7"/>
    </row>
    <row r="45" spans="1:49" ht="21.75" customHeight="1" x14ac:dyDescent="0.25">
      <c r="A45" s="239" t="s">
        <v>223</v>
      </c>
      <c r="B45" s="238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7"/>
      <c r="N45" s="238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7"/>
      <c r="Z45" s="238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7"/>
      <c r="AL45" s="238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7"/>
    </row>
    <row r="46" spans="1:49" ht="21.75" customHeight="1" thickBot="1" x14ac:dyDescent="0.3">
      <c r="A46" s="239" t="s">
        <v>224</v>
      </c>
      <c r="B46" s="238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7"/>
      <c r="N46" s="238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7"/>
      <c r="Z46" s="238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7"/>
      <c r="AL46" s="238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7"/>
    </row>
    <row r="47" spans="1:49" ht="21.75" customHeight="1" thickBot="1" x14ac:dyDescent="0.3">
      <c r="A47" s="242" t="s">
        <v>208</v>
      </c>
      <c r="B47" s="243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3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  <c r="Z47" s="249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1"/>
      <c r="AL47" s="249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1"/>
    </row>
    <row r="48" spans="1:49" ht="21.75" customHeight="1" x14ac:dyDescent="0.25">
      <c r="A48" s="239" t="s">
        <v>251</v>
      </c>
      <c r="B48" s="238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7"/>
      <c r="N48" s="238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7"/>
      <c r="Z48" s="238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7"/>
      <c r="AL48" s="238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7"/>
    </row>
    <row r="49" spans="1:49" ht="21.75" customHeight="1" x14ac:dyDescent="0.25">
      <c r="A49" s="239" t="s">
        <v>252</v>
      </c>
      <c r="B49" s="238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7"/>
      <c r="N49" s="238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7"/>
      <c r="Z49" s="238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7"/>
      <c r="AL49" s="238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7"/>
    </row>
    <row r="50" spans="1:49" ht="21.75" customHeight="1" x14ac:dyDescent="0.25">
      <c r="A50" s="239" t="s">
        <v>253</v>
      </c>
      <c r="B50" s="238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7"/>
      <c r="N50" s="238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7"/>
      <c r="Z50" s="238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7"/>
      <c r="AL50" s="238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7"/>
    </row>
    <row r="51" spans="1:49" ht="21.75" customHeight="1" x14ac:dyDescent="0.25">
      <c r="A51" s="239" t="s">
        <v>254</v>
      </c>
      <c r="B51" s="238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7"/>
      <c r="N51" s="238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7"/>
      <c r="Z51" s="238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7"/>
      <c r="AL51" s="238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7"/>
    </row>
    <row r="52" spans="1:49" ht="21.75" customHeight="1" x14ac:dyDescent="0.25">
      <c r="A52" s="239" t="s">
        <v>255</v>
      </c>
      <c r="B52" s="238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7"/>
      <c r="N52" s="238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7"/>
      <c r="Z52" s="238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7"/>
      <c r="AL52" s="238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7"/>
    </row>
    <row r="53" spans="1:49" ht="21.75" customHeight="1" x14ac:dyDescent="0.25">
      <c r="A53" s="239" t="s">
        <v>256</v>
      </c>
      <c r="B53" s="238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7"/>
      <c r="N53" s="238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7"/>
      <c r="Z53" s="238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7"/>
      <c r="AL53" s="238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7"/>
    </row>
    <row r="54" spans="1:49" ht="21.75" customHeight="1" x14ac:dyDescent="0.25">
      <c r="A54" s="239" t="s">
        <v>257</v>
      </c>
      <c r="B54" s="238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7"/>
      <c r="N54" s="238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7"/>
      <c r="Z54" s="238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7"/>
      <c r="AL54" s="238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7"/>
    </row>
    <row r="55" spans="1:49" ht="21.75" customHeight="1" x14ac:dyDescent="0.25">
      <c r="A55" s="239" t="s">
        <v>258</v>
      </c>
      <c r="B55" s="238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7"/>
      <c r="N55" s="238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7"/>
      <c r="Z55" s="238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7"/>
      <c r="AL55" s="238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7"/>
    </row>
    <row r="56" spans="1:49" ht="21.75" customHeight="1" x14ac:dyDescent="0.25">
      <c r="A56" s="239" t="s">
        <v>259</v>
      </c>
      <c r="B56" s="238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7"/>
      <c r="N56" s="238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7"/>
      <c r="Z56" s="238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7"/>
      <c r="AL56" s="238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7"/>
    </row>
    <row r="57" spans="1:49" ht="21.75" customHeight="1" x14ac:dyDescent="0.25">
      <c r="A57" s="239" t="s">
        <v>260</v>
      </c>
      <c r="B57" s="238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7"/>
      <c r="N57" s="238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7"/>
      <c r="Z57" s="238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7"/>
      <c r="AL57" s="238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7"/>
    </row>
    <row r="58" spans="1:49" ht="21.75" customHeight="1" x14ac:dyDescent="0.25">
      <c r="A58" s="239" t="s">
        <v>261</v>
      </c>
      <c r="B58" s="238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7"/>
      <c r="N58" s="238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7"/>
      <c r="Z58" s="238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7"/>
      <c r="AL58" s="238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7"/>
    </row>
    <row r="59" spans="1:49" ht="21.75" customHeight="1" x14ac:dyDescent="0.25">
      <c r="A59" s="239" t="s">
        <v>262</v>
      </c>
      <c r="B59" s="238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7"/>
      <c r="N59" s="238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7"/>
      <c r="Z59" s="238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7"/>
      <c r="AL59" s="238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7"/>
    </row>
    <row r="60" spans="1:49" ht="21.75" customHeight="1" x14ac:dyDescent="0.25">
      <c r="A60" s="239" t="s">
        <v>263</v>
      </c>
      <c r="B60" s="238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7"/>
      <c r="N60" s="238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7"/>
      <c r="Z60" s="238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7"/>
      <c r="AL60" s="238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7"/>
    </row>
    <row r="61" spans="1:49" ht="21.75" customHeight="1" x14ac:dyDescent="0.25">
      <c r="A61" s="239" t="s">
        <v>264</v>
      </c>
      <c r="B61" s="238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7"/>
      <c r="N61" s="238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7"/>
      <c r="Z61" s="238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7"/>
      <c r="AL61" s="238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7"/>
    </row>
    <row r="62" spans="1:49" ht="21.75" customHeight="1" x14ac:dyDescent="0.25">
      <c r="A62" s="239" t="s">
        <v>265</v>
      </c>
      <c r="B62" s="238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7"/>
      <c r="N62" s="238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7"/>
      <c r="Z62" s="238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7"/>
      <c r="AL62" s="238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7"/>
    </row>
    <row r="63" spans="1:49" ht="21.75" customHeight="1" x14ac:dyDescent="0.25">
      <c r="A63" s="239" t="s">
        <v>266</v>
      </c>
      <c r="B63" s="238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7"/>
      <c r="N63" s="238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7"/>
      <c r="Z63" s="238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7"/>
      <c r="AL63" s="238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7"/>
    </row>
    <row r="64" spans="1:49" ht="21.75" customHeight="1" thickBot="1" x14ac:dyDescent="0.3">
      <c r="A64" s="239" t="s">
        <v>267</v>
      </c>
      <c r="B64" s="238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7"/>
      <c r="N64" s="238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7"/>
      <c r="Z64" s="238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7"/>
      <c r="AL64" s="238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7"/>
    </row>
    <row r="65" spans="1:49" ht="21.75" customHeight="1" thickBot="1" x14ac:dyDescent="0.3">
      <c r="A65" s="242" t="s">
        <v>286</v>
      </c>
      <c r="B65" s="243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5"/>
      <c r="N65" s="243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5"/>
      <c r="Z65" s="249"/>
      <c r="AA65" s="250"/>
      <c r="AB65" s="250"/>
      <c r="AC65" s="250"/>
      <c r="AD65" s="250"/>
      <c r="AE65" s="250"/>
      <c r="AF65" s="250"/>
      <c r="AG65" s="250"/>
      <c r="AH65" s="250"/>
      <c r="AI65" s="250"/>
      <c r="AJ65" s="250"/>
      <c r="AK65" s="251"/>
      <c r="AL65" s="249"/>
      <c r="AM65" s="250"/>
      <c r="AN65" s="250"/>
      <c r="AO65" s="250"/>
      <c r="AP65" s="250"/>
      <c r="AQ65" s="250"/>
      <c r="AR65" s="250"/>
      <c r="AS65" s="250"/>
      <c r="AT65" s="250"/>
      <c r="AU65" s="250"/>
      <c r="AV65" s="250"/>
      <c r="AW65" s="251"/>
    </row>
    <row r="66" spans="1:49" ht="21.75" customHeight="1" x14ac:dyDescent="0.25">
      <c r="A66" s="239" t="s">
        <v>232</v>
      </c>
      <c r="B66" s="238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7"/>
      <c r="N66" s="238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7"/>
      <c r="Z66" s="238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7"/>
      <c r="AL66" s="238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7"/>
    </row>
    <row r="67" spans="1:49" ht="21.75" customHeight="1" x14ac:dyDescent="0.25">
      <c r="A67" s="239" t="s">
        <v>233</v>
      </c>
      <c r="B67" s="238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7"/>
      <c r="N67" s="238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7"/>
      <c r="Z67" s="238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7"/>
      <c r="AL67" s="238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7"/>
    </row>
    <row r="68" spans="1:49" ht="21.75" customHeight="1" x14ac:dyDescent="0.25">
      <c r="A68" s="239" t="s">
        <v>234</v>
      </c>
      <c r="B68" s="238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7"/>
      <c r="N68" s="238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7"/>
      <c r="Z68" s="238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7"/>
      <c r="AL68" s="238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7"/>
    </row>
    <row r="69" spans="1:49" ht="21.75" customHeight="1" x14ac:dyDescent="0.25">
      <c r="A69" s="239" t="s">
        <v>235</v>
      </c>
      <c r="B69" s="238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7"/>
      <c r="N69" s="238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7"/>
      <c r="Z69" s="238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7"/>
      <c r="AL69" s="238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7"/>
    </row>
    <row r="70" spans="1:49" ht="21.75" customHeight="1" x14ac:dyDescent="0.25">
      <c r="A70" s="239" t="s">
        <v>238</v>
      </c>
      <c r="B70" s="238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7"/>
      <c r="N70" s="238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7"/>
      <c r="Z70" s="238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7"/>
      <c r="AL70" s="238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7"/>
    </row>
    <row r="71" spans="1:49" ht="21.75" customHeight="1" x14ac:dyDescent="0.25">
      <c r="A71" s="239" t="s">
        <v>287</v>
      </c>
      <c r="B71" s="238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7"/>
      <c r="N71" s="238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7"/>
      <c r="Z71" s="238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7"/>
      <c r="AL71" s="238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7"/>
    </row>
    <row r="72" spans="1:49" ht="21.75" customHeight="1" x14ac:dyDescent="0.25">
      <c r="A72" s="239" t="s">
        <v>239</v>
      </c>
      <c r="B72" s="238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7"/>
      <c r="N72" s="238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7"/>
      <c r="Z72" s="238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7"/>
      <c r="AL72" s="238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7"/>
    </row>
    <row r="73" spans="1:49" ht="21.75" customHeight="1" x14ac:dyDescent="0.25">
      <c r="A73" s="239" t="s">
        <v>240</v>
      </c>
      <c r="B73" s="238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7"/>
      <c r="N73" s="238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7"/>
      <c r="Z73" s="238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7"/>
      <c r="AL73" s="238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7"/>
    </row>
    <row r="74" spans="1:49" ht="21.75" customHeight="1" x14ac:dyDescent="0.25">
      <c r="A74" s="239" t="s">
        <v>241</v>
      </c>
      <c r="B74" s="238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7"/>
      <c r="N74" s="238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7"/>
      <c r="Z74" s="238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7"/>
      <c r="AL74" s="238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7"/>
    </row>
    <row r="75" spans="1:49" ht="21.75" customHeight="1" x14ac:dyDescent="0.25">
      <c r="A75" s="239" t="s">
        <v>288</v>
      </c>
      <c r="B75" s="238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7"/>
      <c r="N75" s="238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7"/>
      <c r="Z75" s="238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7"/>
      <c r="AL75" s="238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7"/>
    </row>
    <row r="76" spans="1:49" ht="21.75" customHeight="1" x14ac:dyDescent="0.25">
      <c r="A76" s="239" t="s">
        <v>289</v>
      </c>
      <c r="B76" s="238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7"/>
      <c r="N76" s="238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7"/>
      <c r="Z76" s="238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7"/>
      <c r="AL76" s="238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7"/>
    </row>
    <row r="77" spans="1:49" ht="21.75" customHeight="1" x14ac:dyDescent="0.25">
      <c r="A77" s="239" t="s">
        <v>245</v>
      </c>
      <c r="B77" s="238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7"/>
      <c r="N77" s="238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7"/>
      <c r="Z77" s="238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7"/>
      <c r="AL77" s="238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7"/>
    </row>
    <row r="78" spans="1:49" ht="21.75" customHeight="1" x14ac:dyDescent="0.25">
      <c r="A78" s="239" t="s">
        <v>246</v>
      </c>
      <c r="B78" s="238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7"/>
      <c r="N78" s="238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7"/>
      <c r="Z78" s="238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7"/>
      <c r="AL78" s="238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7"/>
    </row>
    <row r="79" spans="1:49" ht="21.75" customHeight="1" x14ac:dyDescent="0.25">
      <c r="A79" s="239" t="s">
        <v>236</v>
      </c>
      <c r="B79" s="238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7"/>
      <c r="N79" s="238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7"/>
      <c r="Z79" s="238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7"/>
      <c r="AL79" s="238"/>
      <c r="AM79" s="236"/>
      <c r="AN79" s="236"/>
      <c r="AO79" s="236"/>
      <c r="AP79" s="236"/>
      <c r="AQ79" s="236"/>
      <c r="AR79" s="236"/>
      <c r="AS79" s="236"/>
      <c r="AT79" s="236"/>
      <c r="AU79" s="236"/>
      <c r="AV79" s="236"/>
      <c r="AW79" s="237"/>
    </row>
    <row r="80" spans="1:49" ht="21.75" customHeight="1" x14ac:dyDescent="0.25">
      <c r="A80" s="239" t="s">
        <v>249</v>
      </c>
      <c r="B80" s="238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7"/>
      <c r="N80" s="238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7"/>
      <c r="Z80" s="238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7"/>
      <c r="AL80" s="238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7"/>
    </row>
    <row r="81" spans="1:49" ht="21.75" customHeight="1" x14ac:dyDescent="0.25">
      <c r="A81" s="239" t="s">
        <v>250</v>
      </c>
      <c r="B81" s="238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7"/>
      <c r="N81" s="238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7"/>
      <c r="Z81" s="238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7"/>
      <c r="AL81" s="238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7"/>
    </row>
    <row r="82" spans="1:49" ht="21.75" customHeight="1" x14ac:dyDescent="0.25">
      <c r="A82" s="239" t="s">
        <v>244</v>
      </c>
      <c r="B82" s="238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7"/>
      <c r="N82" s="238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7"/>
      <c r="Z82" s="238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7"/>
      <c r="AL82" s="238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7"/>
    </row>
    <row r="83" spans="1:49" ht="21.75" customHeight="1" x14ac:dyDescent="0.25">
      <c r="A83" s="241" t="s">
        <v>242</v>
      </c>
      <c r="B83" s="238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7"/>
      <c r="N83" s="238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7"/>
      <c r="Z83" s="238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7"/>
      <c r="AL83" s="238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7"/>
    </row>
    <row r="84" spans="1:49" ht="21.75" customHeight="1" x14ac:dyDescent="0.25">
      <c r="A84" s="241" t="s">
        <v>248</v>
      </c>
      <c r="B84" s="238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7"/>
      <c r="N84" s="238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7"/>
      <c r="Z84" s="238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7"/>
      <c r="AL84" s="238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7"/>
    </row>
    <row r="85" spans="1:49" ht="21.75" customHeight="1" thickBot="1" x14ac:dyDescent="0.3">
      <c r="A85" s="241" t="s">
        <v>290</v>
      </c>
      <c r="B85" s="238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7"/>
      <c r="N85" s="238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7"/>
      <c r="Z85" s="238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7"/>
      <c r="AL85" s="238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7"/>
    </row>
    <row r="86" spans="1:49" ht="21.75" customHeight="1" thickBot="1" x14ac:dyDescent="0.3">
      <c r="A86" s="242" t="s">
        <v>291</v>
      </c>
      <c r="B86" s="243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5"/>
      <c r="N86" s="243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5"/>
      <c r="Z86" s="249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1"/>
      <c r="AL86" s="249"/>
      <c r="AM86" s="250"/>
      <c r="AN86" s="250"/>
      <c r="AO86" s="250"/>
      <c r="AP86" s="250"/>
      <c r="AQ86" s="250"/>
      <c r="AR86" s="250"/>
      <c r="AS86" s="250"/>
      <c r="AT86" s="250"/>
      <c r="AU86" s="250"/>
      <c r="AV86" s="250"/>
      <c r="AW86" s="251"/>
    </row>
    <row r="87" spans="1:49" ht="21.75" customHeight="1" thickBot="1" x14ac:dyDescent="0.3">
      <c r="A87" s="242" t="s">
        <v>28</v>
      </c>
      <c r="B87" s="243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5"/>
      <c r="N87" s="243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5"/>
      <c r="Z87" s="249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1"/>
      <c r="AL87" s="249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1"/>
    </row>
    <row r="88" spans="1:49" ht="21.75" customHeight="1" x14ac:dyDescent="0.25">
      <c r="A88" s="234" t="s">
        <v>292</v>
      </c>
    </row>
    <row r="89" spans="1:49" ht="21.75" customHeight="1" x14ac:dyDescent="0.25">
      <c r="A89" s="235" t="s">
        <v>293</v>
      </c>
    </row>
    <row r="90" spans="1:49" ht="21.75" customHeight="1" x14ac:dyDescent="0.25">
      <c r="A90" s="235" t="s">
        <v>294</v>
      </c>
    </row>
  </sheetData>
  <mergeCells count="5">
    <mergeCell ref="A2:A3"/>
    <mergeCell ref="B2:M2"/>
    <mergeCell ref="N2:Y2"/>
    <mergeCell ref="Z2:AK2"/>
    <mergeCell ref="AL2:AW2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P94"/>
  <sheetViews>
    <sheetView zoomScaleNormal="100" workbookViewId="0">
      <selection activeCell="I22" sqref="I22"/>
    </sheetView>
  </sheetViews>
  <sheetFormatPr defaultRowHeight="13.8" x14ac:dyDescent="0.25"/>
  <cols>
    <col min="1" max="1" width="9.09765625" style="140"/>
    <col min="2" max="2" width="17.8984375" style="140" customWidth="1"/>
    <col min="3" max="3" width="10.3984375" style="140" customWidth="1"/>
    <col min="4" max="4" width="12.3984375" style="140" customWidth="1"/>
    <col min="5" max="6" width="10.3984375" style="140" customWidth="1"/>
    <col min="7" max="10" width="12.3984375" style="140" customWidth="1"/>
    <col min="83" max="83" width="22.09765625" customWidth="1"/>
    <col min="164" max="164" width="9.09765625" style="211"/>
    <col min="165" max="165" width="16.19921875" style="211" customWidth="1"/>
    <col min="166" max="167" width="11" style="211" customWidth="1"/>
    <col min="168" max="170" width="9.09765625" style="211"/>
    <col min="171" max="171" width="16.8984375" style="211" customWidth="1"/>
    <col min="172" max="178" width="9.09765625" style="211"/>
    <col min="179" max="179" width="20.8984375" style="211" customWidth="1"/>
    <col min="180" max="196" width="9.09765625" style="211"/>
    <col min="197" max="197" width="15.8984375" style="211" customWidth="1"/>
    <col min="198" max="242" width="9.09765625" style="211"/>
    <col min="246" max="246" width="9.09765625" style="210"/>
  </cols>
  <sheetData>
    <row r="2" spans="2:10" ht="16.2" thickBot="1" x14ac:dyDescent="0.35">
      <c r="B2" s="486" t="s">
        <v>204</v>
      </c>
      <c r="C2" s="486"/>
      <c r="D2" s="486"/>
      <c r="E2" s="486"/>
      <c r="F2" s="486"/>
      <c r="G2" s="486"/>
      <c r="H2" s="486"/>
      <c r="I2" s="486"/>
      <c r="J2" s="486"/>
    </row>
    <row r="3" spans="2:10" ht="16.2" thickBot="1" x14ac:dyDescent="0.35">
      <c r="B3" s="141" t="s">
        <v>205</v>
      </c>
      <c r="C3" s="487" t="s">
        <v>206</v>
      </c>
      <c r="D3" s="488"/>
      <c r="E3" s="488"/>
      <c r="F3" s="489"/>
      <c r="G3" s="490" t="s">
        <v>207</v>
      </c>
      <c r="H3" s="491"/>
      <c r="I3" s="491"/>
      <c r="J3" s="492"/>
    </row>
    <row r="4" spans="2:10" ht="14.4" thickBot="1" x14ac:dyDescent="0.3">
      <c r="B4" s="142" t="s">
        <v>208</v>
      </c>
      <c r="C4" s="152" t="s">
        <v>5</v>
      </c>
      <c r="D4" s="153" t="s">
        <v>155</v>
      </c>
      <c r="E4" s="153" t="s">
        <v>209</v>
      </c>
      <c r="F4" s="154" t="s">
        <v>210</v>
      </c>
      <c r="G4" s="192" t="s">
        <v>5</v>
      </c>
      <c r="H4" s="193" t="s">
        <v>155</v>
      </c>
      <c r="I4" s="193" t="s">
        <v>209</v>
      </c>
      <c r="J4" s="194" t="s">
        <v>210</v>
      </c>
    </row>
    <row r="5" spans="2:10" x14ac:dyDescent="0.25">
      <c r="B5" s="143" t="s">
        <v>211</v>
      </c>
      <c r="C5" s="155"/>
      <c r="D5" s="156"/>
      <c r="E5" s="157">
        <v>246606</v>
      </c>
      <c r="F5" s="158">
        <v>305753</v>
      </c>
      <c r="G5" s="155"/>
      <c r="H5" s="156"/>
      <c r="I5" s="195">
        <v>2256.29</v>
      </c>
      <c r="J5" s="158">
        <v>2763.4</v>
      </c>
    </row>
    <row r="6" spans="2:10" x14ac:dyDescent="0.25">
      <c r="B6" s="143" t="s">
        <v>212</v>
      </c>
      <c r="C6" s="155"/>
      <c r="D6" s="156"/>
      <c r="E6" s="157">
        <v>85306</v>
      </c>
      <c r="F6" s="158">
        <v>76583</v>
      </c>
      <c r="G6" s="155"/>
      <c r="H6" s="156"/>
      <c r="I6" s="195">
        <v>229.51</v>
      </c>
      <c r="J6" s="158">
        <v>206.04</v>
      </c>
    </row>
    <row r="7" spans="2:10" x14ac:dyDescent="0.25">
      <c r="B7" s="143" t="s">
        <v>213</v>
      </c>
      <c r="C7" s="155"/>
      <c r="D7" s="156"/>
      <c r="E7" s="157">
        <v>50585</v>
      </c>
      <c r="F7" s="158">
        <v>59495</v>
      </c>
      <c r="G7" s="155"/>
      <c r="H7" s="156"/>
      <c r="I7" s="195">
        <v>296.35000000000002</v>
      </c>
      <c r="J7" s="158">
        <v>348.55</v>
      </c>
    </row>
    <row r="8" spans="2:10" x14ac:dyDescent="0.25">
      <c r="B8" s="143" t="s">
        <v>214</v>
      </c>
      <c r="C8" s="155"/>
      <c r="D8" s="156"/>
      <c r="E8" s="157">
        <v>62579</v>
      </c>
      <c r="F8" s="158">
        <v>62626</v>
      </c>
      <c r="G8" s="155"/>
      <c r="H8" s="156"/>
      <c r="I8" s="195">
        <v>291.7</v>
      </c>
      <c r="J8" s="158">
        <v>291.92</v>
      </c>
    </row>
    <row r="9" spans="2:10" x14ac:dyDescent="0.25">
      <c r="B9" s="143" t="s">
        <v>215</v>
      </c>
      <c r="C9" s="155"/>
      <c r="D9" s="156"/>
      <c r="E9" s="157">
        <v>132621</v>
      </c>
      <c r="F9" s="158">
        <v>135232</v>
      </c>
      <c r="G9" s="155"/>
      <c r="H9" s="156"/>
      <c r="I9" s="195">
        <v>568.74</v>
      </c>
      <c r="J9" s="158">
        <v>579.94000000000005</v>
      </c>
    </row>
    <row r="10" spans="2:10" x14ac:dyDescent="0.25">
      <c r="B10" s="143" t="s">
        <v>216</v>
      </c>
      <c r="C10" s="155"/>
      <c r="D10" s="156"/>
      <c r="E10" s="157">
        <v>22002</v>
      </c>
      <c r="F10" s="158">
        <v>18891</v>
      </c>
      <c r="G10" s="155"/>
      <c r="H10" s="156"/>
      <c r="I10" s="195">
        <v>88.07</v>
      </c>
      <c r="J10" s="158">
        <v>75.62</v>
      </c>
    </row>
    <row r="11" spans="2:10" x14ac:dyDescent="0.25">
      <c r="B11" s="143" t="s">
        <v>217</v>
      </c>
      <c r="C11" s="155"/>
      <c r="D11" s="156"/>
      <c r="E11" s="157">
        <v>14505</v>
      </c>
      <c r="F11" s="158">
        <v>19239</v>
      </c>
      <c r="G11" s="155"/>
      <c r="H11" s="156"/>
      <c r="I11" s="195">
        <v>52.45</v>
      </c>
      <c r="J11" s="158">
        <v>69.56</v>
      </c>
    </row>
    <row r="12" spans="2:10" x14ac:dyDescent="0.25">
      <c r="B12" s="143" t="s">
        <v>218</v>
      </c>
      <c r="C12" s="155"/>
      <c r="D12" s="156"/>
      <c r="E12" s="157">
        <v>242460</v>
      </c>
      <c r="F12" s="158">
        <v>299748</v>
      </c>
      <c r="G12" s="155"/>
      <c r="H12" s="156"/>
      <c r="I12" s="195">
        <v>808.99</v>
      </c>
      <c r="J12" s="158">
        <v>1000.14</v>
      </c>
    </row>
    <row r="13" spans="2:10" x14ac:dyDescent="0.25">
      <c r="B13" s="143" t="s">
        <v>219</v>
      </c>
      <c r="C13" s="155"/>
      <c r="D13" s="156"/>
      <c r="E13" s="157">
        <v>16028</v>
      </c>
      <c r="F13" s="158">
        <v>17365</v>
      </c>
      <c r="G13" s="155"/>
      <c r="H13" s="156"/>
      <c r="I13" s="195">
        <v>68.19</v>
      </c>
      <c r="J13" s="158">
        <v>73.88</v>
      </c>
    </row>
    <row r="14" spans="2:10" x14ac:dyDescent="0.25">
      <c r="B14" s="143" t="s">
        <v>220</v>
      </c>
      <c r="C14" s="155"/>
      <c r="D14" s="156"/>
      <c r="E14" s="157">
        <v>123093</v>
      </c>
      <c r="F14" s="158">
        <v>118443</v>
      </c>
      <c r="G14" s="155"/>
      <c r="H14" s="156"/>
      <c r="I14" s="195">
        <v>1834.94</v>
      </c>
      <c r="J14" s="158">
        <v>1765.63</v>
      </c>
    </row>
    <row r="15" spans="2:10" x14ac:dyDescent="0.25">
      <c r="B15" s="143" t="s">
        <v>221</v>
      </c>
      <c r="C15" s="155"/>
      <c r="D15" s="156"/>
      <c r="E15" s="157">
        <v>340451</v>
      </c>
      <c r="F15" s="158">
        <v>361303</v>
      </c>
      <c r="G15" s="155"/>
      <c r="H15" s="156"/>
      <c r="I15" s="195">
        <v>2249.73</v>
      </c>
      <c r="J15" s="158">
        <v>2387.52</v>
      </c>
    </row>
    <row r="16" spans="2:10" x14ac:dyDescent="0.25">
      <c r="B16" s="143" t="s">
        <v>222</v>
      </c>
      <c r="C16" s="155"/>
      <c r="D16" s="156"/>
      <c r="E16" s="157">
        <v>56772</v>
      </c>
      <c r="F16" s="158">
        <v>65849</v>
      </c>
      <c r="G16" s="155"/>
      <c r="H16" s="156"/>
      <c r="I16" s="195">
        <v>298.91000000000003</v>
      </c>
      <c r="J16" s="158">
        <v>346.71</v>
      </c>
    </row>
    <row r="17" spans="2:10" x14ac:dyDescent="0.25">
      <c r="B17" s="143" t="s">
        <v>223</v>
      </c>
      <c r="C17" s="155"/>
      <c r="D17" s="156"/>
      <c r="E17" s="157">
        <v>189780</v>
      </c>
      <c r="F17" s="158">
        <v>213604</v>
      </c>
      <c r="G17" s="155"/>
      <c r="H17" s="156"/>
      <c r="I17" s="195">
        <v>1042.46</v>
      </c>
      <c r="J17" s="158">
        <v>1173.33</v>
      </c>
    </row>
    <row r="18" spans="2:10" ht="14.4" thickBot="1" x14ac:dyDescent="0.3">
      <c r="B18" s="144" t="s">
        <v>224</v>
      </c>
      <c r="C18" s="159"/>
      <c r="D18" s="160"/>
      <c r="E18" s="161">
        <v>74078</v>
      </c>
      <c r="F18" s="162">
        <v>67686</v>
      </c>
      <c r="G18" s="159"/>
      <c r="H18" s="160"/>
      <c r="I18" s="196">
        <v>250.3</v>
      </c>
      <c r="J18" s="162">
        <v>228.7</v>
      </c>
    </row>
    <row r="19" spans="2:10" x14ac:dyDescent="0.25">
      <c r="B19" s="145" t="s">
        <v>225</v>
      </c>
      <c r="C19" s="155"/>
      <c r="D19" s="156"/>
      <c r="E19" s="157">
        <v>153611</v>
      </c>
      <c r="F19" s="158">
        <v>141797</v>
      </c>
      <c r="G19" s="155"/>
      <c r="H19" s="156"/>
      <c r="I19" s="195">
        <v>223.61</v>
      </c>
      <c r="J19" s="158">
        <v>206.42</v>
      </c>
    </row>
    <row r="20" spans="2:10" x14ac:dyDescent="0.25">
      <c r="B20" s="143" t="s">
        <v>226</v>
      </c>
      <c r="C20" s="155"/>
      <c r="D20" s="156"/>
      <c r="E20" s="157">
        <v>705382</v>
      </c>
      <c r="F20" s="158">
        <v>630002</v>
      </c>
      <c r="G20" s="155"/>
      <c r="H20" s="156"/>
      <c r="I20" s="195">
        <v>1550.39</v>
      </c>
      <c r="J20" s="158">
        <v>1384.71</v>
      </c>
    </row>
    <row r="21" spans="2:10" x14ac:dyDescent="0.25">
      <c r="B21" s="143" t="s">
        <v>227</v>
      </c>
      <c r="C21" s="155"/>
      <c r="D21" s="156"/>
      <c r="E21" s="157">
        <v>100123</v>
      </c>
      <c r="F21" s="158">
        <v>92325</v>
      </c>
      <c r="G21" s="155"/>
      <c r="H21" s="156"/>
      <c r="I21" s="195">
        <v>125.28</v>
      </c>
      <c r="J21" s="158">
        <v>115.52</v>
      </c>
    </row>
    <row r="22" spans="2:10" x14ac:dyDescent="0.25">
      <c r="B22" s="143" t="s">
        <v>228</v>
      </c>
      <c r="C22" s="155"/>
      <c r="D22" s="156"/>
      <c r="E22" s="157">
        <v>220310</v>
      </c>
      <c r="F22" s="158">
        <v>216819</v>
      </c>
      <c r="G22" s="155"/>
      <c r="H22" s="156"/>
      <c r="I22" s="195">
        <v>298.89</v>
      </c>
      <c r="J22" s="158">
        <v>294.16000000000003</v>
      </c>
    </row>
    <row r="23" spans="2:10" x14ac:dyDescent="0.25">
      <c r="B23" s="143" t="s">
        <v>229</v>
      </c>
      <c r="C23" s="155"/>
      <c r="D23" s="156"/>
      <c r="E23" s="157">
        <v>423186</v>
      </c>
      <c r="F23" s="158">
        <v>448792</v>
      </c>
      <c r="G23" s="155"/>
      <c r="H23" s="156"/>
      <c r="I23" s="195">
        <v>1219.32</v>
      </c>
      <c r="J23" s="158">
        <v>1293.0999999999999</v>
      </c>
    </row>
    <row r="24" spans="2:10" ht="14.4" thickBot="1" x14ac:dyDescent="0.3">
      <c r="B24" s="144" t="s">
        <v>230</v>
      </c>
      <c r="C24" s="159"/>
      <c r="D24" s="160"/>
      <c r="E24" s="161">
        <v>274364</v>
      </c>
      <c r="F24" s="162">
        <v>356257</v>
      </c>
      <c r="G24" s="159"/>
      <c r="H24" s="160"/>
      <c r="I24" s="196">
        <v>1083.02</v>
      </c>
      <c r="J24" s="162">
        <v>1406.28</v>
      </c>
    </row>
    <row r="25" spans="2:10" x14ac:dyDescent="0.25">
      <c r="B25" s="145" t="s">
        <v>6</v>
      </c>
      <c r="C25" s="163">
        <f>กทม.!B96</f>
        <v>0</v>
      </c>
      <c r="D25" s="164" t="e">
        <f>กทม.!#REF!</f>
        <v>#REF!</v>
      </c>
      <c r="E25" s="164">
        <v>3511427</v>
      </c>
      <c r="F25" s="165">
        <v>3158838</v>
      </c>
      <c r="G25" s="197">
        <f>กทม.!B119</f>
        <v>0</v>
      </c>
      <c r="H25" s="198" t="e">
        <f>กทม.!#REF!</f>
        <v>#REF!</v>
      </c>
      <c r="I25" s="198">
        <v>29718.54</v>
      </c>
      <c r="J25" s="199">
        <v>26734.45</v>
      </c>
    </row>
    <row r="26" spans="2:10" x14ac:dyDescent="0.25">
      <c r="B26" s="143" t="s">
        <v>189</v>
      </c>
      <c r="C26" s="166">
        <f>สมุทรปราการ!B96</f>
        <v>0</v>
      </c>
      <c r="D26" s="157">
        <f>สมุทรปราการ!CF96</f>
        <v>0</v>
      </c>
      <c r="E26" s="157">
        <v>141013</v>
      </c>
      <c r="F26" s="158">
        <v>137883</v>
      </c>
      <c r="G26" s="200">
        <f>สมุทรปราการ!B119</f>
        <v>0</v>
      </c>
      <c r="H26" s="195">
        <f>สมุทรปราการ!CF119</f>
        <v>0</v>
      </c>
      <c r="I26" s="195">
        <v>201.06</v>
      </c>
      <c r="J26" s="158">
        <v>196.59</v>
      </c>
    </row>
    <row r="27" spans="2:10" x14ac:dyDescent="0.25">
      <c r="B27" s="143" t="s">
        <v>191</v>
      </c>
      <c r="C27" s="166">
        <f>นนทบุรี!B96</f>
        <v>0</v>
      </c>
      <c r="D27" s="157">
        <f>นนทบุรี!CF96</f>
        <v>0</v>
      </c>
      <c r="E27" s="157">
        <v>106157</v>
      </c>
      <c r="F27" s="158">
        <v>101654</v>
      </c>
      <c r="G27" s="200">
        <f>นนทบุรี!B119</f>
        <v>0</v>
      </c>
      <c r="H27" s="195">
        <f>นนทบุรี!CF119</f>
        <v>0</v>
      </c>
      <c r="I27" s="195">
        <v>142.82</v>
      </c>
      <c r="J27" s="158">
        <v>136.76</v>
      </c>
    </row>
    <row r="28" spans="2:10" x14ac:dyDescent="0.25">
      <c r="B28" s="143" t="s">
        <v>197</v>
      </c>
      <c r="C28" s="166">
        <f>ปทุมธานี!B96</f>
        <v>0</v>
      </c>
      <c r="D28" s="157">
        <f>ปทุมธานี!CF96</f>
        <v>0</v>
      </c>
      <c r="E28" s="157">
        <v>90503</v>
      </c>
      <c r="F28" s="158">
        <v>81062</v>
      </c>
      <c r="G28" s="200">
        <f>ปทุมธานี!B119</f>
        <v>0</v>
      </c>
      <c r="H28" s="195">
        <f>ปทุมธานี!CF119</f>
        <v>0</v>
      </c>
      <c r="I28" s="195">
        <v>111.03</v>
      </c>
      <c r="J28" s="158">
        <v>99.45</v>
      </c>
    </row>
    <row r="29" spans="2:10" x14ac:dyDescent="0.25">
      <c r="B29" s="143" t="s">
        <v>190</v>
      </c>
      <c r="C29" s="166">
        <f>อยุธยา!B96</f>
        <v>0</v>
      </c>
      <c r="D29" s="157">
        <f>อยุธยา!CF96</f>
        <v>0</v>
      </c>
      <c r="E29" s="157">
        <v>534595</v>
      </c>
      <c r="F29" s="158">
        <v>388587</v>
      </c>
      <c r="G29" s="200">
        <f>อยุธยา!B119</f>
        <v>0</v>
      </c>
      <c r="H29" s="195">
        <f>อยุธยา!CF119</f>
        <v>0</v>
      </c>
      <c r="I29" s="195">
        <v>817.54</v>
      </c>
      <c r="J29" s="158">
        <v>594.25</v>
      </c>
    </row>
    <row r="30" spans="2:10" x14ac:dyDescent="0.25">
      <c r="B30" s="143" t="s">
        <v>186</v>
      </c>
      <c r="C30" s="166">
        <f>อ่างทอง!B96</f>
        <v>0</v>
      </c>
      <c r="D30" s="157">
        <f>อ่างทอง!CF96</f>
        <v>0</v>
      </c>
      <c r="E30" s="157">
        <v>49937</v>
      </c>
      <c r="F30" s="158">
        <v>44489</v>
      </c>
      <c r="G30" s="200">
        <f>อ่างทอง!B119</f>
        <v>0</v>
      </c>
      <c r="H30" s="195">
        <f>อ่างทอง!CF119</f>
        <v>0</v>
      </c>
      <c r="I30" s="195">
        <v>52.23</v>
      </c>
      <c r="J30" s="158">
        <v>46.53</v>
      </c>
    </row>
    <row r="31" spans="2:10" x14ac:dyDescent="0.25">
      <c r="B31" s="143" t="s">
        <v>192</v>
      </c>
      <c r="C31" s="166">
        <f>ลพบุรี!B96</f>
        <v>0</v>
      </c>
      <c r="D31" s="157">
        <f>ลพบุรี!CF96</f>
        <v>0</v>
      </c>
      <c r="E31" s="157">
        <v>417851</v>
      </c>
      <c r="F31" s="158">
        <v>321628</v>
      </c>
      <c r="G31" s="200">
        <f>ลพบุรี!B119</f>
        <v>0</v>
      </c>
      <c r="H31" s="195">
        <f>ลพบุรี!CF119</f>
        <v>0</v>
      </c>
      <c r="I31" s="195">
        <v>497.01</v>
      </c>
      <c r="J31" s="158">
        <v>382.56</v>
      </c>
    </row>
    <row r="32" spans="2:10" x14ac:dyDescent="0.25">
      <c r="B32" s="143" t="s">
        <v>187</v>
      </c>
      <c r="C32" s="166">
        <f>สิงห์บุรี!B96</f>
        <v>0</v>
      </c>
      <c r="D32" s="157">
        <f>สิงห์บุรี!CF96</f>
        <v>0</v>
      </c>
      <c r="E32" s="157">
        <v>32595</v>
      </c>
      <c r="F32" s="158">
        <v>31839</v>
      </c>
      <c r="G32" s="200">
        <f>สิงห์บุรี!B119</f>
        <v>0</v>
      </c>
      <c r="H32" s="195">
        <f>สิงห์บุรี!CF119</f>
        <v>0</v>
      </c>
      <c r="I32" s="195">
        <v>47.04</v>
      </c>
      <c r="J32" s="158">
        <v>45.95</v>
      </c>
    </row>
    <row r="33" spans="2:10" x14ac:dyDescent="0.25">
      <c r="B33" s="143" t="s">
        <v>193</v>
      </c>
      <c r="C33" s="166">
        <f>ชัยนาท!B96</f>
        <v>0</v>
      </c>
      <c r="D33" s="157">
        <f>ชัยนาท!CF96</f>
        <v>0</v>
      </c>
      <c r="E33" s="157">
        <v>50972</v>
      </c>
      <c r="F33" s="158">
        <v>41794</v>
      </c>
      <c r="G33" s="200">
        <f>ชัยนาท!B119</f>
        <v>0</v>
      </c>
      <c r="H33" s="195">
        <f>ชัยนาท!CF119</f>
        <v>0</v>
      </c>
      <c r="I33" s="195">
        <v>71.7</v>
      </c>
      <c r="J33" s="158">
        <v>58.79</v>
      </c>
    </row>
    <row r="34" spans="2:10" x14ac:dyDescent="0.25">
      <c r="B34" s="143" t="s">
        <v>194</v>
      </c>
      <c r="C34" s="166">
        <f>สระบุรี!B96</f>
        <v>0</v>
      </c>
      <c r="D34" s="157">
        <f>สระบุรี!CF96</f>
        <v>0</v>
      </c>
      <c r="E34" s="157">
        <v>430221</v>
      </c>
      <c r="F34" s="158">
        <v>347198</v>
      </c>
      <c r="G34" s="200">
        <f>สระบุรี!B119</f>
        <v>0</v>
      </c>
      <c r="H34" s="195">
        <f>สระบุรี!CF119</f>
        <v>0</v>
      </c>
      <c r="I34" s="195">
        <v>445.41</v>
      </c>
      <c r="J34" s="158">
        <v>359.46</v>
      </c>
    </row>
    <row r="35" spans="2:10" x14ac:dyDescent="0.25">
      <c r="B35" s="143" t="s">
        <v>195</v>
      </c>
      <c r="C35" s="166">
        <f>ฉะเชิงเทรา!B96</f>
        <v>0</v>
      </c>
      <c r="D35" s="157">
        <f>ฉะเชิงเทรา!CF96</f>
        <v>0</v>
      </c>
      <c r="E35" s="157">
        <v>232465</v>
      </c>
      <c r="F35" s="158">
        <v>218758</v>
      </c>
      <c r="G35" s="200">
        <f>ฉะเชิงเทรา!B119</f>
        <v>0</v>
      </c>
      <c r="H35" s="195">
        <f>ฉะเชิงเทรา!CF119</f>
        <v>0</v>
      </c>
      <c r="I35" s="195">
        <v>336.34</v>
      </c>
      <c r="J35" s="158">
        <v>316.51</v>
      </c>
    </row>
    <row r="36" spans="2:10" x14ac:dyDescent="0.25">
      <c r="B36" s="143" t="s">
        <v>196</v>
      </c>
      <c r="C36" s="166">
        <f>นครปฐม!B96</f>
        <v>0</v>
      </c>
      <c r="D36" s="157">
        <f>นครปฐม!CF96</f>
        <v>0</v>
      </c>
      <c r="E36" s="157">
        <v>314836</v>
      </c>
      <c r="F36" s="158">
        <v>306408</v>
      </c>
      <c r="G36" s="200">
        <f>นครปฐม!B119</f>
        <v>0</v>
      </c>
      <c r="H36" s="195">
        <f>นครปฐม!CF119</f>
        <v>0</v>
      </c>
      <c r="I36" s="195">
        <v>386.96</v>
      </c>
      <c r="J36" s="158">
        <v>376.6</v>
      </c>
    </row>
    <row r="37" spans="2:10" ht="14.4" thickBot="1" x14ac:dyDescent="0.3">
      <c r="B37" s="144" t="s">
        <v>188</v>
      </c>
      <c r="C37" s="167">
        <f>สมุทรสาคร!B96</f>
        <v>0</v>
      </c>
      <c r="D37" s="161">
        <f>สมุทรสาคร!CF96</f>
        <v>0</v>
      </c>
      <c r="E37" s="161">
        <v>117679</v>
      </c>
      <c r="F37" s="162">
        <v>88585</v>
      </c>
      <c r="G37" s="201">
        <f>สมุทรสาคร!B119</f>
        <v>0</v>
      </c>
      <c r="H37" s="196">
        <f>สมุทรสาคร!CF119</f>
        <v>0</v>
      </c>
      <c r="I37" s="196">
        <v>134.82</v>
      </c>
      <c r="J37" s="162">
        <v>101.49</v>
      </c>
    </row>
    <row r="38" spans="2:10" x14ac:dyDescent="0.25">
      <c r="B38" s="143" t="s">
        <v>231</v>
      </c>
      <c r="C38" s="155"/>
      <c r="D38" s="156"/>
      <c r="E38" s="157">
        <v>145532</v>
      </c>
      <c r="F38" s="158">
        <v>156735</v>
      </c>
      <c r="G38" s="155"/>
      <c r="H38" s="156"/>
      <c r="I38" s="195">
        <v>240.06</v>
      </c>
      <c r="J38" s="202">
        <v>258.54000000000002</v>
      </c>
    </row>
    <row r="39" spans="2:10" x14ac:dyDescent="0.25">
      <c r="B39" s="143" t="s">
        <v>232</v>
      </c>
      <c r="C39" s="155"/>
      <c r="D39" s="156"/>
      <c r="E39" s="157">
        <v>63813</v>
      </c>
      <c r="F39" s="158">
        <v>60219</v>
      </c>
      <c r="G39" s="155"/>
      <c r="H39" s="156"/>
      <c r="I39" s="195">
        <v>76.010000000000005</v>
      </c>
      <c r="J39" s="158">
        <v>71.73</v>
      </c>
    </row>
    <row r="40" spans="2:10" x14ac:dyDescent="0.25">
      <c r="B40" s="143" t="s">
        <v>233</v>
      </c>
      <c r="C40" s="155"/>
      <c r="D40" s="156"/>
      <c r="E40" s="157">
        <v>256046</v>
      </c>
      <c r="F40" s="158">
        <v>256335</v>
      </c>
      <c r="G40" s="155"/>
      <c r="H40" s="156"/>
      <c r="I40" s="195">
        <v>791.34</v>
      </c>
      <c r="J40" s="158">
        <v>792.23</v>
      </c>
    </row>
    <row r="41" spans="2:10" x14ac:dyDescent="0.25">
      <c r="B41" s="143" t="s">
        <v>234</v>
      </c>
      <c r="C41" s="155"/>
      <c r="D41" s="156"/>
      <c r="E41" s="157">
        <v>201883</v>
      </c>
      <c r="F41" s="158">
        <v>180069</v>
      </c>
      <c r="G41" s="155"/>
      <c r="H41" s="156"/>
      <c r="I41" s="195">
        <v>158.46</v>
      </c>
      <c r="J41" s="158">
        <v>141.34</v>
      </c>
    </row>
    <row r="42" spans="2:10" x14ac:dyDescent="0.25">
      <c r="B42" s="143" t="s">
        <v>235</v>
      </c>
      <c r="C42" s="155"/>
      <c r="D42" s="156"/>
      <c r="E42" s="157">
        <v>73376</v>
      </c>
      <c r="F42" s="158">
        <v>74964</v>
      </c>
      <c r="G42" s="155"/>
      <c r="H42" s="156"/>
      <c r="I42" s="195">
        <v>120.46</v>
      </c>
      <c r="J42" s="158">
        <v>123.07</v>
      </c>
    </row>
    <row r="43" spans="2:10" x14ac:dyDescent="0.25">
      <c r="B43" s="143" t="s">
        <v>236</v>
      </c>
      <c r="C43" s="155"/>
      <c r="D43" s="156"/>
      <c r="E43" s="157">
        <v>39783</v>
      </c>
      <c r="F43" s="158">
        <v>37316</v>
      </c>
      <c r="G43" s="155"/>
      <c r="H43" s="156"/>
      <c r="I43" s="195">
        <v>66.010000000000005</v>
      </c>
      <c r="J43" s="158">
        <v>61.91</v>
      </c>
    </row>
    <row r="44" spans="2:10" x14ac:dyDescent="0.25">
      <c r="B44" s="143" t="s">
        <v>237</v>
      </c>
      <c r="C44" s="155"/>
      <c r="D44" s="156"/>
      <c r="E44" s="157">
        <v>112841</v>
      </c>
      <c r="F44" s="158">
        <v>93116</v>
      </c>
      <c r="G44" s="155"/>
      <c r="H44" s="156"/>
      <c r="I44" s="195">
        <v>166.99</v>
      </c>
      <c r="J44" s="158">
        <v>137.80000000000001</v>
      </c>
    </row>
    <row r="45" spans="2:10" x14ac:dyDescent="0.25">
      <c r="B45" s="143" t="s">
        <v>238</v>
      </c>
      <c r="C45" s="155"/>
      <c r="D45" s="156"/>
      <c r="E45" s="157">
        <v>1917683</v>
      </c>
      <c r="F45" s="158">
        <v>619591</v>
      </c>
      <c r="G45" s="155"/>
      <c r="H45" s="156"/>
      <c r="I45" s="195">
        <v>3954.43</v>
      </c>
      <c r="J45" s="158">
        <v>1277.6500000000001</v>
      </c>
    </row>
    <row r="46" spans="2:10" x14ac:dyDescent="0.25">
      <c r="B46" s="143" t="s">
        <v>239</v>
      </c>
      <c r="C46" s="155"/>
      <c r="D46" s="156"/>
      <c r="E46" s="157">
        <v>44505</v>
      </c>
      <c r="F46" s="158">
        <v>46411</v>
      </c>
      <c r="G46" s="155"/>
      <c r="H46" s="156"/>
      <c r="I46" s="195">
        <v>44.15</v>
      </c>
      <c r="J46" s="158">
        <v>46.04</v>
      </c>
    </row>
    <row r="47" spans="2:10" x14ac:dyDescent="0.25">
      <c r="B47" s="143" t="s">
        <v>240</v>
      </c>
      <c r="C47" s="155"/>
      <c r="D47" s="156"/>
      <c r="E47" s="157">
        <v>128024</v>
      </c>
      <c r="F47" s="158">
        <v>144203</v>
      </c>
      <c r="G47" s="155"/>
      <c r="H47" s="156"/>
      <c r="I47" s="195">
        <v>182.85</v>
      </c>
      <c r="J47" s="158">
        <v>205.96</v>
      </c>
    </row>
    <row r="48" spans="2:10" x14ac:dyDescent="0.25">
      <c r="B48" s="143" t="s">
        <v>241</v>
      </c>
      <c r="C48" s="155"/>
      <c r="D48" s="156"/>
      <c r="E48" s="157">
        <v>59507</v>
      </c>
      <c r="F48" s="158">
        <v>60628</v>
      </c>
      <c r="G48" s="155"/>
      <c r="H48" s="156"/>
      <c r="I48" s="195">
        <v>84.76</v>
      </c>
      <c r="J48" s="158">
        <v>86.35</v>
      </c>
    </row>
    <row r="49" spans="2:10" x14ac:dyDescent="0.25">
      <c r="B49" s="143" t="s">
        <v>242</v>
      </c>
      <c r="C49" s="155"/>
      <c r="D49" s="156"/>
      <c r="E49" s="157">
        <v>40309</v>
      </c>
      <c r="F49" s="158">
        <v>36602</v>
      </c>
      <c r="G49" s="155"/>
      <c r="H49" s="156"/>
      <c r="I49" s="195">
        <v>35.83</v>
      </c>
      <c r="J49" s="158">
        <v>32.54</v>
      </c>
    </row>
    <row r="50" spans="2:10" x14ac:dyDescent="0.25">
      <c r="B50" s="143" t="s">
        <v>243</v>
      </c>
      <c r="C50" s="155"/>
      <c r="D50" s="156"/>
      <c r="E50" s="157">
        <v>113500</v>
      </c>
      <c r="F50" s="158">
        <v>101490</v>
      </c>
      <c r="G50" s="155"/>
      <c r="H50" s="156"/>
      <c r="I50" s="195">
        <v>113.26</v>
      </c>
      <c r="J50" s="158">
        <v>101.28</v>
      </c>
    </row>
    <row r="51" spans="2:10" x14ac:dyDescent="0.25">
      <c r="B51" s="143" t="s">
        <v>244</v>
      </c>
      <c r="C51" s="155"/>
      <c r="D51" s="156"/>
      <c r="E51" s="157">
        <v>90784</v>
      </c>
      <c r="F51" s="158">
        <v>82213</v>
      </c>
      <c r="G51" s="155"/>
      <c r="H51" s="156"/>
      <c r="I51" s="195">
        <v>137.63</v>
      </c>
      <c r="J51" s="158">
        <v>124.64</v>
      </c>
    </row>
    <row r="52" spans="2:10" x14ac:dyDescent="0.25">
      <c r="B52" s="143" t="s">
        <v>245</v>
      </c>
      <c r="C52" s="155"/>
      <c r="D52" s="156"/>
      <c r="E52" s="157">
        <v>96498</v>
      </c>
      <c r="F52" s="158">
        <v>94095</v>
      </c>
      <c r="G52" s="155"/>
      <c r="H52" s="156"/>
      <c r="I52" s="195">
        <v>151.06</v>
      </c>
      <c r="J52" s="158">
        <v>147.30000000000001</v>
      </c>
    </row>
    <row r="53" spans="2:10" x14ac:dyDescent="0.25">
      <c r="B53" s="143" t="s">
        <v>246</v>
      </c>
      <c r="C53" s="155"/>
      <c r="D53" s="156"/>
      <c r="E53" s="157">
        <v>136943</v>
      </c>
      <c r="F53" s="158">
        <v>136939</v>
      </c>
      <c r="G53" s="155"/>
      <c r="H53" s="156"/>
      <c r="I53" s="195">
        <v>301.52</v>
      </c>
      <c r="J53" s="158">
        <v>301.51</v>
      </c>
    </row>
    <row r="54" spans="2:10" x14ac:dyDescent="0.25">
      <c r="B54" s="143" t="s">
        <v>247</v>
      </c>
      <c r="C54" s="155"/>
      <c r="D54" s="156"/>
      <c r="E54" s="157">
        <v>22889</v>
      </c>
      <c r="F54" s="158">
        <v>25328</v>
      </c>
      <c r="G54" s="155"/>
      <c r="H54" s="156"/>
      <c r="I54" s="195">
        <v>21.91</v>
      </c>
      <c r="J54" s="158">
        <v>24.25</v>
      </c>
    </row>
    <row r="55" spans="2:10" x14ac:dyDescent="0.25">
      <c r="B55" s="143" t="s">
        <v>248</v>
      </c>
      <c r="C55" s="155"/>
      <c r="D55" s="156"/>
      <c r="E55" s="157">
        <v>19134</v>
      </c>
      <c r="F55" s="158">
        <v>17601</v>
      </c>
      <c r="G55" s="155"/>
      <c r="H55" s="156"/>
      <c r="I55" s="195">
        <v>16.68</v>
      </c>
      <c r="J55" s="158">
        <v>15.34</v>
      </c>
    </row>
    <row r="56" spans="2:10" x14ac:dyDescent="0.25">
      <c r="B56" s="143" t="s">
        <v>249</v>
      </c>
      <c r="C56" s="155"/>
      <c r="D56" s="156"/>
      <c r="E56" s="157">
        <v>265528</v>
      </c>
      <c r="F56" s="158">
        <v>283202</v>
      </c>
      <c r="G56" s="155"/>
      <c r="H56" s="156"/>
      <c r="I56" s="195">
        <v>733.13</v>
      </c>
      <c r="J56" s="158">
        <v>781.93</v>
      </c>
    </row>
    <row r="57" spans="2:10" ht="14.4" thickBot="1" x14ac:dyDescent="0.3">
      <c r="B57" s="144" t="s">
        <v>250</v>
      </c>
      <c r="C57" s="159"/>
      <c r="D57" s="160"/>
      <c r="E57" s="161">
        <v>155660</v>
      </c>
      <c r="F57" s="162">
        <v>138245</v>
      </c>
      <c r="G57" s="159"/>
      <c r="H57" s="160"/>
      <c r="I57" s="196">
        <v>311.19</v>
      </c>
      <c r="J57" s="162">
        <v>276.37</v>
      </c>
    </row>
    <row r="58" spans="2:10" x14ac:dyDescent="0.25">
      <c r="B58" s="146" t="s">
        <v>251</v>
      </c>
      <c r="C58" s="168"/>
      <c r="D58" s="169"/>
      <c r="E58" s="170">
        <v>38887</v>
      </c>
      <c r="F58" s="171">
        <v>33468</v>
      </c>
      <c r="G58" s="168"/>
      <c r="H58" s="169"/>
      <c r="I58" s="203">
        <v>50.04</v>
      </c>
      <c r="J58" s="204">
        <v>43.07</v>
      </c>
    </row>
    <row r="59" spans="2:10" x14ac:dyDescent="0.25">
      <c r="B59" s="147" t="s">
        <v>252</v>
      </c>
      <c r="C59" s="172"/>
      <c r="D59" s="173"/>
      <c r="E59" s="174">
        <v>81510</v>
      </c>
      <c r="F59" s="175">
        <v>124754</v>
      </c>
      <c r="G59" s="172"/>
      <c r="H59" s="173"/>
      <c r="I59" s="205">
        <v>575.82000000000005</v>
      </c>
      <c r="J59" s="175">
        <v>881.32</v>
      </c>
    </row>
    <row r="60" spans="2:10" x14ac:dyDescent="0.25">
      <c r="B60" s="147" t="s">
        <v>253</v>
      </c>
      <c r="C60" s="172"/>
      <c r="D60" s="173"/>
      <c r="E60" s="174">
        <v>334320</v>
      </c>
      <c r="F60" s="175">
        <v>343649</v>
      </c>
      <c r="G60" s="172"/>
      <c r="H60" s="173"/>
      <c r="I60" s="205">
        <v>2825.38</v>
      </c>
      <c r="J60" s="175">
        <v>2904.22</v>
      </c>
    </row>
    <row r="61" spans="2:10" x14ac:dyDescent="0.25">
      <c r="B61" s="147" t="s">
        <v>254</v>
      </c>
      <c r="C61" s="172"/>
      <c r="D61" s="173"/>
      <c r="E61" s="174">
        <v>44298</v>
      </c>
      <c r="F61" s="175">
        <v>38241</v>
      </c>
      <c r="G61" s="172"/>
      <c r="H61" s="173"/>
      <c r="I61" s="205">
        <v>59.02</v>
      </c>
      <c r="J61" s="175">
        <v>50.95</v>
      </c>
    </row>
    <row r="62" spans="2:10" x14ac:dyDescent="0.25">
      <c r="B62" s="147" t="s">
        <v>255</v>
      </c>
      <c r="C62" s="172"/>
      <c r="D62" s="173"/>
      <c r="E62" s="174">
        <v>71069</v>
      </c>
      <c r="F62" s="175">
        <v>75351</v>
      </c>
      <c r="G62" s="172"/>
      <c r="H62" s="173"/>
      <c r="I62" s="205">
        <v>125.56</v>
      </c>
      <c r="J62" s="175">
        <v>133.13</v>
      </c>
    </row>
    <row r="63" spans="2:10" x14ac:dyDescent="0.25">
      <c r="B63" s="147" t="s">
        <v>256</v>
      </c>
      <c r="C63" s="172"/>
      <c r="D63" s="173"/>
      <c r="E63" s="174">
        <v>108603</v>
      </c>
      <c r="F63" s="175">
        <v>111973</v>
      </c>
      <c r="G63" s="172"/>
      <c r="H63" s="173"/>
      <c r="I63" s="205">
        <v>352.58</v>
      </c>
      <c r="J63" s="175">
        <v>363.52</v>
      </c>
    </row>
    <row r="64" spans="2:10" x14ac:dyDescent="0.25">
      <c r="B64" s="147" t="s">
        <v>257</v>
      </c>
      <c r="C64" s="172"/>
      <c r="D64" s="173"/>
      <c r="E64" s="174">
        <v>181043</v>
      </c>
      <c r="F64" s="175">
        <v>205161</v>
      </c>
      <c r="G64" s="172"/>
      <c r="H64" s="173"/>
      <c r="I64" s="205">
        <v>384.81</v>
      </c>
      <c r="J64" s="175">
        <v>436.08</v>
      </c>
    </row>
    <row r="65" spans="2:10" x14ac:dyDescent="0.25">
      <c r="B65" s="147" t="s">
        <v>258</v>
      </c>
      <c r="C65" s="172"/>
      <c r="D65" s="173"/>
      <c r="E65" s="174">
        <v>47986</v>
      </c>
      <c r="F65" s="175">
        <v>45397</v>
      </c>
      <c r="G65" s="172"/>
      <c r="H65" s="173"/>
      <c r="I65" s="205">
        <v>106.35</v>
      </c>
      <c r="J65" s="175">
        <v>100.61</v>
      </c>
    </row>
    <row r="66" spans="2:10" x14ac:dyDescent="0.25">
      <c r="B66" s="147" t="s">
        <v>259</v>
      </c>
      <c r="C66" s="172"/>
      <c r="D66" s="173"/>
      <c r="E66" s="174">
        <v>112368</v>
      </c>
      <c r="F66" s="175">
        <v>128277</v>
      </c>
      <c r="G66" s="172"/>
      <c r="H66" s="173"/>
      <c r="I66" s="205">
        <v>311.18</v>
      </c>
      <c r="J66" s="175">
        <v>355.24</v>
      </c>
    </row>
    <row r="67" spans="2:10" x14ac:dyDescent="0.25">
      <c r="B67" s="147" t="s">
        <v>260</v>
      </c>
      <c r="C67" s="172"/>
      <c r="D67" s="173"/>
      <c r="E67" s="174">
        <v>53330</v>
      </c>
      <c r="F67" s="175">
        <v>57777</v>
      </c>
      <c r="G67" s="172"/>
      <c r="H67" s="173"/>
      <c r="I67" s="205">
        <v>86.16</v>
      </c>
      <c r="J67" s="175">
        <v>93.34</v>
      </c>
    </row>
    <row r="68" spans="2:10" x14ac:dyDescent="0.25">
      <c r="B68" s="147" t="s">
        <v>261</v>
      </c>
      <c r="C68" s="172"/>
      <c r="D68" s="173"/>
      <c r="E68" s="174">
        <v>58854</v>
      </c>
      <c r="F68" s="175">
        <v>63357</v>
      </c>
      <c r="G68" s="172"/>
      <c r="H68" s="173"/>
      <c r="I68" s="205">
        <v>199.31</v>
      </c>
      <c r="J68" s="175">
        <v>214.56</v>
      </c>
    </row>
    <row r="69" spans="2:10" x14ac:dyDescent="0.25">
      <c r="B69" s="147" t="s">
        <v>262</v>
      </c>
      <c r="C69" s="172"/>
      <c r="D69" s="173"/>
      <c r="E69" s="174">
        <v>69965</v>
      </c>
      <c r="F69" s="175">
        <v>64307</v>
      </c>
      <c r="G69" s="172"/>
      <c r="H69" s="173"/>
      <c r="I69" s="205">
        <v>68.86</v>
      </c>
      <c r="J69" s="175">
        <v>63.29</v>
      </c>
    </row>
    <row r="70" spans="2:10" x14ac:dyDescent="0.25">
      <c r="B70" s="147" t="s">
        <v>263</v>
      </c>
      <c r="C70" s="172"/>
      <c r="D70" s="173"/>
      <c r="E70" s="174">
        <v>37707</v>
      </c>
      <c r="F70" s="175">
        <v>21410</v>
      </c>
      <c r="G70" s="172"/>
      <c r="H70" s="173"/>
      <c r="I70" s="205">
        <v>135.38999999999999</v>
      </c>
      <c r="J70" s="175">
        <v>76.87</v>
      </c>
    </row>
    <row r="71" spans="2:10" x14ac:dyDescent="0.25">
      <c r="B71" s="147" t="s">
        <v>264</v>
      </c>
      <c r="C71" s="172"/>
      <c r="D71" s="173"/>
      <c r="E71" s="174">
        <v>70278</v>
      </c>
      <c r="F71" s="175">
        <v>59397</v>
      </c>
      <c r="G71" s="172"/>
      <c r="H71" s="173"/>
      <c r="I71" s="205">
        <v>118.58</v>
      </c>
      <c r="J71" s="175">
        <v>100.22</v>
      </c>
    </row>
    <row r="72" spans="2:10" x14ac:dyDescent="0.25">
      <c r="B72" s="147" t="s">
        <v>265</v>
      </c>
      <c r="C72" s="172"/>
      <c r="D72" s="173"/>
      <c r="E72" s="174">
        <v>39148</v>
      </c>
      <c r="F72" s="175">
        <v>35038</v>
      </c>
      <c r="G72" s="172"/>
      <c r="H72" s="173"/>
      <c r="I72" s="205">
        <v>54.23</v>
      </c>
      <c r="J72" s="175">
        <v>48.54</v>
      </c>
    </row>
    <row r="73" spans="2:10" x14ac:dyDescent="0.25">
      <c r="B73" s="147" t="s">
        <v>266</v>
      </c>
      <c r="C73" s="172"/>
      <c r="D73" s="173"/>
      <c r="E73" s="174">
        <v>41772</v>
      </c>
      <c r="F73" s="175">
        <v>41293</v>
      </c>
      <c r="G73" s="172"/>
      <c r="H73" s="173"/>
      <c r="I73" s="205">
        <v>79.260000000000005</v>
      </c>
      <c r="J73" s="175">
        <v>78.36</v>
      </c>
    </row>
    <row r="74" spans="2:10" ht="14.4" thickBot="1" x14ac:dyDescent="0.3">
      <c r="B74" s="148" t="s">
        <v>267</v>
      </c>
      <c r="C74" s="176"/>
      <c r="D74" s="177"/>
      <c r="E74" s="178">
        <v>45974</v>
      </c>
      <c r="F74" s="179">
        <v>37364</v>
      </c>
      <c r="G74" s="176"/>
      <c r="H74" s="177"/>
      <c r="I74" s="206">
        <v>107.11</v>
      </c>
      <c r="J74" s="179">
        <v>87.05</v>
      </c>
    </row>
    <row r="75" spans="2:10" x14ac:dyDescent="0.25">
      <c r="B75" s="149" t="s">
        <v>268</v>
      </c>
      <c r="C75" s="180"/>
      <c r="D75" s="181"/>
      <c r="E75" s="182">
        <v>385179</v>
      </c>
      <c r="F75" s="183">
        <v>560374</v>
      </c>
      <c r="G75" s="180"/>
      <c r="H75" s="181"/>
      <c r="I75" s="207">
        <v>1782.41</v>
      </c>
      <c r="J75" s="183">
        <v>2593.12</v>
      </c>
    </row>
    <row r="76" spans="2:10" x14ac:dyDescent="0.25">
      <c r="B76" s="150" t="s">
        <v>269</v>
      </c>
      <c r="C76" s="184"/>
      <c r="D76" s="185"/>
      <c r="E76" s="186">
        <v>136201</v>
      </c>
      <c r="F76" s="187">
        <v>117437</v>
      </c>
      <c r="G76" s="184"/>
      <c r="H76" s="185"/>
      <c r="I76" s="208">
        <v>771.95</v>
      </c>
      <c r="J76" s="187">
        <v>665.6</v>
      </c>
    </row>
    <row r="77" spans="2:10" x14ac:dyDescent="0.25">
      <c r="B77" s="150" t="s">
        <v>270</v>
      </c>
      <c r="C77" s="184"/>
      <c r="D77" s="185"/>
      <c r="E77" s="186">
        <v>561796</v>
      </c>
      <c r="F77" s="187">
        <v>427220</v>
      </c>
      <c r="G77" s="184"/>
      <c r="H77" s="185"/>
      <c r="I77" s="208">
        <v>2549.37</v>
      </c>
      <c r="J77" s="187">
        <v>1781.63</v>
      </c>
    </row>
    <row r="78" spans="2:10" x14ac:dyDescent="0.25">
      <c r="B78" s="150" t="s">
        <v>271</v>
      </c>
      <c r="C78" s="184"/>
      <c r="D78" s="185"/>
      <c r="E78" s="186">
        <v>129180</v>
      </c>
      <c r="F78" s="187">
        <v>106994</v>
      </c>
      <c r="G78" s="184"/>
      <c r="H78" s="185"/>
      <c r="I78" s="208">
        <v>393.71</v>
      </c>
      <c r="J78" s="187">
        <v>326.08999999999997</v>
      </c>
    </row>
    <row r="79" spans="2:10" x14ac:dyDescent="0.25">
      <c r="B79" s="150" t="s">
        <v>272</v>
      </c>
      <c r="C79" s="184"/>
      <c r="D79" s="185"/>
      <c r="E79" s="186">
        <v>255142</v>
      </c>
      <c r="F79" s="187">
        <v>252763</v>
      </c>
      <c r="G79" s="184"/>
      <c r="H79" s="185"/>
      <c r="I79" s="208">
        <v>442.3</v>
      </c>
      <c r="J79" s="187">
        <v>438.17</v>
      </c>
    </row>
    <row r="80" spans="2:10" x14ac:dyDescent="0.25">
      <c r="B80" s="150" t="s">
        <v>273</v>
      </c>
      <c r="C80" s="184"/>
      <c r="D80" s="185"/>
      <c r="E80" s="186">
        <v>121367</v>
      </c>
      <c r="F80" s="187">
        <v>126203</v>
      </c>
      <c r="G80" s="184"/>
      <c r="H80" s="185"/>
      <c r="I80" s="208">
        <v>363.12</v>
      </c>
      <c r="J80" s="187">
        <v>377.58</v>
      </c>
    </row>
    <row r="81" spans="2:406" ht="14.4" thickBot="1" x14ac:dyDescent="0.3">
      <c r="B81" s="151" t="s">
        <v>274</v>
      </c>
      <c r="C81" s="188"/>
      <c r="D81" s="189"/>
      <c r="E81" s="190">
        <v>82311</v>
      </c>
      <c r="F81" s="191">
        <v>85385</v>
      </c>
      <c r="G81" s="188"/>
      <c r="H81" s="189"/>
      <c r="I81" s="209">
        <v>218.55</v>
      </c>
      <c r="J81" s="191">
        <v>226.71</v>
      </c>
    </row>
    <row r="94" spans="2:406" x14ac:dyDescent="0.25">
      <c r="OC94">
        <v>2015</v>
      </c>
      <c r="OD94">
        <v>2014</v>
      </c>
      <c r="OF94">
        <v>2015</v>
      </c>
      <c r="OG94">
        <v>2014</v>
      </c>
      <c r="OI94">
        <v>2015</v>
      </c>
      <c r="OJ94">
        <v>2014</v>
      </c>
      <c r="OL94">
        <v>2015</v>
      </c>
      <c r="OM94">
        <v>2014</v>
      </c>
      <c r="OO94">
        <v>2015</v>
      </c>
      <c r="OP94">
        <v>2014</v>
      </c>
    </row>
  </sheetData>
  <mergeCells count="3">
    <mergeCell ref="B2:J2"/>
    <mergeCell ref="C3:F3"/>
    <mergeCell ref="G3:J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70C0"/>
  </sheetPr>
  <dimension ref="A1:NZ110"/>
  <sheetViews>
    <sheetView tabSelected="1" zoomScale="90" zoomScaleNormal="90" workbookViewId="0">
      <pane xSplit="1" ySplit="3" topLeftCell="LJ4" activePane="bottomRight" state="frozen"/>
      <selection activeCell="LE28" sqref="A1:XFD1048576"/>
      <selection pane="topRight" activeCell="LE28" sqref="A1:XFD1048576"/>
      <selection pane="bottomLeft" activeCell="LE28" sqref="A1:XFD1048576"/>
      <selection pane="bottomRight"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9" width="10.59765625" style="129"/>
    <col min="330" max="330" width="13.8984375" style="129" customWidth="1"/>
    <col min="331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164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164</v>
      </c>
      <c r="AA1" s="440"/>
      <c r="AB1" s="440"/>
      <c r="AC1" s="440"/>
      <c r="AD1" s="440"/>
      <c r="AE1" s="440"/>
      <c r="AF1" s="333"/>
      <c r="AG1" s="441" t="s">
        <v>164</v>
      </c>
      <c r="AH1" s="441"/>
      <c r="AI1" s="441"/>
      <c r="AJ1" s="441"/>
      <c r="AK1" s="333"/>
      <c r="AL1" s="439" t="s">
        <v>164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164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3</v>
      </c>
      <c r="CE1" s="493" t="s">
        <v>164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164</v>
      </c>
      <c r="DE1" s="440"/>
      <c r="DF1" s="440"/>
      <c r="DG1" s="440"/>
      <c r="DH1" s="440"/>
      <c r="DI1" s="440"/>
      <c r="DJ1" s="333"/>
      <c r="DK1" s="441" t="s">
        <v>164</v>
      </c>
      <c r="DL1" s="441"/>
      <c r="DM1" s="441"/>
      <c r="DN1" s="441"/>
      <c r="DO1" s="333"/>
      <c r="DP1" s="439" t="s">
        <v>164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164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165</v>
      </c>
      <c r="FI1" s="493" t="s">
        <v>164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164</v>
      </c>
      <c r="GI1" s="440"/>
      <c r="GJ1" s="440"/>
      <c r="GK1" s="440"/>
      <c r="GL1" s="440"/>
      <c r="GM1" s="440"/>
      <c r="GN1" s="333"/>
      <c r="GO1" s="441" t="s">
        <v>164</v>
      </c>
      <c r="GP1" s="441"/>
      <c r="GQ1" s="441"/>
      <c r="GR1" s="441"/>
      <c r="GS1" s="333"/>
      <c r="GT1" s="439" t="s">
        <v>164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164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178</v>
      </c>
      <c r="IM1" s="493" t="s">
        <v>164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164</v>
      </c>
      <c r="JM1" s="440"/>
      <c r="JN1" s="440"/>
      <c r="JO1" s="440"/>
      <c r="JP1" s="440"/>
      <c r="JQ1" s="440"/>
      <c r="JR1" s="333"/>
      <c r="JS1" s="441" t="s">
        <v>164</v>
      </c>
      <c r="JT1" s="441"/>
      <c r="JU1" s="441"/>
      <c r="JV1" s="441"/>
      <c r="JW1" s="333"/>
      <c r="JX1" s="439" t="s">
        <v>164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164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31" t="s">
        <v>164</v>
      </c>
      <c r="LR1" s="334"/>
      <c r="LS1" s="334"/>
      <c r="LT1" s="334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164</v>
      </c>
      <c r="MN1" s="447"/>
      <c r="MO1" s="447"/>
      <c r="MP1" s="447"/>
      <c r="MQ1" s="447"/>
      <c r="MR1" s="447"/>
      <c r="MS1" s="447"/>
      <c r="MT1" s="345"/>
      <c r="MU1" s="441" t="s">
        <v>164</v>
      </c>
      <c r="MV1" s="441"/>
      <c r="MW1" s="441"/>
      <c r="MX1" s="441"/>
      <c r="MY1" s="346"/>
      <c r="MZ1" s="444" t="s">
        <v>164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164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163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2018</v>
      </c>
      <c r="CM2" s="502"/>
      <c r="CN2" s="502"/>
      <c r="CO2" s="503" t="s">
        <v>155</v>
      </c>
      <c r="CP2" s="504"/>
      <c r="CQ2" s="505" t="s">
        <v>309</v>
      </c>
      <c r="CR2" s="333"/>
      <c r="CS2" s="438" t="s">
        <v>163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163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163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>
        <v>0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2018</v>
      </c>
      <c r="CP3" s="520">
        <v>2017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8520196</v>
      </c>
      <c r="C4" s="525">
        <v>7919509</v>
      </c>
      <c r="D4" s="526">
        <v>7.58</v>
      </c>
      <c r="E4" s="319"/>
      <c r="F4" s="319"/>
      <c r="G4" s="527" t="s">
        <v>16</v>
      </c>
      <c r="H4" s="528">
        <v>639563</v>
      </c>
      <c r="I4" s="529">
        <v>582775</v>
      </c>
      <c r="J4" s="530">
        <v>611100</v>
      </c>
      <c r="K4" s="528">
        <v>1833438</v>
      </c>
      <c r="L4" s="531">
        <v>1760067</v>
      </c>
      <c r="M4" s="532">
        <v>4.17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8202351</v>
      </c>
      <c r="CG4" s="525">
        <v>7810789</v>
      </c>
      <c r="CH4" s="526">
        <v>5.01</v>
      </c>
      <c r="CI4" s="319"/>
      <c r="CJ4" s="319"/>
      <c r="CK4" s="527" t="s">
        <v>16</v>
      </c>
      <c r="CL4" s="528">
        <v>611107</v>
      </c>
      <c r="CM4" s="529">
        <v>613389</v>
      </c>
      <c r="CN4" s="530">
        <v>586097</v>
      </c>
      <c r="CO4" s="528">
        <v>1810593</v>
      </c>
      <c r="CP4" s="531">
        <v>1740001</v>
      </c>
      <c r="CQ4" s="532">
        <v>4.0599999999999996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9388838</v>
      </c>
      <c r="FK4" s="525">
        <v>8897881</v>
      </c>
      <c r="FL4" s="526">
        <v>5.52</v>
      </c>
      <c r="FM4" s="319"/>
      <c r="FN4" s="319"/>
      <c r="FO4" s="527" t="s">
        <v>16</v>
      </c>
      <c r="FP4" s="528">
        <v>541376</v>
      </c>
      <c r="FQ4" s="529">
        <v>542803</v>
      </c>
      <c r="FR4" s="530">
        <v>512834</v>
      </c>
      <c r="FS4" s="528">
        <v>1597013</v>
      </c>
      <c r="FT4" s="531">
        <v>1542853</v>
      </c>
      <c r="FU4" s="532">
        <v>3.51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9548869</v>
      </c>
      <c r="IO4" s="525">
        <v>9117789</v>
      </c>
      <c r="IP4" s="526">
        <v>4.7300000000000004</v>
      </c>
      <c r="IQ4" s="319"/>
      <c r="IR4" s="319"/>
      <c r="IS4" s="527" t="s">
        <v>16</v>
      </c>
      <c r="IT4" s="528">
        <v>598514</v>
      </c>
      <c r="IU4" s="529">
        <v>652708</v>
      </c>
      <c r="IV4" s="530">
        <v>666527</v>
      </c>
      <c r="IW4" s="528">
        <v>1917749</v>
      </c>
      <c r="IX4" s="531">
        <v>1860805</v>
      </c>
      <c r="IY4" s="532">
        <v>3.06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35660254</v>
      </c>
      <c r="LS4" s="525">
        <v>33745968</v>
      </c>
      <c r="LT4" s="543">
        <v>5.67</v>
      </c>
      <c r="LU4" s="319"/>
      <c r="LV4" s="319"/>
      <c r="LW4" s="527" t="s">
        <v>16</v>
      </c>
      <c r="LX4" s="11">
        <v>7158793</v>
      </c>
      <c r="LY4" s="544">
        <v>6903726</v>
      </c>
      <c r="LZ4" s="545">
        <v>3.69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7129009</v>
      </c>
      <c r="C5" s="552">
        <v>6589111</v>
      </c>
      <c r="D5" s="553">
        <v>8.19</v>
      </c>
      <c r="E5" s="319"/>
      <c r="F5" s="319"/>
      <c r="G5" s="554" t="s">
        <v>25</v>
      </c>
      <c r="H5" s="528">
        <v>0</v>
      </c>
      <c r="I5" s="529">
        <v>11</v>
      </c>
      <c r="J5" s="530">
        <v>37</v>
      </c>
      <c r="K5" s="528">
        <v>48</v>
      </c>
      <c r="L5" s="531">
        <v>28</v>
      </c>
      <c r="M5" s="532">
        <v>71.430000000000007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662</v>
      </c>
      <c r="AC5" s="558">
        <v>662</v>
      </c>
      <c r="AD5" s="558">
        <v>662</v>
      </c>
      <c r="AE5" s="558">
        <v>662</v>
      </c>
      <c r="AF5" s="316"/>
      <c r="AG5" s="559" t="s">
        <v>26</v>
      </c>
      <c r="AH5" s="560">
        <v>662</v>
      </c>
      <c r="AI5" s="561">
        <v>678</v>
      </c>
      <c r="AJ5" s="562">
        <v>-2.36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7209410</v>
      </c>
      <c r="CG5" s="552">
        <v>6867582</v>
      </c>
      <c r="CH5" s="553">
        <v>4.9800000000000004</v>
      </c>
      <c r="CI5" s="319"/>
      <c r="CJ5" s="319"/>
      <c r="CK5" s="554" t="s">
        <v>25</v>
      </c>
      <c r="CL5" s="528">
        <v>25</v>
      </c>
      <c r="CM5" s="529">
        <v>33</v>
      </c>
      <c r="CN5" s="530">
        <v>54</v>
      </c>
      <c r="CO5" s="528">
        <v>112</v>
      </c>
      <c r="CP5" s="531">
        <v>48</v>
      </c>
      <c r="CQ5" s="532">
        <v>133.33000000000001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662</v>
      </c>
      <c r="DG5" s="558">
        <v>662</v>
      </c>
      <c r="DH5" s="558">
        <v>662</v>
      </c>
      <c r="DI5" s="558">
        <v>662</v>
      </c>
      <c r="DJ5" s="316"/>
      <c r="DK5" s="559" t="s">
        <v>26</v>
      </c>
      <c r="DL5" s="560">
        <v>662</v>
      </c>
      <c r="DM5" s="561">
        <v>678</v>
      </c>
      <c r="DN5" s="562">
        <v>-2.36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8295273</v>
      </c>
      <c r="FK5" s="552">
        <v>7848751</v>
      </c>
      <c r="FL5" s="553">
        <v>5.69</v>
      </c>
      <c r="FM5" s="319"/>
      <c r="FN5" s="319"/>
      <c r="FO5" s="554" t="s">
        <v>25</v>
      </c>
      <c r="FP5" s="528">
        <v>29</v>
      </c>
      <c r="FQ5" s="529">
        <v>58</v>
      </c>
      <c r="FR5" s="530">
        <v>19</v>
      </c>
      <c r="FS5" s="528">
        <v>106</v>
      </c>
      <c r="FT5" s="531">
        <v>131</v>
      </c>
      <c r="FU5" s="532">
        <v>-19.079999999999998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662</v>
      </c>
      <c r="GK5" s="558">
        <v>662</v>
      </c>
      <c r="GL5" s="558">
        <v>662</v>
      </c>
      <c r="GM5" s="558">
        <v>662</v>
      </c>
      <c r="GN5" s="316"/>
      <c r="GO5" s="559" t="s">
        <v>26</v>
      </c>
      <c r="GP5" s="560">
        <v>662</v>
      </c>
      <c r="GQ5" s="561">
        <v>678</v>
      </c>
      <c r="GR5" s="562">
        <v>-2.36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8626256</v>
      </c>
      <c r="IO5" s="552">
        <v>8238880</v>
      </c>
      <c r="IP5" s="553">
        <v>4.7</v>
      </c>
      <c r="IQ5" s="319"/>
      <c r="IR5" s="319"/>
      <c r="IS5" s="554" t="s">
        <v>25</v>
      </c>
      <c r="IT5" s="528">
        <v>9</v>
      </c>
      <c r="IU5" s="529">
        <v>31</v>
      </c>
      <c r="IV5" s="530">
        <v>20</v>
      </c>
      <c r="IW5" s="528">
        <v>60</v>
      </c>
      <c r="IX5" s="531">
        <v>53</v>
      </c>
      <c r="IY5" s="532">
        <v>13.21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662</v>
      </c>
      <c r="JO5" s="558">
        <v>662</v>
      </c>
      <c r="JP5" s="558">
        <v>662</v>
      </c>
      <c r="JQ5" s="558">
        <v>662</v>
      </c>
      <c r="JR5" s="316"/>
      <c r="JS5" s="559" t="s">
        <v>26</v>
      </c>
      <c r="JT5" s="560">
        <v>662</v>
      </c>
      <c r="JU5" s="561">
        <v>678</v>
      </c>
      <c r="JV5" s="562">
        <v>-2.36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31259948</v>
      </c>
      <c r="LS5" s="552">
        <v>29544324</v>
      </c>
      <c r="LT5" s="572">
        <v>5.81</v>
      </c>
      <c r="LU5" s="319"/>
      <c r="LV5" s="319"/>
      <c r="LW5" s="554" t="s">
        <v>25</v>
      </c>
      <c r="LX5" s="11">
        <v>326</v>
      </c>
      <c r="LY5" s="544">
        <v>260</v>
      </c>
      <c r="LZ5" s="545">
        <v>25.38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662</v>
      </c>
      <c r="MP5" s="574">
        <v>662</v>
      </c>
      <c r="MQ5" s="574">
        <v>662</v>
      </c>
      <c r="MR5" s="574">
        <v>662</v>
      </c>
      <c r="MS5" s="574">
        <v>662</v>
      </c>
      <c r="MT5" s="218"/>
      <c r="MU5" s="575" t="s">
        <v>26</v>
      </c>
      <c r="MV5" s="576">
        <v>662</v>
      </c>
      <c r="MW5" s="577">
        <v>678</v>
      </c>
      <c r="MX5" s="578">
        <v>-2.36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1391187</v>
      </c>
      <c r="C6" s="584">
        <v>1330398</v>
      </c>
      <c r="D6" s="585">
        <v>4.57</v>
      </c>
      <c r="E6" s="319"/>
      <c r="F6" s="319"/>
      <c r="G6" s="554" t="s">
        <v>30</v>
      </c>
      <c r="H6" s="528">
        <v>100</v>
      </c>
      <c r="I6" s="529">
        <v>68</v>
      </c>
      <c r="J6" s="530">
        <v>124</v>
      </c>
      <c r="K6" s="528">
        <v>292</v>
      </c>
      <c r="L6" s="531">
        <v>265</v>
      </c>
      <c r="M6" s="532">
        <v>10.19</v>
      </c>
      <c r="N6" s="316"/>
      <c r="O6" s="586" t="s">
        <v>31</v>
      </c>
      <c r="P6" s="587">
        <v>402.35</v>
      </c>
      <c r="Q6" s="588">
        <v>385.15</v>
      </c>
      <c r="R6" s="589">
        <v>4.47</v>
      </c>
      <c r="S6" s="587">
        <v>0</v>
      </c>
      <c r="T6" s="588">
        <v>0</v>
      </c>
      <c r="U6" s="589">
        <v>0</v>
      </c>
      <c r="V6" s="587">
        <v>183.54</v>
      </c>
      <c r="W6" s="588">
        <v>182.73</v>
      </c>
      <c r="X6" s="589">
        <v>0.44</v>
      </c>
      <c r="Y6" s="316"/>
      <c r="Z6" s="316"/>
      <c r="AA6" s="316" t="s">
        <v>32</v>
      </c>
      <c r="AB6" s="590">
        <v>43</v>
      </c>
      <c r="AC6" s="7">
        <v>43</v>
      </c>
      <c r="AD6" s="7">
        <v>43</v>
      </c>
      <c r="AE6" s="591">
        <v>43</v>
      </c>
      <c r="AF6" s="316"/>
      <c r="AG6" s="559" t="s">
        <v>33</v>
      </c>
      <c r="AH6" s="592">
        <v>30875</v>
      </c>
      <c r="AI6" s="593">
        <v>30616</v>
      </c>
      <c r="AJ6" s="562">
        <v>0.85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992941</v>
      </c>
      <c r="CG6" s="584">
        <v>943207</v>
      </c>
      <c r="CH6" s="585">
        <v>5.27</v>
      </c>
      <c r="CI6" s="319"/>
      <c r="CJ6" s="319"/>
      <c r="CK6" s="554" t="s">
        <v>30</v>
      </c>
      <c r="CL6" s="528">
        <v>66</v>
      </c>
      <c r="CM6" s="529">
        <v>51</v>
      </c>
      <c r="CN6" s="530">
        <v>64</v>
      </c>
      <c r="CO6" s="528">
        <v>181</v>
      </c>
      <c r="CP6" s="531">
        <v>153</v>
      </c>
      <c r="CQ6" s="532">
        <v>18.3</v>
      </c>
      <c r="CR6" s="316"/>
      <c r="CS6" s="586" t="s">
        <v>31</v>
      </c>
      <c r="CT6" s="587">
        <v>419.54</v>
      </c>
      <c r="CU6" s="588">
        <v>404.78</v>
      </c>
      <c r="CV6" s="589">
        <v>3.65</v>
      </c>
      <c r="CW6" s="587">
        <v>0</v>
      </c>
      <c r="CX6" s="588">
        <v>0</v>
      </c>
      <c r="CY6" s="589">
        <v>0</v>
      </c>
      <c r="CZ6" s="587">
        <v>225.17</v>
      </c>
      <c r="DA6" s="588">
        <v>221.78</v>
      </c>
      <c r="DB6" s="589">
        <v>1.53</v>
      </c>
      <c r="DC6" s="316"/>
      <c r="DD6" s="316"/>
      <c r="DE6" s="316" t="s">
        <v>32</v>
      </c>
      <c r="DF6" s="590">
        <v>43</v>
      </c>
      <c r="DG6" s="7">
        <v>43</v>
      </c>
      <c r="DH6" s="7">
        <v>43</v>
      </c>
      <c r="DI6" s="591">
        <v>43</v>
      </c>
      <c r="DJ6" s="316"/>
      <c r="DK6" s="559" t="s">
        <v>33</v>
      </c>
      <c r="DL6" s="592">
        <v>30875</v>
      </c>
      <c r="DM6" s="593">
        <v>30616</v>
      </c>
      <c r="DN6" s="562">
        <v>0.85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1093565</v>
      </c>
      <c r="FK6" s="584">
        <v>1049130</v>
      </c>
      <c r="FL6" s="585">
        <v>4.24</v>
      </c>
      <c r="FM6" s="319"/>
      <c r="FN6" s="319"/>
      <c r="FO6" s="554" t="s">
        <v>30</v>
      </c>
      <c r="FP6" s="528">
        <v>69</v>
      </c>
      <c r="FQ6" s="529">
        <v>69</v>
      </c>
      <c r="FR6" s="530">
        <v>59</v>
      </c>
      <c r="FS6" s="528">
        <v>197</v>
      </c>
      <c r="FT6" s="531">
        <v>166</v>
      </c>
      <c r="FU6" s="532">
        <v>18.670000000000002</v>
      </c>
      <c r="FV6" s="316"/>
      <c r="FW6" s="586" t="s">
        <v>31</v>
      </c>
      <c r="FX6" s="587">
        <v>371.58</v>
      </c>
      <c r="FY6" s="588">
        <v>358.22</v>
      </c>
      <c r="FZ6" s="589">
        <v>3.73</v>
      </c>
      <c r="GA6" s="587">
        <v>0</v>
      </c>
      <c r="GB6" s="588">
        <v>0</v>
      </c>
      <c r="GC6" s="589">
        <v>0</v>
      </c>
      <c r="GD6" s="587">
        <v>154.51</v>
      </c>
      <c r="GE6" s="588">
        <v>155.6</v>
      </c>
      <c r="GF6" s="589">
        <v>-0.7</v>
      </c>
      <c r="GG6" s="316"/>
      <c r="GH6" s="316"/>
      <c r="GI6" s="316" t="s">
        <v>32</v>
      </c>
      <c r="GJ6" s="590">
        <v>43</v>
      </c>
      <c r="GK6" s="7">
        <v>43</v>
      </c>
      <c r="GL6" s="7">
        <v>43</v>
      </c>
      <c r="GM6" s="591">
        <v>43</v>
      </c>
      <c r="GN6" s="316"/>
      <c r="GO6" s="559" t="s">
        <v>33</v>
      </c>
      <c r="GP6" s="592">
        <v>30875</v>
      </c>
      <c r="GQ6" s="593">
        <v>30616</v>
      </c>
      <c r="GR6" s="562">
        <v>0.85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922613</v>
      </c>
      <c r="IO6" s="584">
        <v>878909</v>
      </c>
      <c r="IP6" s="585">
        <v>4.97</v>
      </c>
      <c r="IQ6" s="319"/>
      <c r="IR6" s="319"/>
      <c r="IS6" s="554" t="s">
        <v>30</v>
      </c>
      <c r="IT6" s="528">
        <v>52</v>
      </c>
      <c r="IU6" s="529">
        <v>127</v>
      </c>
      <c r="IV6" s="530">
        <v>75</v>
      </c>
      <c r="IW6" s="528">
        <v>254</v>
      </c>
      <c r="IX6" s="531">
        <v>164</v>
      </c>
      <c r="IY6" s="532">
        <v>54.88</v>
      </c>
      <c r="IZ6" s="316"/>
      <c r="JA6" s="586" t="s">
        <v>31</v>
      </c>
      <c r="JB6" s="587">
        <v>551.32000000000005</v>
      </c>
      <c r="JC6" s="588">
        <v>531.03</v>
      </c>
      <c r="JD6" s="589">
        <v>3.82</v>
      </c>
      <c r="JE6" s="587">
        <v>0</v>
      </c>
      <c r="JF6" s="588">
        <v>0</v>
      </c>
      <c r="JG6" s="589">
        <v>0</v>
      </c>
      <c r="JH6" s="587">
        <v>241.18</v>
      </c>
      <c r="JI6" s="588">
        <v>239.29</v>
      </c>
      <c r="JJ6" s="589">
        <v>0.79</v>
      </c>
      <c r="JK6" s="316"/>
      <c r="JL6" s="316"/>
      <c r="JM6" s="316" t="s">
        <v>32</v>
      </c>
      <c r="JN6" s="590">
        <v>43</v>
      </c>
      <c r="JO6" s="7">
        <v>43</v>
      </c>
      <c r="JP6" s="7">
        <v>43</v>
      </c>
      <c r="JQ6" s="591">
        <v>43</v>
      </c>
      <c r="JR6" s="316"/>
      <c r="JS6" s="559" t="s">
        <v>33</v>
      </c>
      <c r="JT6" s="592">
        <v>30875</v>
      </c>
      <c r="JU6" s="593">
        <v>30616</v>
      </c>
      <c r="JV6" s="562">
        <v>0.85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4400306</v>
      </c>
      <c r="LS6" s="584">
        <v>4201644</v>
      </c>
      <c r="LT6" s="612">
        <v>4.7300000000000004</v>
      </c>
      <c r="LU6" s="319"/>
      <c r="LV6" s="319"/>
      <c r="LW6" s="554" t="s">
        <v>30</v>
      </c>
      <c r="LX6" s="11">
        <v>924</v>
      </c>
      <c r="LY6" s="544">
        <v>748</v>
      </c>
      <c r="LZ6" s="545">
        <v>23.53</v>
      </c>
      <c r="MA6" s="81"/>
      <c r="MB6" s="586" t="s">
        <v>31</v>
      </c>
      <c r="MC6" s="587">
        <v>438.87</v>
      </c>
      <c r="MD6" s="588">
        <v>422.54</v>
      </c>
      <c r="ME6" s="589">
        <v>3.86</v>
      </c>
      <c r="MF6" s="587">
        <v>0</v>
      </c>
      <c r="MG6" s="588">
        <v>0</v>
      </c>
      <c r="MH6" s="589">
        <v>0</v>
      </c>
      <c r="MI6" s="587">
        <v>201.94</v>
      </c>
      <c r="MJ6" s="588">
        <v>200.84</v>
      </c>
      <c r="MK6" s="589">
        <v>0.55000000000000004</v>
      </c>
      <c r="ML6" s="102"/>
      <c r="MM6" s="102"/>
      <c r="MN6" s="102" t="s">
        <v>32</v>
      </c>
      <c r="MO6" s="613">
        <v>43</v>
      </c>
      <c r="MP6" s="613">
        <v>43</v>
      </c>
      <c r="MQ6" s="613">
        <v>43</v>
      </c>
      <c r="MR6" s="613">
        <v>43</v>
      </c>
      <c r="MS6" s="613">
        <v>43</v>
      </c>
      <c r="MT6" s="218"/>
      <c r="MU6" s="575" t="s">
        <v>33</v>
      </c>
      <c r="MV6" s="614">
        <v>30875</v>
      </c>
      <c r="MW6" s="577">
        <v>30616</v>
      </c>
      <c r="MX6" s="615">
        <v>0.85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2557744</v>
      </c>
      <c r="C7" s="525">
        <v>2482360</v>
      </c>
      <c r="D7" s="526">
        <v>3.04</v>
      </c>
      <c r="E7" s="319"/>
      <c r="F7" s="319"/>
      <c r="G7" s="554" t="s">
        <v>44</v>
      </c>
      <c r="H7" s="528">
        <v>470</v>
      </c>
      <c r="I7" s="529">
        <v>283</v>
      </c>
      <c r="J7" s="530">
        <v>341</v>
      </c>
      <c r="K7" s="528">
        <v>1094</v>
      </c>
      <c r="L7" s="531">
        <v>817</v>
      </c>
      <c r="M7" s="532">
        <v>33.9</v>
      </c>
      <c r="N7" s="316"/>
      <c r="O7" s="586" t="s">
        <v>45</v>
      </c>
      <c r="P7" s="587">
        <v>321.05</v>
      </c>
      <c r="Q7" s="588">
        <v>295.83999999999997</v>
      </c>
      <c r="R7" s="589">
        <v>8.52</v>
      </c>
      <c r="S7" s="587">
        <v>287.56</v>
      </c>
      <c r="T7" s="588">
        <v>261.91000000000003</v>
      </c>
      <c r="U7" s="589">
        <v>9.7899999999999991</v>
      </c>
      <c r="V7" s="587">
        <v>302.83999999999997</v>
      </c>
      <c r="W7" s="588">
        <v>278</v>
      </c>
      <c r="X7" s="589">
        <v>8.94</v>
      </c>
      <c r="Y7" s="316"/>
      <c r="Z7" s="316"/>
      <c r="AA7" s="316" t="s">
        <v>46</v>
      </c>
      <c r="AB7" s="7">
        <v>354</v>
      </c>
      <c r="AC7" s="7">
        <v>354</v>
      </c>
      <c r="AD7" s="7">
        <v>354</v>
      </c>
      <c r="AE7" s="591">
        <v>354</v>
      </c>
      <c r="AF7" s="316"/>
      <c r="AG7" s="559" t="s">
        <v>201</v>
      </c>
      <c r="AH7" s="624">
        <v>67.760000000000005</v>
      </c>
      <c r="AI7" s="625">
        <v>64.959999999999994</v>
      </c>
      <c r="AJ7" s="626">
        <v>2.8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12779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12779</v>
      </c>
      <c r="BJ7" s="636">
        <v>0</v>
      </c>
      <c r="BK7" s="633">
        <v>12779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2908565</v>
      </c>
      <c r="CG7" s="525">
        <v>2830316</v>
      </c>
      <c r="CH7" s="526">
        <v>2.76</v>
      </c>
      <c r="CI7" s="319"/>
      <c r="CJ7" s="319"/>
      <c r="CK7" s="554" t="s">
        <v>44</v>
      </c>
      <c r="CL7" s="528">
        <v>266</v>
      </c>
      <c r="CM7" s="529">
        <v>224</v>
      </c>
      <c r="CN7" s="530">
        <v>301</v>
      </c>
      <c r="CO7" s="528">
        <v>791</v>
      </c>
      <c r="CP7" s="531">
        <v>734</v>
      </c>
      <c r="CQ7" s="532">
        <v>7.77</v>
      </c>
      <c r="CR7" s="316"/>
      <c r="CS7" s="586" t="s">
        <v>45</v>
      </c>
      <c r="CT7" s="587">
        <v>317.98</v>
      </c>
      <c r="CU7" s="588">
        <v>299.73</v>
      </c>
      <c r="CV7" s="589">
        <v>6.09</v>
      </c>
      <c r="CW7" s="587">
        <v>287.58999999999997</v>
      </c>
      <c r="CX7" s="588">
        <v>268.91000000000003</v>
      </c>
      <c r="CY7" s="589">
        <v>6.95</v>
      </c>
      <c r="CZ7" s="587">
        <v>303.89999999999998</v>
      </c>
      <c r="DA7" s="588">
        <v>285.8</v>
      </c>
      <c r="DB7" s="589">
        <v>6.33</v>
      </c>
      <c r="DC7" s="316"/>
      <c r="DD7" s="316"/>
      <c r="DE7" s="316" t="s">
        <v>46</v>
      </c>
      <c r="DF7" s="7">
        <v>354</v>
      </c>
      <c r="DG7" s="7">
        <v>354</v>
      </c>
      <c r="DH7" s="7">
        <v>354</v>
      </c>
      <c r="DI7" s="591">
        <v>354</v>
      </c>
      <c r="DJ7" s="316"/>
      <c r="DK7" s="559" t="s">
        <v>201</v>
      </c>
      <c r="DL7" s="624">
        <v>62.64</v>
      </c>
      <c r="DM7" s="625">
        <v>60.65</v>
      </c>
      <c r="DN7" s="626">
        <v>1.99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6757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6757</v>
      </c>
      <c r="EN7" s="636">
        <v>0</v>
      </c>
      <c r="EO7" s="633">
        <v>6757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2400229</v>
      </c>
      <c r="FK7" s="525">
        <v>2350782</v>
      </c>
      <c r="FL7" s="526">
        <v>2.1</v>
      </c>
      <c r="FM7" s="319"/>
      <c r="FN7" s="319"/>
      <c r="FO7" s="554" t="s">
        <v>44</v>
      </c>
      <c r="FP7" s="528">
        <v>438</v>
      </c>
      <c r="FQ7" s="529">
        <v>326</v>
      </c>
      <c r="FR7" s="530">
        <v>317</v>
      </c>
      <c r="FS7" s="528">
        <v>1081</v>
      </c>
      <c r="FT7" s="531">
        <v>1128</v>
      </c>
      <c r="FU7" s="532">
        <v>-4.17</v>
      </c>
      <c r="FV7" s="316"/>
      <c r="FW7" s="586" t="s">
        <v>45</v>
      </c>
      <c r="FX7" s="587">
        <v>345.84</v>
      </c>
      <c r="FY7" s="588">
        <v>327.17</v>
      </c>
      <c r="FZ7" s="589">
        <v>5.71</v>
      </c>
      <c r="GA7" s="587">
        <v>276.93</v>
      </c>
      <c r="GB7" s="588">
        <v>261.02999999999997</v>
      </c>
      <c r="GC7" s="589">
        <v>6.09</v>
      </c>
      <c r="GD7" s="587">
        <v>305.58999999999997</v>
      </c>
      <c r="GE7" s="588">
        <v>289.76</v>
      </c>
      <c r="GF7" s="589">
        <v>5.46</v>
      </c>
      <c r="GG7" s="316"/>
      <c r="GH7" s="316"/>
      <c r="GI7" s="316" t="s">
        <v>46</v>
      </c>
      <c r="GJ7" s="7">
        <v>354</v>
      </c>
      <c r="GK7" s="7">
        <v>354</v>
      </c>
      <c r="GL7" s="7">
        <v>354</v>
      </c>
      <c r="GM7" s="591">
        <v>354</v>
      </c>
      <c r="GN7" s="316"/>
      <c r="GO7" s="559" t="s">
        <v>47</v>
      </c>
      <c r="GP7" s="624">
        <v>59.04</v>
      </c>
      <c r="GQ7" s="625">
        <v>57.19</v>
      </c>
      <c r="GR7" s="626">
        <v>1.85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10418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10418</v>
      </c>
      <c r="HR7" s="636">
        <v>0</v>
      </c>
      <c r="HS7" s="633">
        <v>10418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2740035</v>
      </c>
      <c r="IO7" s="525">
        <v>2675901</v>
      </c>
      <c r="IP7" s="526">
        <v>2.4</v>
      </c>
      <c r="IQ7" s="319"/>
      <c r="IR7" s="319"/>
      <c r="IS7" s="554" t="s">
        <v>44</v>
      </c>
      <c r="IT7" s="528">
        <v>268</v>
      </c>
      <c r="IU7" s="529">
        <v>369</v>
      </c>
      <c r="IV7" s="530">
        <v>409</v>
      </c>
      <c r="IW7" s="528">
        <v>1046</v>
      </c>
      <c r="IX7" s="531">
        <v>900</v>
      </c>
      <c r="IY7" s="532">
        <v>16.22</v>
      </c>
      <c r="IZ7" s="316"/>
      <c r="JA7" s="586" t="s">
        <v>45</v>
      </c>
      <c r="JB7" s="587">
        <v>513.36</v>
      </c>
      <c r="JC7" s="588">
        <v>487.09</v>
      </c>
      <c r="JD7" s="589">
        <v>5.39</v>
      </c>
      <c r="JE7" s="587">
        <v>342.3</v>
      </c>
      <c r="JF7" s="588">
        <v>327.33</v>
      </c>
      <c r="JG7" s="589">
        <v>4.57</v>
      </c>
      <c r="JH7" s="587">
        <v>417.13</v>
      </c>
      <c r="JI7" s="588">
        <v>399.32</v>
      </c>
      <c r="JJ7" s="589">
        <v>4.46</v>
      </c>
      <c r="JK7" s="316"/>
      <c r="JL7" s="316"/>
      <c r="JM7" s="316" t="s">
        <v>46</v>
      </c>
      <c r="JN7" s="7">
        <v>354</v>
      </c>
      <c r="JO7" s="7">
        <v>354</v>
      </c>
      <c r="JP7" s="7">
        <v>354</v>
      </c>
      <c r="JQ7" s="591">
        <v>354</v>
      </c>
      <c r="JR7" s="316"/>
      <c r="JS7" s="559" t="s">
        <v>201</v>
      </c>
      <c r="JT7" s="624">
        <v>62.93</v>
      </c>
      <c r="JU7" s="625">
        <v>60.98</v>
      </c>
      <c r="JV7" s="626">
        <v>1.95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8236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8236</v>
      </c>
      <c r="KV7" s="636">
        <v>0</v>
      </c>
      <c r="KW7" s="633">
        <v>8236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10606573</v>
      </c>
      <c r="LS7" s="525">
        <v>10339359</v>
      </c>
      <c r="LT7" s="543">
        <v>2.58</v>
      </c>
      <c r="LU7" s="319"/>
      <c r="LV7" s="319"/>
      <c r="LW7" s="554" t="s">
        <v>44</v>
      </c>
      <c r="LX7" s="11">
        <v>4012</v>
      </c>
      <c r="LY7" s="544">
        <v>3579</v>
      </c>
      <c r="LZ7" s="545">
        <v>12.1</v>
      </c>
      <c r="MA7" s="81"/>
      <c r="MB7" s="586" t="s">
        <v>45</v>
      </c>
      <c r="MC7" s="587">
        <v>375.91</v>
      </c>
      <c r="MD7" s="588">
        <v>354.39</v>
      </c>
      <c r="ME7" s="589">
        <v>6.07</v>
      </c>
      <c r="MF7" s="587">
        <v>300.05</v>
      </c>
      <c r="MG7" s="588">
        <v>281.92</v>
      </c>
      <c r="MH7" s="589">
        <v>6.43</v>
      </c>
      <c r="MI7" s="587">
        <v>334.96</v>
      </c>
      <c r="MJ7" s="588">
        <v>316.37</v>
      </c>
      <c r="MK7" s="589">
        <v>5.88</v>
      </c>
      <c r="ML7" s="102"/>
      <c r="MM7" s="102"/>
      <c r="MN7" s="102" t="s">
        <v>46</v>
      </c>
      <c r="MO7" s="613">
        <v>354</v>
      </c>
      <c r="MP7" s="613">
        <v>354</v>
      </c>
      <c r="MQ7" s="613">
        <v>354</v>
      </c>
      <c r="MR7" s="613">
        <v>354</v>
      </c>
      <c r="MS7" s="613">
        <v>354</v>
      </c>
      <c r="MT7" s="218"/>
      <c r="MU7" s="575" t="s">
        <v>201</v>
      </c>
      <c r="MV7" s="642">
        <v>63.09</v>
      </c>
      <c r="MW7" s="643">
        <v>60.95</v>
      </c>
      <c r="MX7" s="615">
        <v>2.14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38190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38190</v>
      </c>
      <c r="NX7" s="649">
        <v>0</v>
      </c>
      <c r="NY7" s="650">
        <v>38190</v>
      </c>
    </row>
    <row r="8" spans="1:390" ht="23.25" customHeight="1" thickTop="1" x14ac:dyDescent="0.25">
      <c r="A8" s="551" t="s">
        <v>49</v>
      </c>
      <c r="B8" s="11">
        <v>2207653</v>
      </c>
      <c r="C8" s="552">
        <v>2145180</v>
      </c>
      <c r="D8" s="553">
        <v>2.91</v>
      </c>
      <c r="E8" s="319"/>
      <c r="F8" s="319"/>
      <c r="G8" s="554" t="s">
        <v>50</v>
      </c>
      <c r="H8" s="528">
        <v>158</v>
      </c>
      <c r="I8" s="529">
        <v>125</v>
      </c>
      <c r="J8" s="530">
        <v>117</v>
      </c>
      <c r="K8" s="528">
        <v>400</v>
      </c>
      <c r="L8" s="531">
        <v>428</v>
      </c>
      <c r="M8" s="532">
        <v>-6.54</v>
      </c>
      <c r="N8" s="316"/>
      <c r="O8" s="586" t="s">
        <v>51</v>
      </c>
      <c r="P8" s="587">
        <v>272.92</v>
      </c>
      <c r="Q8" s="588">
        <v>256.45999999999998</v>
      </c>
      <c r="R8" s="589">
        <v>6.42</v>
      </c>
      <c r="S8" s="587">
        <v>308.93</v>
      </c>
      <c r="T8" s="588">
        <v>286.82</v>
      </c>
      <c r="U8" s="589">
        <v>7.71</v>
      </c>
      <c r="V8" s="587">
        <v>292.5</v>
      </c>
      <c r="W8" s="588">
        <v>272.41000000000003</v>
      </c>
      <c r="X8" s="589">
        <v>7.37</v>
      </c>
      <c r="Y8" s="316"/>
      <c r="Z8" s="316"/>
      <c r="AA8" s="316" t="s">
        <v>52</v>
      </c>
      <c r="AB8" s="7">
        <v>265</v>
      </c>
      <c r="AC8" s="7">
        <v>265</v>
      </c>
      <c r="AD8" s="7">
        <v>265</v>
      </c>
      <c r="AE8" s="591">
        <v>265</v>
      </c>
      <c r="AF8" s="316"/>
      <c r="AG8" s="559" t="s">
        <v>53</v>
      </c>
      <c r="AH8" s="560">
        <v>2137154</v>
      </c>
      <c r="AI8" s="561">
        <v>2049283</v>
      </c>
      <c r="AJ8" s="562">
        <v>4.29</v>
      </c>
      <c r="AK8" s="7"/>
      <c r="AL8" s="627" t="s">
        <v>54</v>
      </c>
      <c r="AM8" s="652">
        <v>3141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3141</v>
      </c>
      <c r="AV8" s="632">
        <v>6282</v>
      </c>
      <c r="AW8" s="633">
        <v>9423</v>
      </c>
      <c r="AX8" s="634"/>
      <c r="AY8" s="316"/>
      <c r="AZ8" s="627" t="s">
        <v>54</v>
      </c>
      <c r="BA8" s="652">
        <v>2589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2589</v>
      </c>
      <c r="BJ8" s="632">
        <v>11221</v>
      </c>
      <c r="BK8" s="633">
        <v>13810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2603110</v>
      </c>
      <c r="CG8" s="552">
        <v>2535900</v>
      </c>
      <c r="CH8" s="553">
        <v>2.65</v>
      </c>
      <c r="CI8" s="319"/>
      <c r="CJ8" s="319"/>
      <c r="CK8" s="554" t="s">
        <v>50</v>
      </c>
      <c r="CL8" s="528">
        <v>224</v>
      </c>
      <c r="CM8" s="529">
        <v>135</v>
      </c>
      <c r="CN8" s="530">
        <v>213</v>
      </c>
      <c r="CO8" s="528">
        <v>572</v>
      </c>
      <c r="CP8" s="531">
        <v>577</v>
      </c>
      <c r="CQ8" s="532">
        <v>-0.87</v>
      </c>
      <c r="CR8" s="316"/>
      <c r="CS8" s="586" t="s">
        <v>51</v>
      </c>
      <c r="CT8" s="587">
        <v>259.2</v>
      </c>
      <c r="CU8" s="588">
        <v>245.59</v>
      </c>
      <c r="CV8" s="589">
        <v>5.54</v>
      </c>
      <c r="CW8" s="587">
        <v>253.89</v>
      </c>
      <c r="CX8" s="588">
        <v>240.54</v>
      </c>
      <c r="CY8" s="589">
        <v>5.55</v>
      </c>
      <c r="CZ8" s="587">
        <v>256.74</v>
      </c>
      <c r="DA8" s="588">
        <v>243.3</v>
      </c>
      <c r="DB8" s="589">
        <v>5.52</v>
      </c>
      <c r="DC8" s="316"/>
      <c r="DD8" s="316"/>
      <c r="DE8" s="316" t="s">
        <v>52</v>
      </c>
      <c r="DF8" s="7">
        <v>265</v>
      </c>
      <c r="DG8" s="7">
        <v>265</v>
      </c>
      <c r="DH8" s="7">
        <v>265</v>
      </c>
      <c r="DI8" s="591">
        <v>265</v>
      </c>
      <c r="DJ8" s="316"/>
      <c r="DK8" s="559" t="s">
        <v>53</v>
      </c>
      <c r="DL8" s="560">
        <v>1991977</v>
      </c>
      <c r="DM8" s="561">
        <v>1913569</v>
      </c>
      <c r="DN8" s="562">
        <v>4.0999999999999996</v>
      </c>
      <c r="DO8" s="7"/>
      <c r="DP8" s="627" t="s">
        <v>54</v>
      </c>
      <c r="DQ8" s="652">
        <v>2417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2417</v>
      </c>
      <c r="DZ8" s="632">
        <v>19336</v>
      </c>
      <c r="EA8" s="633">
        <v>21753</v>
      </c>
      <c r="EB8" s="634"/>
      <c r="EC8" s="316"/>
      <c r="ED8" s="627" t="s">
        <v>54</v>
      </c>
      <c r="EE8" s="652">
        <v>4234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4234</v>
      </c>
      <c r="EN8" s="632">
        <v>6139</v>
      </c>
      <c r="EO8" s="633">
        <v>10373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2145725</v>
      </c>
      <c r="FK8" s="552">
        <v>2101704</v>
      </c>
      <c r="FL8" s="553">
        <v>2.09</v>
      </c>
      <c r="FM8" s="319"/>
      <c r="FN8" s="319"/>
      <c r="FO8" s="554" t="s">
        <v>50</v>
      </c>
      <c r="FP8" s="528">
        <v>155</v>
      </c>
      <c r="FQ8" s="529">
        <v>203</v>
      </c>
      <c r="FR8" s="530">
        <v>156</v>
      </c>
      <c r="FS8" s="528">
        <v>514</v>
      </c>
      <c r="FT8" s="531">
        <v>426</v>
      </c>
      <c r="FU8" s="532">
        <v>20.66</v>
      </c>
      <c r="FV8" s="316"/>
      <c r="FW8" s="586" t="s">
        <v>51</v>
      </c>
      <c r="FX8" s="587">
        <v>272.01</v>
      </c>
      <c r="FY8" s="588">
        <v>257.56</v>
      </c>
      <c r="FZ8" s="589">
        <v>5.61</v>
      </c>
      <c r="GA8" s="587">
        <v>257.2</v>
      </c>
      <c r="GB8" s="588">
        <v>240.43</v>
      </c>
      <c r="GC8" s="589">
        <v>6.98</v>
      </c>
      <c r="GD8" s="587">
        <v>263.36</v>
      </c>
      <c r="GE8" s="588">
        <v>247.87</v>
      </c>
      <c r="GF8" s="589">
        <v>6.25</v>
      </c>
      <c r="GG8" s="316"/>
      <c r="GH8" s="316"/>
      <c r="GI8" s="316" t="s">
        <v>52</v>
      </c>
      <c r="GJ8" s="7">
        <v>265</v>
      </c>
      <c r="GK8" s="7">
        <v>265</v>
      </c>
      <c r="GL8" s="7">
        <v>265</v>
      </c>
      <c r="GM8" s="591">
        <v>265</v>
      </c>
      <c r="GN8" s="316"/>
      <c r="GO8" s="559" t="s">
        <v>53</v>
      </c>
      <c r="GP8" s="560">
        <v>1791335</v>
      </c>
      <c r="GQ8" s="561">
        <v>1731756</v>
      </c>
      <c r="GR8" s="562">
        <v>3.44</v>
      </c>
      <c r="GS8" s="7"/>
      <c r="GT8" s="627" t="s">
        <v>54</v>
      </c>
      <c r="GU8" s="652">
        <v>2236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2236</v>
      </c>
      <c r="HD8" s="632">
        <v>12578</v>
      </c>
      <c r="HE8" s="633">
        <v>14814</v>
      </c>
      <c r="HF8" s="634"/>
      <c r="HG8" s="316"/>
      <c r="HH8" s="627" t="s">
        <v>54</v>
      </c>
      <c r="HI8" s="652">
        <v>1543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1543</v>
      </c>
      <c r="HR8" s="632">
        <v>5670</v>
      </c>
      <c r="HS8" s="633">
        <v>7213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2450360</v>
      </c>
      <c r="IO8" s="552">
        <v>2396113</v>
      </c>
      <c r="IP8" s="553">
        <v>2.2599999999999998</v>
      </c>
      <c r="IQ8" s="319"/>
      <c r="IR8" s="319"/>
      <c r="IS8" s="554" t="s">
        <v>50</v>
      </c>
      <c r="IT8" s="528">
        <v>126</v>
      </c>
      <c r="IU8" s="529">
        <v>188</v>
      </c>
      <c r="IV8" s="530">
        <v>146</v>
      </c>
      <c r="IW8" s="528">
        <v>460</v>
      </c>
      <c r="IX8" s="531">
        <v>369</v>
      </c>
      <c r="IY8" s="532">
        <v>24.66</v>
      </c>
      <c r="IZ8" s="316"/>
      <c r="JA8" s="586" t="s">
        <v>51</v>
      </c>
      <c r="JB8" s="587">
        <v>374.32</v>
      </c>
      <c r="JC8" s="588">
        <v>356.44</v>
      </c>
      <c r="JD8" s="589">
        <v>5.0199999999999996</v>
      </c>
      <c r="JE8" s="587">
        <v>275.45999999999998</v>
      </c>
      <c r="JF8" s="588">
        <v>263.08</v>
      </c>
      <c r="JG8" s="589">
        <v>4.71</v>
      </c>
      <c r="JH8" s="587">
        <v>318.70999999999998</v>
      </c>
      <c r="JI8" s="588">
        <v>305.14999999999998</v>
      </c>
      <c r="JJ8" s="589">
        <v>4.4400000000000004</v>
      </c>
      <c r="JK8" s="316"/>
      <c r="JL8" s="316"/>
      <c r="JM8" s="316" t="s">
        <v>52</v>
      </c>
      <c r="JN8" s="7">
        <v>265</v>
      </c>
      <c r="JO8" s="7">
        <v>265</v>
      </c>
      <c r="JP8" s="7">
        <v>265</v>
      </c>
      <c r="JQ8" s="591">
        <v>265</v>
      </c>
      <c r="JR8" s="316"/>
      <c r="JS8" s="559" t="s">
        <v>53</v>
      </c>
      <c r="JT8" s="560">
        <v>2154526</v>
      </c>
      <c r="JU8" s="561">
        <v>2087961</v>
      </c>
      <c r="JV8" s="562">
        <v>3.19</v>
      </c>
      <c r="JW8" s="7"/>
      <c r="JX8" s="627" t="s">
        <v>54</v>
      </c>
      <c r="JY8" s="652">
        <v>1022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1022</v>
      </c>
      <c r="KH8" s="632">
        <v>7104</v>
      </c>
      <c r="KI8" s="633">
        <v>8126</v>
      </c>
      <c r="KJ8" s="634"/>
      <c r="KK8" s="316"/>
      <c r="KL8" s="627" t="s">
        <v>54</v>
      </c>
      <c r="KM8" s="652">
        <v>1746</v>
      </c>
      <c r="KN8" s="653">
        <v>0</v>
      </c>
      <c r="KO8" s="656">
        <v>719</v>
      </c>
      <c r="KP8" s="657">
        <v>0</v>
      </c>
      <c r="KQ8" s="658"/>
      <c r="KR8" s="658"/>
      <c r="KS8" s="658"/>
      <c r="KT8" s="658"/>
      <c r="KU8" s="659">
        <v>2465</v>
      </c>
      <c r="KV8" s="632">
        <v>12516</v>
      </c>
      <c r="KW8" s="633">
        <v>14981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9406848</v>
      </c>
      <c r="LS8" s="552">
        <v>9178897</v>
      </c>
      <c r="LT8" s="572">
        <v>2.48</v>
      </c>
      <c r="LU8" s="319"/>
      <c r="LV8" s="319"/>
      <c r="LW8" s="554" t="s">
        <v>50</v>
      </c>
      <c r="LX8" s="11">
        <v>1946</v>
      </c>
      <c r="LY8" s="544">
        <v>1800</v>
      </c>
      <c r="LZ8" s="545">
        <v>8.11</v>
      </c>
      <c r="MA8" s="81"/>
      <c r="MB8" s="586" t="s">
        <v>51</v>
      </c>
      <c r="MC8" s="587">
        <v>295.2</v>
      </c>
      <c r="MD8" s="588">
        <v>279.83</v>
      </c>
      <c r="ME8" s="589">
        <v>5.49</v>
      </c>
      <c r="MF8" s="587">
        <v>273.31</v>
      </c>
      <c r="MG8" s="588">
        <v>257.07</v>
      </c>
      <c r="MH8" s="589">
        <v>6.32</v>
      </c>
      <c r="MI8" s="587">
        <v>283.39</v>
      </c>
      <c r="MJ8" s="588">
        <v>267.89</v>
      </c>
      <c r="MK8" s="589">
        <v>5.79</v>
      </c>
      <c r="ML8" s="102"/>
      <c r="MM8" s="102"/>
      <c r="MN8" s="102" t="s">
        <v>52</v>
      </c>
      <c r="MO8" s="613">
        <v>265</v>
      </c>
      <c r="MP8" s="613">
        <v>265</v>
      </c>
      <c r="MQ8" s="613">
        <v>265</v>
      </c>
      <c r="MR8" s="613">
        <v>265</v>
      </c>
      <c r="MS8" s="613">
        <v>265</v>
      </c>
      <c r="MT8" s="218"/>
      <c r="MU8" s="575" t="s">
        <v>53</v>
      </c>
      <c r="MV8" s="576">
        <v>8074992</v>
      </c>
      <c r="MW8" s="577">
        <v>7782569</v>
      </c>
      <c r="MX8" s="615">
        <v>3.76</v>
      </c>
      <c r="MY8" s="389"/>
      <c r="MZ8" s="644" t="s">
        <v>54</v>
      </c>
      <c r="NA8" s="660">
        <v>8816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8816</v>
      </c>
      <c r="NJ8" s="664">
        <v>45300</v>
      </c>
      <c r="NK8" s="665">
        <v>54116</v>
      </c>
      <c r="NL8" s="406"/>
      <c r="NM8" s="406"/>
      <c r="NN8" s="651" t="s">
        <v>54</v>
      </c>
      <c r="NO8" s="660">
        <v>10112</v>
      </c>
      <c r="NP8" s="661">
        <v>0</v>
      </c>
      <c r="NQ8" s="661">
        <v>719</v>
      </c>
      <c r="NR8" s="662">
        <v>0</v>
      </c>
      <c r="NS8" s="661"/>
      <c r="NT8" s="661"/>
      <c r="NU8" s="661"/>
      <c r="NV8" s="661"/>
      <c r="NW8" s="663">
        <v>10831</v>
      </c>
      <c r="NX8" s="664">
        <v>35546</v>
      </c>
      <c r="NY8" s="665">
        <v>46377</v>
      </c>
    </row>
    <row r="9" spans="1:390" ht="23.25" customHeight="1" x14ac:dyDescent="0.25">
      <c r="A9" s="582" t="s">
        <v>29</v>
      </c>
      <c r="B9" s="583">
        <v>350091</v>
      </c>
      <c r="C9" s="584">
        <v>337180</v>
      </c>
      <c r="D9" s="585">
        <v>3.83</v>
      </c>
      <c r="E9" s="319"/>
      <c r="F9" s="319"/>
      <c r="G9" s="554" t="s">
        <v>55</v>
      </c>
      <c r="H9" s="528">
        <v>1319</v>
      </c>
      <c r="I9" s="529">
        <v>1293</v>
      </c>
      <c r="J9" s="530">
        <v>1030</v>
      </c>
      <c r="K9" s="528">
        <v>3642</v>
      </c>
      <c r="L9" s="531">
        <v>2909</v>
      </c>
      <c r="M9" s="532">
        <v>25.2</v>
      </c>
      <c r="N9" s="316"/>
      <c r="O9" s="586" t="s">
        <v>56</v>
      </c>
      <c r="P9" s="587">
        <v>133.9</v>
      </c>
      <c r="Q9" s="588">
        <v>128.93</v>
      </c>
      <c r="R9" s="589">
        <v>3.85</v>
      </c>
      <c r="S9" s="587">
        <v>90.92</v>
      </c>
      <c r="T9" s="588">
        <v>86.78</v>
      </c>
      <c r="U9" s="589">
        <v>4.7699999999999996</v>
      </c>
      <c r="V9" s="587">
        <v>110.53</v>
      </c>
      <c r="W9" s="588">
        <v>106.78</v>
      </c>
      <c r="X9" s="589">
        <v>3.51</v>
      </c>
      <c r="Y9" s="316"/>
      <c r="Z9" s="316"/>
      <c r="AA9" s="316" t="s">
        <v>57</v>
      </c>
      <c r="AB9" s="7">
        <v>14</v>
      </c>
      <c r="AC9" s="7">
        <v>14</v>
      </c>
      <c r="AD9" s="7">
        <v>14</v>
      </c>
      <c r="AE9" s="591">
        <v>14</v>
      </c>
      <c r="AF9" s="316"/>
      <c r="AG9" s="559" t="s">
        <v>202</v>
      </c>
      <c r="AH9" s="666">
        <v>1.64</v>
      </c>
      <c r="AI9" s="625">
        <v>1.61</v>
      </c>
      <c r="AJ9" s="626">
        <v>0.03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305455</v>
      </c>
      <c r="CG9" s="584">
        <v>294416</v>
      </c>
      <c r="CH9" s="585">
        <v>3.75</v>
      </c>
      <c r="CI9" s="319"/>
      <c r="CJ9" s="319"/>
      <c r="CK9" s="554" t="s">
        <v>55</v>
      </c>
      <c r="CL9" s="528">
        <v>850</v>
      </c>
      <c r="CM9" s="529">
        <v>1241</v>
      </c>
      <c r="CN9" s="530">
        <v>1038</v>
      </c>
      <c r="CO9" s="528">
        <v>3129</v>
      </c>
      <c r="CP9" s="531">
        <v>2948</v>
      </c>
      <c r="CQ9" s="532">
        <v>6.14</v>
      </c>
      <c r="CR9" s="316"/>
      <c r="CS9" s="586" t="s">
        <v>56</v>
      </c>
      <c r="CT9" s="587">
        <v>138.63999999999999</v>
      </c>
      <c r="CU9" s="588">
        <v>133.80000000000001</v>
      </c>
      <c r="CV9" s="589">
        <v>3.62</v>
      </c>
      <c r="CW9" s="587">
        <v>115.36</v>
      </c>
      <c r="CX9" s="588">
        <v>111.36</v>
      </c>
      <c r="CY9" s="589">
        <v>3.59</v>
      </c>
      <c r="CZ9" s="587">
        <v>127.85</v>
      </c>
      <c r="DA9" s="588">
        <v>123.66</v>
      </c>
      <c r="DB9" s="589">
        <v>3.39</v>
      </c>
      <c r="DC9" s="316"/>
      <c r="DD9" s="316"/>
      <c r="DE9" s="316" t="s">
        <v>57</v>
      </c>
      <c r="DF9" s="7">
        <v>14</v>
      </c>
      <c r="DG9" s="7">
        <v>14</v>
      </c>
      <c r="DH9" s="7">
        <v>14</v>
      </c>
      <c r="DI9" s="591">
        <v>14</v>
      </c>
      <c r="DJ9" s="316"/>
      <c r="DK9" s="559" t="s">
        <v>202</v>
      </c>
      <c r="DL9" s="666">
        <v>1.64</v>
      </c>
      <c r="DM9" s="625">
        <v>1.63</v>
      </c>
      <c r="DN9" s="626">
        <v>0.01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254504</v>
      </c>
      <c r="FK9" s="584">
        <v>249078</v>
      </c>
      <c r="FL9" s="585">
        <v>2.1800000000000002</v>
      </c>
      <c r="FM9" s="319"/>
      <c r="FN9" s="319"/>
      <c r="FO9" s="554" t="s">
        <v>55</v>
      </c>
      <c r="FP9" s="528">
        <v>762</v>
      </c>
      <c r="FQ9" s="529">
        <v>775</v>
      </c>
      <c r="FR9" s="530">
        <v>1188</v>
      </c>
      <c r="FS9" s="528">
        <v>2725</v>
      </c>
      <c r="FT9" s="531">
        <v>2145</v>
      </c>
      <c r="FU9" s="532">
        <v>27.04</v>
      </c>
      <c r="FV9" s="316"/>
      <c r="FW9" s="586" t="s">
        <v>56</v>
      </c>
      <c r="FX9" s="587">
        <v>137.26</v>
      </c>
      <c r="FY9" s="588">
        <v>131.5</v>
      </c>
      <c r="FZ9" s="589">
        <v>4.38</v>
      </c>
      <c r="GA9" s="587">
        <v>112.8</v>
      </c>
      <c r="GB9" s="588">
        <v>107.43</v>
      </c>
      <c r="GC9" s="589">
        <v>5</v>
      </c>
      <c r="GD9" s="587">
        <v>122.97</v>
      </c>
      <c r="GE9" s="588">
        <v>117.89</v>
      </c>
      <c r="GF9" s="589">
        <v>4.3099999999999996</v>
      </c>
      <c r="GG9" s="316"/>
      <c r="GH9" s="316"/>
      <c r="GI9" s="316" t="s">
        <v>57</v>
      </c>
      <c r="GJ9" s="7">
        <v>14</v>
      </c>
      <c r="GK9" s="7">
        <v>14</v>
      </c>
      <c r="GL9" s="7">
        <v>14</v>
      </c>
      <c r="GM9" s="591">
        <v>14</v>
      </c>
      <c r="GN9" s="316"/>
      <c r="GO9" s="559" t="s">
        <v>58</v>
      </c>
      <c r="GP9" s="666">
        <v>1.72</v>
      </c>
      <c r="GQ9" s="625">
        <v>1.69</v>
      </c>
      <c r="GR9" s="626">
        <v>0.03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289675</v>
      </c>
      <c r="IO9" s="584">
        <v>279788</v>
      </c>
      <c r="IP9" s="585">
        <v>3.53</v>
      </c>
      <c r="IQ9" s="319"/>
      <c r="IR9" s="319"/>
      <c r="IS9" s="554" t="s">
        <v>55</v>
      </c>
      <c r="IT9" s="528">
        <v>1147</v>
      </c>
      <c r="IU9" s="529">
        <v>1567</v>
      </c>
      <c r="IV9" s="530">
        <v>1664</v>
      </c>
      <c r="IW9" s="528">
        <v>4378</v>
      </c>
      <c r="IX9" s="531">
        <v>3640</v>
      </c>
      <c r="IY9" s="532">
        <v>20.27</v>
      </c>
      <c r="IZ9" s="316"/>
      <c r="JA9" s="586" t="s">
        <v>56</v>
      </c>
      <c r="JB9" s="587">
        <v>137.44999999999999</v>
      </c>
      <c r="JC9" s="588">
        <v>133.19</v>
      </c>
      <c r="JD9" s="589">
        <v>3.2</v>
      </c>
      <c r="JE9" s="587">
        <v>114.21</v>
      </c>
      <c r="JF9" s="588">
        <v>110.49</v>
      </c>
      <c r="JG9" s="589">
        <v>3.37</v>
      </c>
      <c r="JH9" s="587">
        <v>124.38</v>
      </c>
      <c r="JI9" s="588">
        <v>120.72</v>
      </c>
      <c r="JJ9" s="589">
        <v>3.03</v>
      </c>
      <c r="JK9" s="316"/>
      <c r="JL9" s="316"/>
      <c r="JM9" s="316" t="s">
        <v>57</v>
      </c>
      <c r="JN9" s="7">
        <v>14</v>
      </c>
      <c r="JO9" s="7">
        <v>14</v>
      </c>
      <c r="JP9" s="7">
        <v>14</v>
      </c>
      <c r="JQ9" s="591">
        <v>14</v>
      </c>
      <c r="JR9" s="316"/>
      <c r="JS9" s="559" t="s">
        <v>202</v>
      </c>
      <c r="JT9" s="666">
        <v>1.63</v>
      </c>
      <c r="JU9" s="625">
        <v>1.61</v>
      </c>
      <c r="JV9" s="626">
        <v>0.02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1199725</v>
      </c>
      <c r="LS9" s="584">
        <v>1160462</v>
      </c>
      <c r="LT9" s="612">
        <v>3.38</v>
      </c>
      <c r="LU9" s="319"/>
      <c r="LV9" s="319"/>
      <c r="LW9" s="554" t="s">
        <v>55</v>
      </c>
      <c r="LX9" s="11">
        <v>13874</v>
      </c>
      <c r="LY9" s="544">
        <v>11642</v>
      </c>
      <c r="LZ9" s="545">
        <v>19.170000000000002</v>
      </c>
      <c r="MA9" s="81"/>
      <c r="MB9" s="586" t="s">
        <v>56</v>
      </c>
      <c r="MC9" s="587">
        <v>137.1</v>
      </c>
      <c r="MD9" s="588">
        <v>132.16</v>
      </c>
      <c r="ME9" s="589">
        <v>3.74</v>
      </c>
      <c r="MF9" s="587">
        <v>108.81</v>
      </c>
      <c r="MG9" s="588">
        <v>104.64</v>
      </c>
      <c r="MH9" s="589">
        <v>3.99</v>
      </c>
      <c r="MI9" s="587">
        <v>121.83</v>
      </c>
      <c r="MJ9" s="588">
        <v>117.72</v>
      </c>
      <c r="MK9" s="589">
        <v>3.49</v>
      </c>
      <c r="ML9" s="102"/>
      <c r="MM9" s="102"/>
      <c r="MN9" s="102" t="s">
        <v>57</v>
      </c>
      <c r="MO9" s="613">
        <v>14</v>
      </c>
      <c r="MP9" s="613">
        <v>14</v>
      </c>
      <c r="MQ9" s="613">
        <v>14</v>
      </c>
      <c r="MR9" s="613">
        <v>14</v>
      </c>
      <c r="MS9" s="613">
        <v>14</v>
      </c>
      <c r="MT9" s="218"/>
      <c r="MU9" s="575" t="s">
        <v>202</v>
      </c>
      <c r="MV9" s="667">
        <v>1.65</v>
      </c>
      <c r="MW9" s="643">
        <v>1.63</v>
      </c>
      <c r="MX9" s="615">
        <v>0.02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5962452</v>
      </c>
      <c r="C10" s="525">
        <v>5437149</v>
      </c>
      <c r="D10" s="526">
        <v>9.66</v>
      </c>
      <c r="E10" s="319"/>
      <c r="F10" s="319"/>
      <c r="G10" s="554" t="s">
        <v>61</v>
      </c>
      <c r="H10" s="528">
        <v>484</v>
      </c>
      <c r="I10" s="529">
        <v>305</v>
      </c>
      <c r="J10" s="530">
        <v>370</v>
      </c>
      <c r="K10" s="528">
        <v>1159</v>
      </c>
      <c r="L10" s="531">
        <v>1401</v>
      </c>
      <c r="M10" s="532">
        <v>-17.27</v>
      </c>
      <c r="N10" s="316"/>
      <c r="O10" s="586" t="s">
        <v>62</v>
      </c>
      <c r="P10" s="587">
        <v>76.58</v>
      </c>
      <c r="Q10" s="588">
        <v>73.239999999999995</v>
      </c>
      <c r="R10" s="589">
        <v>4.5599999999999996</v>
      </c>
      <c r="S10" s="587">
        <v>69.19</v>
      </c>
      <c r="T10" s="588">
        <v>66.739999999999995</v>
      </c>
      <c r="U10" s="589">
        <v>3.67</v>
      </c>
      <c r="V10" s="587">
        <v>72.56</v>
      </c>
      <c r="W10" s="588">
        <v>69.83</v>
      </c>
      <c r="X10" s="589">
        <v>3.91</v>
      </c>
      <c r="Y10" s="316"/>
      <c r="Z10" s="316"/>
      <c r="AA10" s="316" t="s">
        <v>63</v>
      </c>
      <c r="AB10" s="7">
        <v>27</v>
      </c>
      <c r="AC10" s="7">
        <v>27</v>
      </c>
      <c r="AD10" s="7">
        <v>27</v>
      </c>
      <c r="AE10" s="591">
        <v>27</v>
      </c>
      <c r="AF10" s="316"/>
      <c r="AG10" s="669" t="s">
        <v>203</v>
      </c>
      <c r="AH10" s="670">
        <v>1.87</v>
      </c>
      <c r="AI10" s="671">
        <v>1.86</v>
      </c>
      <c r="AJ10" s="672">
        <v>0.01</v>
      </c>
      <c r="AK10" s="16"/>
      <c r="AL10" s="627" t="s">
        <v>65</v>
      </c>
      <c r="AM10" s="652">
        <v>147100</v>
      </c>
      <c r="AN10" s="653">
        <v>0</v>
      </c>
      <c r="AO10" s="653">
        <v>54258</v>
      </c>
      <c r="AP10" s="654">
        <v>0</v>
      </c>
      <c r="AQ10" s="653"/>
      <c r="AR10" s="653"/>
      <c r="AS10" s="653"/>
      <c r="AT10" s="653"/>
      <c r="AU10" s="655">
        <v>201358</v>
      </c>
      <c r="AV10" s="632">
        <v>182225</v>
      </c>
      <c r="AW10" s="633">
        <v>383583</v>
      </c>
      <c r="AX10" s="634"/>
      <c r="AY10" s="316"/>
      <c r="AZ10" s="627" t="s">
        <v>65</v>
      </c>
      <c r="BA10" s="652">
        <v>121128</v>
      </c>
      <c r="BB10" s="653">
        <v>5244</v>
      </c>
      <c r="BC10" s="656">
        <v>10568</v>
      </c>
      <c r="BD10" s="654">
        <v>0</v>
      </c>
      <c r="BE10" s="653"/>
      <c r="BF10" s="653"/>
      <c r="BG10" s="653"/>
      <c r="BH10" s="653"/>
      <c r="BI10" s="632">
        <v>136940</v>
      </c>
      <c r="BJ10" s="632">
        <v>494465</v>
      </c>
      <c r="BK10" s="633">
        <v>631405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5293786</v>
      </c>
      <c r="CG10" s="525">
        <v>4980473</v>
      </c>
      <c r="CH10" s="526">
        <v>6.29</v>
      </c>
      <c r="CI10" s="319"/>
      <c r="CJ10" s="319"/>
      <c r="CK10" s="554" t="s">
        <v>61</v>
      </c>
      <c r="CL10" s="528">
        <v>224</v>
      </c>
      <c r="CM10" s="529">
        <v>175</v>
      </c>
      <c r="CN10" s="530">
        <v>165</v>
      </c>
      <c r="CO10" s="528">
        <v>564</v>
      </c>
      <c r="CP10" s="531">
        <v>464</v>
      </c>
      <c r="CQ10" s="532">
        <v>21.55</v>
      </c>
      <c r="CR10" s="316"/>
      <c r="CS10" s="586" t="s">
        <v>62</v>
      </c>
      <c r="CT10" s="587">
        <v>116.76</v>
      </c>
      <c r="CU10" s="588">
        <v>112.13</v>
      </c>
      <c r="CV10" s="589">
        <v>4.13</v>
      </c>
      <c r="CW10" s="587">
        <v>108.88</v>
      </c>
      <c r="CX10" s="588">
        <v>104.46</v>
      </c>
      <c r="CY10" s="589">
        <v>4.2300000000000004</v>
      </c>
      <c r="CZ10" s="587">
        <v>113.11</v>
      </c>
      <c r="DA10" s="588">
        <v>108.66</v>
      </c>
      <c r="DB10" s="589">
        <v>4.0999999999999996</v>
      </c>
      <c r="DC10" s="316"/>
      <c r="DD10" s="316"/>
      <c r="DE10" s="316" t="s">
        <v>63</v>
      </c>
      <c r="DF10" s="7">
        <v>27</v>
      </c>
      <c r="DG10" s="7">
        <v>27</v>
      </c>
      <c r="DH10" s="7">
        <v>27</v>
      </c>
      <c r="DI10" s="591">
        <v>27</v>
      </c>
      <c r="DJ10" s="316"/>
      <c r="DK10" s="669" t="s">
        <v>203</v>
      </c>
      <c r="DL10" s="670">
        <v>1.87</v>
      </c>
      <c r="DM10" s="671">
        <v>1.86</v>
      </c>
      <c r="DN10" s="672">
        <v>0.01</v>
      </c>
      <c r="DO10" s="16"/>
      <c r="DP10" s="627" t="s">
        <v>65</v>
      </c>
      <c r="DQ10" s="652">
        <v>114210</v>
      </c>
      <c r="DR10" s="653">
        <v>0</v>
      </c>
      <c r="DS10" s="653">
        <v>38254</v>
      </c>
      <c r="DT10" s="654">
        <v>0</v>
      </c>
      <c r="DU10" s="652"/>
      <c r="DV10" s="653"/>
      <c r="DW10" s="653"/>
      <c r="DX10" s="653"/>
      <c r="DY10" s="632">
        <v>152464</v>
      </c>
      <c r="DZ10" s="632">
        <v>172678</v>
      </c>
      <c r="EA10" s="633">
        <v>325142</v>
      </c>
      <c r="EB10" s="634"/>
      <c r="EC10" s="316"/>
      <c r="ED10" s="627" t="s">
        <v>65</v>
      </c>
      <c r="EE10" s="652">
        <v>87950</v>
      </c>
      <c r="EF10" s="653">
        <v>1951</v>
      </c>
      <c r="EG10" s="656">
        <v>5495</v>
      </c>
      <c r="EH10" s="654">
        <v>0</v>
      </c>
      <c r="EI10" s="652"/>
      <c r="EJ10" s="653"/>
      <c r="EK10" s="653"/>
      <c r="EL10" s="653"/>
      <c r="EM10" s="632">
        <v>95396</v>
      </c>
      <c r="EN10" s="632">
        <v>225027</v>
      </c>
      <c r="EO10" s="633">
        <v>320423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6988609</v>
      </c>
      <c r="FK10" s="525">
        <v>6547099</v>
      </c>
      <c r="FL10" s="526">
        <v>6.74</v>
      </c>
      <c r="FM10" s="319"/>
      <c r="FN10" s="319"/>
      <c r="FO10" s="554" t="s">
        <v>61</v>
      </c>
      <c r="FP10" s="528">
        <v>145</v>
      </c>
      <c r="FQ10" s="529">
        <v>199</v>
      </c>
      <c r="FR10" s="530">
        <v>155</v>
      </c>
      <c r="FS10" s="528">
        <v>499</v>
      </c>
      <c r="FT10" s="531">
        <v>447</v>
      </c>
      <c r="FU10" s="532">
        <v>11.63</v>
      </c>
      <c r="FV10" s="316"/>
      <c r="FW10" s="586" t="s">
        <v>62</v>
      </c>
      <c r="FX10" s="587">
        <v>113.21</v>
      </c>
      <c r="FY10" s="588">
        <v>109.21</v>
      </c>
      <c r="FZ10" s="589">
        <v>3.66</v>
      </c>
      <c r="GA10" s="587">
        <v>86.53</v>
      </c>
      <c r="GB10" s="588">
        <v>82.92</v>
      </c>
      <c r="GC10" s="589">
        <v>4.3499999999999996</v>
      </c>
      <c r="GD10" s="587">
        <v>97.63</v>
      </c>
      <c r="GE10" s="588">
        <v>94.34</v>
      </c>
      <c r="GF10" s="589">
        <v>3.49</v>
      </c>
      <c r="GG10" s="316"/>
      <c r="GH10" s="316"/>
      <c r="GI10" s="316" t="s">
        <v>63</v>
      </c>
      <c r="GJ10" s="7">
        <v>27</v>
      </c>
      <c r="GK10" s="7">
        <v>27</v>
      </c>
      <c r="GL10" s="7">
        <v>27</v>
      </c>
      <c r="GM10" s="591">
        <v>27</v>
      </c>
      <c r="GN10" s="316"/>
      <c r="GO10" s="669" t="s">
        <v>64</v>
      </c>
      <c r="GP10" s="670">
        <v>1.85</v>
      </c>
      <c r="GQ10" s="671">
        <v>1.83</v>
      </c>
      <c r="GR10" s="672">
        <v>0.02</v>
      </c>
      <c r="GS10" s="16"/>
      <c r="GT10" s="627" t="s">
        <v>65</v>
      </c>
      <c r="GU10" s="652">
        <v>132819</v>
      </c>
      <c r="GV10" s="653">
        <v>0</v>
      </c>
      <c r="GW10" s="653">
        <v>41734</v>
      </c>
      <c r="GX10" s="654">
        <v>0</v>
      </c>
      <c r="GY10" s="653"/>
      <c r="GZ10" s="653"/>
      <c r="HA10" s="653"/>
      <c r="HB10" s="653"/>
      <c r="HC10" s="632">
        <v>174553</v>
      </c>
      <c r="HD10" s="632">
        <v>306182</v>
      </c>
      <c r="HE10" s="633">
        <v>480735</v>
      </c>
      <c r="HF10" s="634"/>
      <c r="HG10" s="316"/>
      <c r="HH10" s="627" t="s">
        <v>65</v>
      </c>
      <c r="HI10" s="652">
        <v>81081</v>
      </c>
      <c r="HJ10" s="653">
        <v>939</v>
      </c>
      <c r="HK10" s="656">
        <v>7617</v>
      </c>
      <c r="HL10" s="654">
        <v>0</v>
      </c>
      <c r="HM10" s="653"/>
      <c r="HN10" s="653"/>
      <c r="HO10" s="653"/>
      <c r="HP10" s="653"/>
      <c r="HQ10" s="632">
        <v>89637</v>
      </c>
      <c r="HR10" s="632">
        <v>121800</v>
      </c>
      <c r="HS10" s="633">
        <v>211437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6808834</v>
      </c>
      <c r="IO10" s="525">
        <v>6441888</v>
      </c>
      <c r="IP10" s="526">
        <v>5.7</v>
      </c>
      <c r="IQ10" s="319"/>
      <c r="IR10" s="319"/>
      <c r="IS10" s="554" t="s">
        <v>61</v>
      </c>
      <c r="IT10" s="528">
        <v>178</v>
      </c>
      <c r="IU10" s="529">
        <v>220</v>
      </c>
      <c r="IV10" s="530">
        <v>117</v>
      </c>
      <c r="IW10" s="528">
        <v>515</v>
      </c>
      <c r="IX10" s="531">
        <v>413</v>
      </c>
      <c r="IY10" s="532">
        <v>24.7</v>
      </c>
      <c r="IZ10" s="316"/>
      <c r="JA10" s="586" t="s">
        <v>62</v>
      </c>
      <c r="JB10" s="587">
        <v>116.79</v>
      </c>
      <c r="JC10" s="588">
        <v>112.59</v>
      </c>
      <c r="JD10" s="589">
        <v>3.73</v>
      </c>
      <c r="JE10" s="587">
        <v>94.56</v>
      </c>
      <c r="JF10" s="588">
        <v>92.13</v>
      </c>
      <c r="JG10" s="589">
        <v>2.64</v>
      </c>
      <c r="JH10" s="587">
        <v>104.29</v>
      </c>
      <c r="JI10" s="588">
        <v>101.35</v>
      </c>
      <c r="JJ10" s="589">
        <v>2.9</v>
      </c>
      <c r="JK10" s="316"/>
      <c r="JL10" s="316"/>
      <c r="JM10" s="316" t="s">
        <v>63</v>
      </c>
      <c r="JN10" s="7">
        <v>27</v>
      </c>
      <c r="JO10" s="7">
        <v>27</v>
      </c>
      <c r="JP10" s="7">
        <v>27</v>
      </c>
      <c r="JQ10" s="591">
        <v>27</v>
      </c>
      <c r="JR10" s="316"/>
      <c r="JS10" s="669" t="s">
        <v>203</v>
      </c>
      <c r="JT10" s="670">
        <v>1.97</v>
      </c>
      <c r="JU10" s="671">
        <v>1.97</v>
      </c>
      <c r="JV10" s="672">
        <v>0</v>
      </c>
      <c r="JW10" s="16"/>
      <c r="JX10" s="627" t="s">
        <v>65</v>
      </c>
      <c r="JY10" s="652">
        <v>146775</v>
      </c>
      <c r="JZ10" s="653">
        <v>0</v>
      </c>
      <c r="KA10" s="653">
        <v>62462</v>
      </c>
      <c r="KB10" s="657">
        <v>0</v>
      </c>
      <c r="KC10" s="658"/>
      <c r="KD10" s="658"/>
      <c r="KE10" s="658"/>
      <c r="KF10" s="658"/>
      <c r="KG10" s="659">
        <v>209237</v>
      </c>
      <c r="KH10" s="632">
        <v>117889</v>
      </c>
      <c r="KI10" s="633">
        <v>327126</v>
      </c>
      <c r="KJ10" s="634"/>
      <c r="KK10" s="316"/>
      <c r="KL10" s="627" t="s">
        <v>65</v>
      </c>
      <c r="KM10" s="652">
        <v>93314</v>
      </c>
      <c r="KN10" s="653">
        <v>2486</v>
      </c>
      <c r="KO10" s="656">
        <v>9207</v>
      </c>
      <c r="KP10" s="657">
        <v>0</v>
      </c>
      <c r="KQ10" s="658"/>
      <c r="KR10" s="658"/>
      <c r="KS10" s="658"/>
      <c r="KT10" s="658"/>
      <c r="KU10" s="659">
        <v>105007</v>
      </c>
      <c r="KV10" s="632">
        <v>126952</v>
      </c>
      <c r="KW10" s="633">
        <v>231959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25053681</v>
      </c>
      <c r="LS10" s="525">
        <v>23406609</v>
      </c>
      <c r="LT10" s="543">
        <v>7.04</v>
      </c>
      <c r="LU10" s="319"/>
      <c r="LV10" s="319"/>
      <c r="LW10" s="554" t="s">
        <v>61</v>
      </c>
      <c r="LX10" s="11">
        <v>2737</v>
      </c>
      <c r="LY10" s="544">
        <v>2725</v>
      </c>
      <c r="LZ10" s="545">
        <v>0.44</v>
      </c>
      <c r="MA10" s="81"/>
      <c r="MB10" s="586" t="s">
        <v>62</v>
      </c>
      <c r="MC10" s="587">
        <v>107.15</v>
      </c>
      <c r="MD10" s="588">
        <v>103.2</v>
      </c>
      <c r="ME10" s="589">
        <v>3.83</v>
      </c>
      <c r="MF10" s="587">
        <v>89.61</v>
      </c>
      <c r="MG10" s="588">
        <v>86.62</v>
      </c>
      <c r="MH10" s="589">
        <v>3.45</v>
      </c>
      <c r="MI10" s="587">
        <v>97.68</v>
      </c>
      <c r="MJ10" s="588">
        <v>94.5</v>
      </c>
      <c r="MK10" s="589">
        <v>3.37</v>
      </c>
      <c r="ML10" s="102"/>
      <c r="MM10" s="102"/>
      <c r="MN10" s="102" t="s">
        <v>63</v>
      </c>
      <c r="MO10" s="613">
        <v>27</v>
      </c>
      <c r="MP10" s="613">
        <v>27</v>
      </c>
      <c r="MQ10" s="613">
        <v>27</v>
      </c>
      <c r="MR10" s="613">
        <v>27</v>
      </c>
      <c r="MS10" s="613">
        <v>27</v>
      </c>
      <c r="MT10" s="218"/>
      <c r="MU10" s="673" t="s">
        <v>203</v>
      </c>
      <c r="MV10" s="674">
        <v>1.89</v>
      </c>
      <c r="MW10" s="675">
        <v>1.88</v>
      </c>
      <c r="MX10" s="676">
        <v>0.01</v>
      </c>
      <c r="MY10" s="393"/>
      <c r="MZ10" s="644" t="s">
        <v>65</v>
      </c>
      <c r="NA10" s="660">
        <v>540904</v>
      </c>
      <c r="NB10" s="661">
        <v>0</v>
      </c>
      <c r="NC10" s="661">
        <v>196708</v>
      </c>
      <c r="ND10" s="662">
        <v>0</v>
      </c>
      <c r="NE10" s="661"/>
      <c r="NF10" s="661"/>
      <c r="NG10" s="661"/>
      <c r="NH10" s="661"/>
      <c r="NI10" s="663">
        <v>737612</v>
      </c>
      <c r="NJ10" s="664">
        <v>778974</v>
      </c>
      <c r="NK10" s="665">
        <v>1516586</v>
      </c>
      <c r="NL10" s="406"/>
      <c r="NM10" s="406"/>
      <c r="NN10" s="651" t="s">
        <v>65</v>
      </c>
      <c r="NO10" s="660">
        <v>383473</v>
      </c>
      <c r="NP10" s="661">
        <v>10620</v>
      </c>
      <c r="NQ10" s="661">
        <v>32887</v>
      </c>
      <c r="NR10" s="662">
        <v>0</v>
      </c>
      <c r="NS10" s="661"/>
      <c r="NT10" s="661"/>
      <c r="NU10" s="661"/>
      <c r="NV10" s="661"/>
      <c r="NW10" s="663">
        <v>426980</v>
      </c>
      <c r="NX10" s="664">
        <v>968244</v>
      </c>
      <c r="NY10" s="665">
        <v>1395224</v>
      </c>
    </row>
    <row r="11" spans="1:390" ht="23.25" customHeight="1" thickTop="1" thickBot="1" x14ac:dyDescent="0.3">
      <c r="A11" s="551" t="s">
        <v>49</v>
      </c>
      <c r="B11" s="11">
        <v>4921356</v>
      </c>
      <c r="C11" s="552">
        <v>4443931</v>
      </c>
      <c r="D11" s="553">
        <v>10.74</v>
      </c>
      <c r="E11" s="319"/>
      <c r="F11" s="319"/>
      <c r="G11" s="554" t="s">
        <v>66</v>
      </c>
      <c r="H11" s="528">
        <v>616</v>
      </c>
      <c r="I11" s="529">
        <v>413</v>
      </c>
      <c r="J11" s="530">
        <v>504</v>
      </c>
      <c r="K11" s="528">
        <v>1533</v>
      </c>
      <c r="L11" s="531">
        <v>1267</v>
      </c>
      <c r="M11" s="532">
        <v>20.99</v>
      </c>
      <c r="N11" s="316"/>
      <c r="O11" s="586" t="s">
        <v>67</v>
      </c>
      <c r="P11" s="587">
        <v>154.61000000000001</v>
      </c>
      <c r="Q11" s="588">
        <v>150.07</v>
      </c>
      <c r="R11" s="589">
        <v>3.03</v>
      </c>
      <c r="S11" s="587">
        <v>133.31</v>
      </c>
      <c r="T11" s="588">
        <v>127.97</v>
      </c>
      <c r="U11" s="589">
        <v>4.17</v>
      </c>
      <c r="V11" s="587">
        <v>143.02000000000001</v>
      </c>
      <c r="W11" s="588">
        <v>138.46</v>
      </c>
      <c r="X11" s="589">
        <v>3.29</v>
      </c>
      <c r="Y11" s="316"/>
      <c r="Z11" s="316"/>
      <c r="AA11" s="316" t="s">
        <v>68</v>
      </c>
      <c r="AB11" s="7">
        <v>33</v>
      </c>
      <c r="AC11" s="7">
        <v>33</v>
      </c>
      <c r="AD11" s="7">
        <v>33</v>
      </c>
      <c r="AE11" s="591">
        <v>33</v>
      </c>
      <c r="AF11" s="316"/>
      <c r="AG11" s="12" t="s">
        <v>200</v>
      </c>
      <c r="AH11" s="316"/>
      <c r="AI11" s="316"/>
      <c r="AJ11" s="316"/>
      <c r="AK11" s="316"/>
      <c r="AL11" s="627" t="s">
        <v>70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3769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3769</v>
      </c>
      <c r="BJ11" s="682">
        <v>12049</v>
      </c>
      <c r="BK11" s="633">
        <v>15818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4606300</v>
      </c>
      <c r="CG11" s="552">
        <v>4331682</v>
      </c>
      <c r="CH11" s="553">
        <v>6.34</v>
      </c>
      <c r="CI11" s="319"/>
      <c r="CJ11" s="319"/>
      <c r="CK11" s="554" t="s">
        <v>66</v>
      </c>
      <c r="CL11" s="528">
        <v>135</v>
      </c>
      <c r="CM11" s="529">
        <v>155</v>
      </c>
      <c r="CN11" s="530">
        <v>183</v>
      </c>
      <c r="CO11" s="528">
        <v>473</v>
      </c>
      <c r="CP11" s="531">
        <v>416</v>
      </c>
      <c r="CQ11" s="532">
        <v>13.7</v>
      </c>
      <c r="CR11" s="316"/>
      <c r="CS11" s="586" t="s">
        <v>67</v>
      </c>
      <c r="CT11" s="587">
        <v>151.72999999999999</v>
      </c>
      <c r="CU11" s="588">
        <v>147.34</v>
      </c>
      <c r="CV11" s="589">
        <v>2.98</v>
      </c>
      <c r="CW11" s="587">
        <v>128.51</v>
      </c>
      <c r="CX11" s="588">
        <v>123.29</v>
      </c>
      <c r="CY11" s="589">
        <v>4.2300000000000004</v>
      </c>
      <c r="CZ11" s="587">
        <v>140.97</v>
      </c>
      <c r="DA11" s="588">
        <v>136.47</v>
      </c>
      <c r="DB11" s="589">
        <v>3.3</v>
      </c>
      <c r="DC11" s="316"/>
      <c r="DD11" s="316"/>
      <c r="DE11" s="316" t="s">
        <v>68</v>
      </c>
      <c r="DF11" s="7">
        <v>33</v>
      </c>
      <c r="DG11" s="7">
        <v>33</v>
      </c>
      <c r="DH11" s="7">
        <v>33</v>
      </c>
      <c r="DI11" s="591">
        <v>33</v>
      </c>
      <c r="DJ11" s="316"/>
      <c r="DK11" s="12" t="s">
        <v>200</v>
      </c>
      <c r="DL11" s="316"/>
      <c r="DM11" s="316"/>
      <c r="DN11" s="316"/>
      <c r="DO11" s="316"/>
      <c r="DP11" s="627" t="s">
        <v>70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423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423</v>
      </c>
      <c r="EN11" s="682">
        <v>5342</v>
      </c>
      <c r="EO11" s="633">
        <v>5765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6149548</v>
      </c>
      <c r="FK11" s="552">
        <v>5747047</v>
      </c>
      <c r="FL11" s="553">
        <v>7</v>
      </c>
      <c r="FM11" s="319"/>
      <c r="FN11" s="319"/>
      <c r="FO11" s="554" t="s">
        <v>66</v>
      </c>
      <c r="FP11" s="528">
        <v>385</v>
      </c>
      <c r="FQ11" s="529">
        <v>503</v>
      </c>
      <c r="FR11" s="530">
        <v>492</v>
      </c>
      <c r="FS11" s="528">
        <v>1380</v>
      </c>
      <c r="FT11" s="531">
        <v>1198</v>
      </c>
      <c r="FU11" s="532">
        <v>15.19</v>
      </c>
      <c r="FV11" s="316"/>
      <c r="FW11" s="586" t="s">
        <v>67</v>
      </c>
      <c r="FX11" s="587">
        <v>131.5</v>
      </c>
      <c r="FY11" s="588">
        <v>126.53</v>
      </c>
      <c r="FZ11" s="589">
        <v>3.93</v>
      </c>
      <c r="GA11" s="587">
        <v>113.29</v>
      </c>
      <c r="GB11" s="588">
        <v>108.89</v>
      </c>
      <c r="GC11" s="589">
        <v>4.04</v>
      </c>
      <c r="GD11" s="587">
        <v>120.86</v>
      </c>
      <c r="GE11" s="588">
        <v>116.55</v>
      </c>
      <c r="GF11" s="589">
        <v>3.7</v>
      </c>
      <c r="GG11" s="316"/>
      <c r="GH11" s="316"/>
      <c r="GI11" s="316" t="s">
        <v>68</v>
      </c>
      <c r="GJ11" s="7">
        <v>33</v>
      </c>
      <c r="GK11" s="7">
        <v>33</v>
      </c>
      <c r="GL11" s="7">
        <v>33</v>
      </c>
      <c r="GM11" s="591">
        <v>33</v>
      </c>
      <c r="GN11" s="316"/>
      <c r="GO11" s="12"/>
      <c r="GP11" s="316"/>
      <c r="GQ11" s="316"/>
      <c r="GR11" s="316"/>
      <c r="GS11" s="316"/>
      <c r="GT11" s="627" t="s">
        <v>70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83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83</v>
      </c>
      <c r="HR11" s="682">
        <v>6908</v>
      </c>
      <c r="HS11" s="633">
        <v>6991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6175896</v>
      </c>
      <c r="IO11" s="552">
        <v>5842767</v>
      </c>
      <c r="IP11" s="553">
        <v>5.7</v>
      </c>
      <c r="IQ11" s="319"/>
      <c r="IR11" s="319"/>
      <c r="IS11" s="554" t="s">
        <v>66</v>
      </c>
      <c r="IT11" s="528">
        <v>271</v>
      </c>
      <c r="IU11" s="529">
        <v>355</v>
      </c>
      <c r="IV11" s="530">
        <v>239</v>
      </c>
      <c r="IW11" s="528">
        <v>865</v>
      </c>
      <c r="IX11" s="531">
        <v>784</v>
      </c>
      <c r="IY11" s="532">
        <v>10.33</v>
      </c>
      <c r="IZ11" s="316"/>
      <c r="JA11" s="586" t="s">
        <v>67</v>
      </c>
      <c r="JB11" s="587">
        <v>199.91</v>
      </c>
      <c r="JC11" s="588">
        <v>192.57</v>
      </c>
      <c r="JD11" s="589">
        <v>3.81</v>
      </c>
      <c r="JE11" s="587">
        <v>152.55000000000001</v>
      </c>
      <c r="JF11" s="588">
        <v>147.26</v>
      </c>
      <c r="JG11" s="589">
        <v>3.59</v>
      </c>
      <c r="JH11" s="587">
        <v>173.27</v>
      </c>
      <c r="JI11" s="588">
        <v>167.68</v>
      </c>
      <c r="JJ11" s="589">
        <v>3.33</v>
      </c>
      <c r="JK11" s="316"/>
      <c r="JL11" s="316"/>
      <c r="JM11" s="316" t="s">
        <v>68</v>
      </c>
      <c r="JN11" s="7">
        <v>33</v>
      </c>
      <c r="JO11" s="7">
        <v>33</v>
      </c>
      <c r="JP11" s="7">
        <v>33</v>
      </c>
      <c r="JQ11" s="591">
        <v>33</v>
      </c>
      <c r="JR11" s="316"/>
      <c r="JS11" s="12" t="s">
        <v>200</v>
      </c>
      <c r="JT11" s="316"/>
      <c r="JU11" s="316"/>
      <c r="JV11" s="316"/>
      <c r="JW11" s="316"/>
      <c r="JX11" s="627" t="s">
        <v>70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286</v>
      </c>
      <c r="KN11" s="678">
        <v>0</v>
      </c>
      <c r="KO11" s="681">
        <v>51</v>
      </c>
      <c r="KP11" s="683">
        <v>0</v>
      </c>
      <c r="KQ11" s="684"/>
      <c r="KR11" s="684"/>
      <c r="KS11" s="684"/>
      <c r="KT11" s="684"/>
      <c r="KU11" s="685">
        <v>337</v>
      </c>
      <c r="KV11" s="682">
        <v>4248</v>
      </c>
      <c r="KW11" s="633">
        <v>4585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21853100</v>
      </c>
      <c r="LS11" s="552">
        <v>20365427</v>
      </c>
      <c r="LT11" s="572">
        <v>7.3</v>
      </c>
      <c r="LU11" s="319"/>
      <c r="LV11" s="319"/>
      <c r="LW11" s="554" t="s">
        <v>66</v>
      </c>
      <c r="LX11" s="11">
        <v>4251</v>
      </c>
      <c r="LY11" s="544">
        <v>3665</v>
      </c>
      <c r="LZ11" s="545">
        <v>15.99</v>
      </c>
      <c r="MA11" s="81"/>
      <c r="MB11" s="586" t="s">
        <v>67</v>
      </c>
      <c r="MC11" s="587">
        <v>160.19</v>
      </c>
      <c r="MD11" s="588">
        <v>154.84</v>
      </c>
      <c r="ME11" s="589">
        <v>3.46</v>
      </c>
      <c r="MF11" s="587">
        <v>132.1</v>
      </c>
      <c r="MG11" s="588">
        <v>127.13</v>
      </c>
      <c r="MH11" s="589">
        <v>3.91</v>
      </c>
      <c r="MI11" s="587">
        <v>145.03</v>
      </c>
      <c r="MJ11" s="588">
        <v>140.30000000000001</v>
      </c>
      <c r="MK11" s="589">
        <v>3.37</v>
      </c>
      <c r="ML11" s="102"/>
      <c r="MM11" s="102"/>
      <c r="MN11" s="102" t="s">
        <v>68</v>
      </c>
      <c r="MO11" s="613">
        <v>33</v>
      </c>
      <c r="MP11" s="613">
        <v>33</v>
      </c>
      <c r="MQ11" s="613">
        <v>33</v>
      </c>
      <c r="MR11" s="613">
        <v>33</v>
      </c>
      <c r="MS11" s="613">
        <v>33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4561</v>
      </c>
      <c r="NP11" s="687">
        <v>0</v>
      </c>
      <c r="NQ11" s="687">
        <v>51</v>
      </c>
      <c r="NR11" s="688">
        <v>0</v>
      </c>
      <c r="NS11" s="687"/>
      <c r="NT11" s="687"/>
      <c r="NU11" s="687"/>
      <c r="NV11" s="687"/>
      <c r="NW11" s="689">
        <v>4612</v>
      </c>
      <c r="NX11" s="690">
        <v>28547</v>
      </c>
      <c r="NY11" s="691">
        <v>33159</v>
      </c>
    </row>
    <row r="12" spans="1:390" ht="23.25" customHeight="1" thickTop="1" thickBot="1" x14ac:dyDescent="0.3">
      <c r="A12" s="692" t="s">
        <v>29</v>
      </c>
      <c r="B12" s="693">
        <v>1041096</v>
      </c>
      <c r="C12" s="694">
        <v>993218</v>
      </c>
      <c r="D12" s="695">
        <v>4.82</v>
      </c>
      <c r="E12" s="319"/>
      <c r="F12" s="319"/>
      <c r="G12" s="554" t="s">
        <v>71</v>
      </c>
      <c r="H12" s="528">
        <v>1312</v>
      </c>
      <c r="I12" s="529">
        <v>1194</v>
      </c>
      <c r="J12" s="530">
        <v>1487</v>
      </c>
      <c r="K12" s="528">
        <v>3993</v>
      </c>
      <c r="L12" s="531">
        <v>4039</v>
      </c>
      <c r="M12" s="532">
        <v>-1.1399999999999999</v>
      </c>
      <c r="N12" s="316"/>
      <c r="O12" s="696" t="s">
        <v>72</v>
      </c>
      <c r="P12" s="587">
        <v>66.84</v>
      </c>
      <c r="Q12" s="588">
        <v>61.7</v>
      </c>
      <c r="R12" s="589">
        <v>8.33</v>
      </c>
      <c r="S12" s="587">
        <v>67.92</v>
      </c>
      <c r="T12" s="588">
        <v>62.09</v>
      </c>
      <c r="U12" s="589">
        <v>9.39</v>
      </c>
      <c r="V12" s="587">
        <v>67.430000000000007</v>
      </c>
      <c r="W12" s="588">
        <v>61.9</v>
      </c>
      <c r="X12" s="589">
        <v>8.93</v>
      </c>
      <c r="Y12" s="316"/>
      <c r="Z12" s="316"/>
      <c r="AA12" s="316" t="s">
        <v>73</v>
      </c>
      <c r="AB12" s="7">
        <v>93</v>
      </c>
      <c r="AC12" s="7">
        <v>93</v>
      </c>
      <c r="AD12" s="7">
        <v>93</v>
      </c>
      <c r="AE12" s="591">
        <v>93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150241</v>
      </c>
      <c r="AN12" s="699">
        <v>0</v>
      </c>
      <c r="AO12" s="699">
        <v>54258</v>
      </c>
      <c r="AP12" s="700">
        <v>0</v>
      </c>
      <c r="AQ12" s="699"/>
      <c r="AR12" s="699"/>
      <c r="AS12" s="699"/>
      <c r="AT12" s="699"/>
      <c r="AU12" s="700">
        <v>204499</v>
      </c>
      <c r="AV12" s="699">
        <v>188507</v>
      </c>
      <c r="AW12" s="701">
        <v>393006</v>
      </c>
      <c r="AX12" s="702"/>
      <c r="AY12" s="12"/>
      <c r="AZ12" s="697" t="s">
        <v>42</v>
      </c>
      <c r="BA12" s="698">
        <v>140265</v>
      </c>
      <c r="BB12" s="699">
        <v>5244</v>
      </c>
      <c r="BC12" s="699">
        <v>10568</v>
      </c>
      <c r="BD12" s="700">
        <v>0</v>
      </c>
      <c r="BE12" s="699"/>
      <c r="BF12" s="699"/>
      <c r="BG12" s="699"/>
      <c r="BH12" s="699"/>
      <c r="BI12" s="703">
        <v>156077</v>
      </c>
      <c r="BJ12" s="699">
        <v>517735</v>
      </c>
      <c r="BK12" s="701">
        <v>673812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687486</v>
      </c>
      <c r="CG12" s="694">
        <v>648791</v>
      </c>
      <c r="CH12" s="695">
        <v>5.96</v>
      </c>
      <c r="CI12" s="319"/>
      <c r="CJ12" s="319"/>
      <c r="CK12" s="554" t="s">
        <v>71</v>
      </c>
      <c r="CL12" s="528">
        <v>1118</v>
      </c>
      <c r="CM12" s="529">
        <v>872</v>
      </c>
      <c r="CN12" s="530">
        <v>940</v>
      </c>
      <c r="CO12" s="528">
        <v>2930</v>
      </c>
      <c r="CP12" s="531">
        <v>2599</v>
      </c>
      <c r="CQ12" s="532">
        <v>12.74</v>
      </c>
      <c r="CR12" s="316"/>
      <c r="CS12" s="696" t="s">
        <v>72</v>
      </c>
      <c r="CT12" s="587">
        <v>76.7</v>
      </c>
      <c r="CU12" s="588">
        <v>72.2</v>
      </c>
      <c r="CV12" s="589">
        <v>6.23</v>
      </c>
      <c r="CW12" s="587">
        <v>65.819999999999993</v>
      </c>
      <c r="CX12" s="588">
        <v>62.21</v>
      </c>
      <c r="CY12" s="589">
        <v>5.8</v>
      </c>
      <c r="CZ12" s="587">
        <v>71.66</v>
      </c>
      <c r="DA12" s="588">
        <v>67.680000000000007</v>
      </c>
      <c r="DB12" s="589">
        <v>5.88</v>
      </c>
      <c r="DC12" s="316"/>
      <c r="DD12" s="316"/>
      <c r="DE12" s="316" t="s">
        <v>73</v>
      </c>
      <c r="DF12" s="7">
        <v>93</v>
      </c>
      <c r="DG12" s="7">
        <v>93</v>
      </c>
      <c r="DH12" s="7">
        <v>93</v>
      </c>
      <c r="DI12" s="591">
        <v>93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116627</v>
      </c>
      <c r="DR12" s="699">
        <v>0</v>
      </c>
      <c r="DS12" s="699">
        <v>38254</v>
      </c>
      <c r="DT12" s="700">
        <v>0</v>
      </c>
      <c r="DU12" s="699"/>
      <c r="DV12" s="699"/>
      <c r="DW12" s="699"/>
      <c r="DX12" s="699"/>
      <c r="DY12" s="703">
        <v>154881</v>
      </c>
      <c r="DZ12" s="699">
        <v>192014</v>
      </c>
      <c r="EA12" s="701">
        <v>346895</v>
      </c>
      <c r="EB12" s="702"/>
      <c r="EC12" s="12"/>
      <c r="ED12" s="697" t="s">
        <v>42</v>
      </c>
      <c r="EE12" s="698">
        <v>99364</v>
      </c>
      <c r="EF12" s="699">
        <v>1951</v>
      </c>
      <c r="EG12" s="699">
        <v>5495</v>
      </c>
      <c r="EH12" s="700">
        <v>0</v>
      </c>
      <c r="EI12" s="699"/>
      <c r="EJ12" s="699"/>
      <c r="EK12" s="699"/>
      <c r="EL12" s="699"/>
      <c r="EM12" s="703">
        <v>106810</v>
      </c>
      <c r="EN12" s="699">
        <v>236508</v>
      </c>
      <c r="EO12" s="701">
        <v>343318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839061</v>
      </c>
      <c r="FK12" s="694">
        <v>800052</v>
      </c>
      <c r="FL12" s="695">
        <v>4.88</v>
      </c>
      <c r="FM12" s="319"/>
      <c r="FN12" s="319"/>
      <c r="FO12" s="554" t="s">
        <v>71</v>
      </c>
      <c r="FP12" s="528">
        <v>1091</v>
      </c>
      <c r="FQ12" s="529">
        <v>1128</v>
      </c>
      <c r="FR12" s="530">
        <v>1044</v>
      </c>
      <c r="FS12" s="528">
        <v>3263</v>
      </c>
      <c r="FT12" s="531">
        <v>2918</v>
      </c>
      <c r="FU12" s="532">
        <v>11.82</v>
      </c>
      <c r="FV12" s="316"/>
      <c r="FW12" s="696" t="s">
        <v>72</v>
      </c>
      <c r="FX12" s="587">
        <v>74.77</v>
      </c>
      <c r="FY12" s="588">
        <v>71.400000000000006</v>
      </c>
      <c r="FZ12" s="589">
        <v>4.72</v>
      </c>
      <c r="GA12" s="587">
        <v>83.55</v>
      </c>
      <c r="GB12" s="588">
        <v>79.09</v>
      </c>
      <c r="GC12" s="589">
        <v>5.64</v>
      </c>
      <c r="GD12" s="587">
        <v>79.900000000000006</v>
      </c>
      <c r="GE12" s="588">
        <v>75.75</v>
      </c>
      <c r="GF12" s="589">
        <v>5.48</v>
      </c>
      <c r="GG12" s="316"/>
      <c r="GH12" s="316"/>
      <c r="GI12" s="316" t="s">
        <v>73</v>
      </c>
      <c r="GJ12" s="7">
        <v>93</v>
      </c>
      <c r="GK12" s="7">
        <v>93</v>
      </c>
      <c r="GL12" s="7">
        <v>93</v>
      </c>
      <c r="GM12" s="591">
        <v>93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135055</v>
      </c>
      <c r="GV12" s="699">
        <v>0</v>
      </c>
      <c r="GW12" s="699">
        <v>41734</v>
      </c>
      <c r="GX12" s="700">
        <v>0</v>
      </c>
      <c r="GY12" s="699"/>
      <c r="GZ12" s="699"/>
      <c r="HA12" s="699"/>
      <c r="HB12" s="699"/>
      <c r="HC12" s="703">
        <v>176789</v>
      </c>
      <c r="HD12" s="699">
        <v>318760</v>
      </c>
      <c r="HE12" s="701">
        <v>495549</v>
      </c>
      <c r="HF12" s="702"/>
      <c r="HG12" s="12"/>
      <c r="HH12" s="697" t="s">
        <v>42</v>
      </c>
      <c r="HI12" s="698">
        <v>93125</v>
      </c>
      <c r="HJ12" s="699">
        <v>939</v>
      </c>
      <c r="HK12" s="699">
        <v>7617</v>
      </c>
      <c r="HL12" s="700">
        <v>0</v>
      </c>
      <c r="HM12" s="699"/>
      <c r="HN12" s="699"/>
      <c r="HO12" s="699"/>
      <c r="HP12" s="699"/>
      <c r="HQ12" s="703">
        <v>101681</v>
      </c>
      <c r="HR12" s="699">
        <v>134378</v>
      </c>
      <c r="HS12" s="701">
        <v>236059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632938</v>
      </c>
      <c r="IO12" s="694">
        <v>599121</v>
      </c>
      <c r="IP12" s="695">
        <v>5.64</v>
      </c>
      <c r="IQ12" s="319"/>
      <c r="IR12" s="319"/>
      <c r="IS12" s="554" t="s">
        <v>71</v>
      </c>
      <c r="IT12" s="528">
        <v>1073</v>
      </c>
      <c r="IU12" s="529">
        <v>1024</v>
      </c>
      <c r="IV12" s="530">
        <v>1208</v>
      </c>
      <c r="IW12" s="528">
        <v>3305</v>
      </c>
      <c r="IX12" s="531">
        <v>2985</v>
      </c>
      <c r="IY12" s="532">
        <v>10.72</v>
      </c>
      <c r="IZ12" s="316"/>
      <c r="JA12" s="696" t="s">
        <v>72</v>
      </c>
      <c r="JB12" s="587">
        <v>76.89</v>
      </c>
      <c r="JC12" s="588">
        <v>73.75</v>
      </c>
      <c r="JD12" s="589">
        <v>4.26</v>
      </c>
      <c r="JE12" s="587">
        <v>65.55</v>
      </c>
      <c r="JF12" s="588">
        <v>62.67</v>
      </c>
      <c r="JG12" s="589">
        <v>4.5999999999999996</v>
      </c>
      <c r="JH12" s="587">
        <v>70.510000000000005</v>
      </c>
      <c r="JI12" s="588">
        <v>67.67</v>
      </c>
      <c r="JJ12" s="589">
        <v>4.2</v>
      </c>
      <c r="JK12" s="316"/>
      <c r="JL12" s="316"/>
      <c r="JM12" s="316" t="s">
        <v>73</v>
      </c>
      <c r="JN12" s="7">
        <v>93</v>
      </c>
      <c r="JO12" s="7">
        <v>93</v>
      </c>
      <c r="JP12" s="7">
        <v>93</v>
      </c>
      <c r="JQ12" s="591">
        <v>93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147797</v>
      </c>
      <c r="JZ12" s="699">
        <v>0</v>
      </c>
      <c r="KA12" s="699">
        <v>62462</v>
      </c>
      <c r="KB12" s="705">
        <v>0</v>
      </c>
      <c r="KC12" s="706"/>
      <c r="KD12" s="706"/>
      <c r="KE12" s="706"/>
      <c r="KF12" s="706"/>
      <c r="KG12" s="707">
        <v>210259</v>
      </c>
      <c r="KH12" s="699">
        <v>124993</v>
      </c>
      <c r="KI12" s="701">
        <v>335252</v>
      </c>
      <c r="KJ12" s="702"/>
      <c r="KK12" s="12"/>
      <c r="KL12" s="697" t="s">
        <v>42</v>
      </c>
      <c r="KM12" s="698">
        <v>103582</v>
      </c>
      <c r="KN12" s="699">
        <v>2486</v>
      </c>
      <c r="KO12" s="699">
        <v>9977</v>
      </c>
      <c r="KP12" s="705">
        <v>0</v>
      </c>
      <c r="KQ12" s="706"/>
      <c r="KR12" s="706"/>
      <c r="KS12" s="706"/>
      <c r="KT12" s="706"/>
      <c r="KU12" s="707">
        <v>116045</v>
      </c>
      <c r="KV12" s="699">
        <v>143716</v>
      </c>
      <c r="KW12" s="701">
        <v>259761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3200581</v>
      </c>
      <c r="LS12" s="694">
        <v>3041182</v>
      </c>
      <c r="LT12" s="708">
        <v>5.24</v>
      </c>
      <c r="LU12" s="319"/>
      <c r="LV12" s="319"/>
      <c r="LW12" s="554" t="s">
        <v>71</v>
      </c>
      <c r="LX12" s="11">
        <v>13491</v>
      </c>
      <c r="LY12" s="544">
        <v>12541</v>
      </c>
      <c r="LZ12" s="545">
        <v>7.58</v>
      </c>
      <c r="MA12" s="81"/>
      <c r="MB12" s="696" t="s">
        <v>72</v>
      </c>
      <c r="MC12" s="587">
        <v>74.19</v>
      </c>
      <c r="MD12" s="588">
        <v>70.19</v>
      </c>
      <c r="ME12" s="589">
        <v>5.7</v>
      </c>
      <c r="MF12" s="587">
        <v>71.209999999999994</v>
      </c>
      <c r="MG12" s="588">
        <v>67.08</v>
      </c>
      <c r="MH12" s="589">
        <v>6.16</v>
      </c>
      <c r="MI12" s="587">
        <v>72.58</v>
      </c>
      <c r="MJ12" s="588">
        <v>68.56</v>
      </c>
      <c r="MK12" s="589">
        <v>5.86</v>
      </c>
      <c r="ML12" s="102"/>
      <c r="MM12" s="102"/>
      <c r="MN12" s="102" t="s">
        <v>73</v>
      </c>
      <c r="MO12" s="613">
        <v>93</v>
      </c>
      <c r="MP12" s="613">
        <v>93</v>
      </c>
      <c r="MQ12" s="613">
        <v>93</v>
      </c>
      <c r="MR12" s="613">
        <v>93</v>
      </c>
      <c r="MS12" s="613">
        <v>93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549720</v>
      </c>
      <c r="NB12" s="711">
        <v>0</v>
      </c>
      <c r="NC12" s="711">
        <v>196708</v>
      </c>
      <c r="ND12" s="712">
        <v>0</v>
      </c>
      <c r="NE12" s="711"/>
      <c r="NF12" s="711"/>
      <c r="NG12" s="711"/>
      <c r="NH12" s="711"/>
      <c r="NI12" s="713">
        <v>746428</v>
      </c>
      <c r="NJ12" s="710">
        <v>824274</v>
      </c>
      <c r="NK12" s="713">
        <v>1570702</v>
      </c>
      <c r="NL12" s="406"/>
      <c r="NM12" s="406"/>
      <c r="NN12" s="710" t="s">
        <v>42</v>
      </c>
      <c r="NO12" s="710">
        <v>436336</v>
      </c>
      <c r="NP12" s="711">
        <v>10620</v>
      </c>
      <c r="NQ12" s="711">
        <v>33657</v>
      </c>
      <c r="NR12" s="712">
        <v>0</v>
      </c>
      <c r="NS12" s="711"/>
      <c r="NT12" s="711"/>
      <c r="NU12" s="711"/>
      <c r="NV12" s="711"/>
      <c r="NW12" s="713">
        <v>480613</v>
      </c>
      <c r="NX12" s="710">
        <v>1032337</v>
      </c>
      <c r="NY12" s="713">
        <v>1512950</v>
      </c>
    </row>
    <row r="13" spans="1:390" ht="23.25" customHeight="1" thickTop="1" thickBot="1" x14ac:dyDescent="0.3">
      <c r="A13" s="668" t="s">
        <v>74</v>
      </c>
      <c r="B13" s="714">
        <v>1.91</v>
      </c>
      <c r="C13" s="715">
        <v>1.91</v>
      </c>
      <c r="D13" s="526">
        <v>0</v>
      </c>
      <c r="E13" s="319"/>
      <c r="F13" s="319"/>
      <c r="G13" s="554" t="s">
        <v>75</v>
      </c>
      <c r="H13" s="528">
        <v>254</v>
      </c>
      <c r="I13" s="529">
        <v>235</v>
      </c>
      <c r="J13" s="530">
        <v>306</v>
      </c>
      <c r="K13" s="528">
        <v>795</v>
      </c>
      <c r="L13" s="531">
        <v>652</v>
      </c>
      <c r="M13" s="532">
        <v>21.93</v>
      </c>
      <c r="N13" s="316"/>
      <c r="O13" s="716" t="s">
        <v>76</v>
      </c>
      <c r="P13" s="717">
        <v>1428.2500000000002</v>
      </c>
      <c r="Q13" s="718">
        <v>1351.39</v>
      </c>
      <c r="R13" s="719">
        <v>5.69</v>
      </c>
      <c r="S13" s="720">
        <v>957.82999999999981</v>
      </c>
      <c r="T13" s="718">
        <v>892.31000000000006</v>
      </c>
      <c r="U13" s="719">
        <v>7.34</v>
      </c>
      <c r="V13" s="720">
        <v>1172.42</v>
      </c>
      <c r="W13" s="718">
        <v>1110.1100000000001</v>
      </c>
      <c r="X13" s="719">
        <v>5.61</v>
      </c>
      <c r="Y13" s="316"/>
      <c r="Z13" s="316"/>
      <c r="AA13" s="316" t="s">
        <v>77</v>
      </c>
      <c r="AB13" s="7">
        <v>98</v>
      </c>
      <c r="AC13" s="7">
        <v>98</v>
      </c>
      <c r="AD13" s="7">
        <v>98</v>
      </c>
      <c r="AE13" s="591">
        <v>98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2.11</v>
      </c>
      <c r="CG13" s="715">
        <v>2.13</v>
      </c>
      <c r="CH13" s="526">
        <v>-0.02</v>
      </c>
      <c r="CI13" s="319"/>
      <c r="CJ13" s="319"/>
      <c r="CK13" s="554" t="s">
        <v>75</v>
      </c>
      <c r="CL13" s="528">
        <v>151</v>
      </c>
      <c r="CM13" s="529">
        <v>180</v>
      </c>
      <c r="CN13" s="530">
        <v>302</v>
      </c>
      <c r="CO13" s="528">
        <v>633</v>
      </c>
      <c r="CP13" s="531">
        <v>683</v>
      </c>
      <c r="CQ13" s="532">
        <v>-7.32</v>
      </c>
      <c r="CR13" s="316"/>
      <c r="CS13" s="716" t="s">
        <v>76</v>
      </c>
      <c r="CT13" s="717">
        <v>1480.5500000000002</v>
      </c>
      <c r="CU13" s="718">
        <v>1415.5700000000002</v>
      </c>
      <c r="CV13" s="719">
        <v>4.59</v>
      </c>
      <c r="CW13" s="720">
        <v>960.05</v>
      </c>
      <c r="CX13" s="718">
        <v>910.7700000000001</v>
      </c>
      <c r="CY13" s="719">
        <v>5.41</v>
      </c>
      <c r="CZ13" s="720">
        <v>1239.4000000000001</v>
      </c>
      <c r="DA13" s="718">
        <v>1187.3500000000001</v>
      </c>
      <c r="DB13" s="719">
        <v>4.38</v>
      </c>
      <c r="DC13" s="316"/>
      <c r="DD13" s="316"/>
      <c r="DE13" s="316" t="s">
        <v>77</v>
      </c>
      <c r="DF13" s="7">
        <v>98</v>
      </c>
      <c r="DG13" s="7">
        <v>98</v>
      </c>
      <c r="DH13" s="7">
        <v>98</v>
      </c>
      <c r="DI13" s="591">
        <v>98</v>
      </c>
      <c r="DJ13" s="316"/>
      <c r="DK13" s="316"/>
      <c r="DL13" s="316"/>
      <c r="DM13" s="316"/>
      <c r="DN13" s="316"/>
      <c r="DO13" s="316"/>
      <c r="DP13" s="17"/>
      <c r="DQ13" s="721">
        <v>0</v>
      </c>
      <c r="DR13" s="721">
        <v>0</v>
      </c>
      <c r="DS13" s="721">
        <v>0</v>
      </c>
      <c r="DT13" s="721">
        <v>0</v>
      </c>
      <c r="DU13" s="721">
        <v>0</v>
      </c>
      <c r="DV13" s="721">
        <v>0</v>
      </c>
      <c r="DW13" s="721">
        <v>0</v>
      </c>
      <c r="DX13" s="721">
        <v>0</v>
      </c>
      <c r="DY13" s="721">
        <v>0</v>
      </c>
      <c r="DZ13" s="722">
        <v>0</v>
      </c>
      <c r="EA13" s="722">
        <v>0</v>
      </c>
      <c r="EB13" s="317"/>
      <c r="EC13" s="316"/>
      <c r="ED13" s="17"/>
      <c r="EE13" s="721">
        <v>0</v>
      </c>
      <c r="EF13" s="721">
        <v>0</v>
      </c>
      <c r="EG13" s="721">
        <v>0</v>
      </c>
      <c r="EH13" s="721">
        <v>0</v>
      </c>
      <c r="EI13" s="721">
        <v>0</v>
      </c>
      <c r="EJ13" s="721">
        <v>0</v>
      </c>
      <c r="EK13" s="721">
        <v>0</v>
      </c>
      <c r="EL13" s="721">
        <v>0</v>
      </c>
      <c r="EM13" s="721">
        <v>0</v>
      </c>
      <c r="EN13" s="722">
        <v>0</v>
      </c>
      <c r="EO13" s="722">
        <v>0</v>
      </c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2.09</v>
      </c>
      <c r="FK13" s="715">
        <v>2.15</v>
      </c>
      <c r="FL13" s="526">
        <v>-0.06</v>
      </c>
      <c r="FM13" s="319"/>
      <c r="FN13" s="319"/>
      <c r="FO13" s="554" t="s">
        <v>75</v>
      </c>
      <c r="FP13" s="528">
        <v>473</v>
      </c>
      <c r="FQ13" s="529">
        <v>566</v>
      </c>
      <c r="FR13" s="530">
        <v>446</v>
      </c>
      <c r="FS13" s="528">
        <v>1485</v>
      </c>
      <c r="FT13" s="531">
        <v>1504</v>
      </c>
      <c r="FU13" s="532">
        <v>-1.26</v>
      </c>
      <c r="FV13" s="316"/>
      <c r="FW13" s="716" t="s">
        <v>76</v>
      </c>
      <c r="FX13" s="717">
        <v>1446.17</v>
      </c>
      <c r="FY13" s="718">
        <v>1381.5900000000001</v>
      </c>
      <c r="FZ13" s="719">
        <v>4.67</v>
      </c>
      <c r="GA13" s="720">
        <v>930.29999999999984</v>
      </c>
      <c r="GB13" s="718">
        <v>879.79</v>
      </c>
      <c r="GC13" s="719">
        <v>5.74</v>
      </c>
      <c r="GD13" s="720">
        <v>1144.8200000000002</v>
      </c>
      <c r="GE13" s="718">
        <v>1097.76</v>
      </c>
      <c r="GF13" s="719">
        <v>4.29</v>
      </c>
      <c r="GG13" s="316"/>
      <c r="GH13" s="316"/>
      <c r="GI13" s="316" t="s">
        <v>77</v>
      </c>
      <c r="GJ13" s="7">
        <v>98</v>
      </c>
      <c r="GK13" s="7">
        <v>98</v>
      </c>
      <c r="GL13" s="7">
        <v>98</v>
      </c>
      <c r="GM13" s="591">
        <v>98</v>
      </c>
      <c r="GN13" s="316"/>
      <c r="GO13" s="316"/>
      <c r="GP13" s="316"/>
      <c r="GQ13" s="316"/>
      <c r="GR13" s="316"/>
      <c r="GS13" s="316"/>
      <c r="GT13" s="17"/>
      <c r="GU13" s="721">
        <v>0</v>
      </c>
      <c r="GV13" s="721">
        <v>0</v>
      </c>
      <c r="GW13" s="721">
        <v>0</v>
      </c>
      <c r="GX13" s="721">
        <v>0</v>
      </c>
      <c r="GY13" s="721">
        <v>0</v>
      </c>
      <c r="GZ13" s="721">
        <v>0</v>
      </c>
      <c r="HA13" s="721">
        <v>0</v>
      </c>
      <c r="HB13" s="721">
        <v>0</v>
      </c>
      <c r="HC13" s="721">
        <v>0</v>
      </c>
      <c r="HD13" s="722">
        <v>0</v>
      </c>
      <c r="HE13" s="722">
        <v>0</v>
      </c>
      <c r="HF13" s="317"/>
      <c r="HG13" s="316"/>
      <c r="HH13" s="17"/>
      <c r="HI13" s="721">
        <v>0</v>
      </c>
      <c r="HJ13" s="721">
        <v>0</v>
      </c>
      <c r="HK13" s="721">
        <v>0</v>
      </c>
      <c r="HL13" s="721">
        <v>0</v>
      </c>
      <c r="HM13" s="721">
        <v>0</v>
      </c>
      <c r="HN13" s="721">
        <v>0</v>
      </c>
      <c r="HO13" s="721">
        <v>0</v>
      </c>
      <c r="HP13" s="721">
        <v>0</v>
      </c>
      <c r="HQ13" s="721">
        <v>0</v>
      </c>
      <c r="HR13" s="722">
        <v>0</v>
      </c>
      <c r="HS13" s="722">
        <v>0</v>
      </c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2.0099999999999998</v>
      </c>
      <c r="IO13" s="715">
        <v>2.04</v>
      </c>
      <c r="IP13" s="526">
        <v>-0.03</v>
      </c>
      <c r="IQ13" s="319"/>
      <c r="IR13" s="319"/>
      <c r="IS13" s="554" t="s">
        <v>75</v>
      </c>
      <c r="IT13" s="528">
        <v>256</v>
      </c>
      <c r="IU13" s="529">
        <v>261</v>
      </c>
      <c r="IV13" s="530">
        <v>262</v>
      </c>
      <c r="IW13" s="528">
        <v>779</v>
      </c>
      <c r="IX13" s="531">
        <v>690</v>
      </c>
      <c r="IY13" s="532">
        <v>12.9</v>
      </c>
      <c r="IZ13" s="316"/>
      <c r="JA13" s="716" t="s">
        <v>76</v>
      </c>
      <c r="JB13" s="717">
        <v>1970.0400000000002</v>
      </c>
      <c r="JC13" s="718">
        <v>1886.6599999999999</v>
      </c>
      <c r="JD13" s="719">
        <v>4.42</v>
      </c>
      <c r="JE13" s="720">
        <v>1044.6299999999999</v>
      </c>
      <c r="JF13" s="718">
        <v>1002.9599999999999</v>
      </c>
      <c r="JG13" s="719">
        <v>4.1500000000000004</v>
      </c>
      <c r="JH13" s="720">
        <v>1449.47</v>
      </c>
      <c r="JI13" s="718">
        <v>1401.18</v>
      </c>
      <c r="JJ13" s="719">
        <v>3.45</v>
      </c>
      <c r="JK13" s="316"/>
      <c r="JL13" s="316"/>
      <c r="JM13" s="316" t="s">
        <v>77</v>
      </c>
      <c r="JN13" s="7">
        <v>98</v>
      </c>
      <c r="JO13" s="7">
        <v>98</v>
      </c>
      <c r="JP13" s="7">
        <v>98</v>
      </c>
      <c r="JQ13" s="591">
        <v>98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2.0299999999999998</v>
      </c>
      <c r="LS13" s="715">
        <v>2.06</v>
      </c>
      <c r="LT13" s="543">
        <v>-0.03</v>
      </c>
      <c r="LU13" s="319"/>
      <c r="LV13" s="319"/>
      <c r="LW13" s="554" t="s">
        <v>75</v>
      </c>
      <c r="LX13" s="11">
        <v>3692</v>
      </c>
      <c r="LY13" s="544">
        <v>3529</v>
      </c>
      <c r="LZ13" s="545">
        <v>4.62</v>
      </c>
      <c r="MA13" s="81"/>
      <c r="MB13" s="724" t="s">
        <v>76</v>
      </c>
      <c r="MC13" s="717">
        <v>1588.6100000000001</v>
      </c>
      <c r="MD13" s="725">
        <v>1517.15</v>
      </c>
      <c r="ME13" s="726">
        <v>4.71</v>
      </c>
      <c r="MF13" s="717">
        <v>975.09000000000015</v>
      </c>
      <c r="MG13" s="725">
        <v>924.46</v>
      </c>
      <c r="MH13" s="726">
        <v>5.48</v>
      </c>
      <c r="MI13" s="717">
        <v>1257.4099999999999</v>
      </c>
      <c r="MJ13" s="725">
        <v>1206.18</v>
      </c>
      <c r="MK13" s="726">
        <v>4.25</v>
      </c>
      <c r="ML13" s="102"/>
      <c r="MM13" s="102"/>
      <c r="MN13" s="102" t="s">
        <v>77</v>
      </c>
      <c r="MO13" s="613">
        <v>98</v>
      </c>
      <c r="MP13" s="613">
        <v>98</v>
      </c>
      <c r="MQ13" s="613">
        <v>98</v>
      </c>
      <c r="MR13" s="613">
        <v>98</v>
      </c>
      <c r="MS13" s="613">
        <v>98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1.87</v>
      </c>
      <c r="C14" s="729">
        <v>1.87</v>
      </c>
      <c r="D14" s="553">
        <v>0</v>
      </c>
      <c r="E14" s="319"/>
      <c r="F14" s="319"/>
      <c r="G14" s="554" t="s">
        <v>78</v>
      </c>
      <c r="H14" s="528">
        <v>33506</v>
      </c>
      <c r="I14" s="529">
        <v>34049</v>
      </c>
      <c r="J14" s="530">
        <v>34750</v>
      </c>
      <c r="K14" s="528">
        <v>102305</v>
      </c>
      <c r="L14" s="531">
        <v>78099</v>
      </c>
      <c r="M14" s="532">
        <v>30.99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30875</v>
      </c>
      <c r="AC14" s="730">
        <v>30875</v>
      </c>
      <c r="AD14" s="730">
        <v>30875</v>
      </c>
      <c r="AE14" s="730">
        <v>30875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/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2.0499999999999998</v>
      </c>
      <c r="CG14" s="729">
        <v>2.0699999999999998</v>
      </c>
      <c r="CH14" s="553">
        <v>-0.02</v>
      </c>
      <c r="CI14" s="319"/>
      <c r="CJ14" s="319"/>
      <c r="CK14" s="554" t="s">
        <v>78</v>
      </c>
      <c r="CL14" s="528">
        <v>17349</v>
      </c>
      <c r="CM14" s="529">
        <v>18334</v>
      </c>
      <c r="CN14" s="530">
        <v>15593</v>
      </c>
      <c r="CO14" s="528">
        <v>51276</v>
      </c>
      <c r="CP14" s="531">
        <v>45576</v>
      </c>
      <c r="CQ14" s="532">
        <v>12.51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30875</v>
      </c>
      <c r="DG14" s="730">
        <v>30875</v>
      </c>
      <c r="DH14" s="730">
        <v>30875</v>
      </c>
      <c r="DI14" s="730">
        <v>30875</v>
      </c>
      <c r="DJ14" s="316"/>
      <c r="DK14" s="316"/>
      <c r="DL14" s="316"/>
      <c r="DM14" s="316"/>
      <c r="DN14" s="316"/>
      <c r="DO14" s="316"/>
      <c r="DP14" s="24" t="s">
        <v>79</v>
      </c>
      <c r="DQ14" s="731">
        <v>0</v>
      </c>
      <c r="DR14" s="731">
        <v>0</v>
      </c>
      <c r="DS14" s="731">
        <v>0</v>
      </c>
      <c r="DT14" s="721">
        <v>0</v>
      </c>
      <c r="DU14" s="721">
        <v>0</v>
      </c>
      <c r="DV14" s="721">
        <v>0</v>
      </c>
      <c r="DW14" s="721">
        <v>0</v>
      </c>
      <c r="DX14" s="721">
        <v>0</v>
      </c>
      <c r="DY14" s="732">
        <v>0</v>
      </c>
      <c r="DZ14" s="732">
        <v>0</v>
      </c>
      <c r="EA14" s="661">
        <v>0</v>
      </c>
      <c r="EB14" s="317"/>
      <c r="EC14" s="316"/>
      <c r="ED14" s="24" t="s">
        <v>80</v>
      </c>
      <c r="EE14" s="731">
        <v>0</v>
      </c>
      <c r="EF14" s="731">
        <v>0</v>
      </c>
      <c r="EG14" s="731">
        <v>0</v>
      </c>
      <c r="EH14" s="721">
        <v>0</v>
      </c>
      <c r="EI14" s="721">
        <v>0</v>
      </c>
      <c r="EJ14" s="721">
        <v>0</v>
      </c>
      <c r="EK14" s="721">
        <v>0</v>
      </c>
      <c r="EL14" s="721">
        <v>0</v>
      </c>
      <c r="EM14" s="732">
        <v>0</v>
      </c>
      <c r="EN14" s="732">
        <v>0</v>
      </c>
      <c r="EO14" s="733">
        <v>0</v>
      </c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2.04</v>
      </c>
      <c r="FK14" s="729">
        <v>2.1</v>
      </c>
      <c r="FL14" s="553">
        <v>-0.06</v>
      </c>
      <c r="FM14" s="319"/>
      <c r="FN14" s="319"/>
      <c r="FO14" s="554" t="s">
        <v>78</v>
      </c>
      <c r="FP14" s="528">
        <v>17521</v>
      </c>
      <c r="FQ14" s="529">
        <v>17564</v>
      </c>
      <c r="FR14" s="530">
        <v>14736</v>
      </c>
      <c r="FS14" s="528">
        <v>49821</v>
      </c>
      <c r="FT14" s="531">
        <v>54818</v>
      </c>
      <c r="FU14" s="532">
        <v>-9.1199999999999992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30875</v>
      </c>
      <c r="GK14" s="730">
        <v>30875</v>
      </c>
      <c r="GL14" s="730">
        <v>30875</v>
      </c>
      <c r="GM14" s="730">
        <v>30875</v>
      </c>
      <c r="GN14" s="316"/>
      <c r="GO14" s="316"/>
      <c r="GP14" s="316"/>
      <c r="GQ14" s="316"/>
      <c r="GR14" s="316"/>
      <c r="GS14" s="316"/>
      <c r="GT14" s="24" t="s">
        <v>79</v>
      </c>
      <c r="GU14" s="731">
        <v>0</v>
      </c>
      <c r="GV14" s="731">
        <v>0</v>
      </c>
      <c r="GW14" s="731">
        <v>0</v>
      </c>
      <c r="GX14" s="721">
        <v>0</v>
      </c>
      <c r="GY14" s="721">
        <v>0</v>
      </c>
      <c r="GZ14" s="721">
        <v>0</v>
      </c>
      <c r="HA14" s="721">
        <v>0</v>
      </c>
      <c r="HB14" s="721">
        <v>0</v>
      </c>
      <c r="HC14" s="732">
        <v>0</v>
      </c>
      <c r="HD14" s="732">
        <v>0</v>
      </c>
      <c r="HE14" s="661">
        <v>0</v>
      </c>
      <c r="HF14" s="317"/>
      <c r="HG14" s="316"/>
      <c r="HH14" s="24" t="s">
        <v>80</v>
      </c>
      <c r="HI14" s="731">
        <v>0</v>
      </c>
      <c r="HJ14" s="731">
        <v>0</v>
      </c>
      <c r="HK14" s="731">
        <v>0</v>
      </c>
      <c r="HL14" s="721">
        <v>0</v>
      </c>
      <c r="HM14" s="721">
        <v>0</v>
      </c>
      <c r="HN14" s="721">
        <v>0</v>
      </c>
      <c r="HO14" s="721">
        <v>0</v>
      </c>
      <c r="HP14" s="721">
        <v>0</v>
      </c>
      <c r="HQ14" s="732">
        <v>0</v>
      </c>
      <c r="HR14" s="732">
        <v>0</v>
      </c>
      <c r="HS14" s="733">
        <v>0</v>
      </c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1.96</v>
      </c>
      <c r="IO14" s="729">
        <v>2</v>
      </c>
      <c r="IP14" s="553">
        <v>-0.04</v>
      </c>
      <c r="IQ14" s="319"/>
      <c r="IR14" s="319"/>
      <c r="IS14" s="554" t="s">
        <v>78</v>
      </c>
      <c r="IT14" s="528">
        <v>18540</v>
      </c>
      <c r="IU14" s="529">
        <v>19192</v>
      </c>
      <c r="IV14" s="530">
        <v>23125</v>
      </c>
      <c r="IW14" s="528">
        <v>60857</v>
      </c>
      <c r="IX14" s="531">
        <v>62901</v>
      </c>
      <c r="IY14" s="532">
        <v>-3.25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30875</v>
      </c>
      <c r="JO14" s="730">
        <v>30875</v>
      </c>
      <c r="JP14" s="730">
        <v>30875</v>
      </c>
      <c r="JQ14" s="730">
        <v>30875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1.98</v>
      </c>
      <c r="LS14" s="729">
        <v>2.0099999999999998</v>
      </c>
      <c r="LT14" s="572">
        <v>-0.03</v>
      </c>
      <c r="LU14" s="319"/>
      <c r="LV14" s="319"/>
      <c r="LW14" s="554" t="s">
        <v>78</v>
      </c>
      <c r="LX14" s="11">
        <v>264259</v>
      </c>
      <c r="LY14" s="544">
        <v>241394</v>
      </c>
      <c r="LZ14" s="545">
        <v>9.4700000000000006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30875</v>
      </c>
      <c r="MP14" s="574">
        <v>30875</v>
      </c>
      <c r="MQ14" s="574">
        <v>30875</v>
      </c>
      <c r="MR14" s="574">
        <v>30875</v>
      </c>
      <c r="MS14" s="574">
        <v>30875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2.16</v>
      </c>
      <c r="C15" s="738">
        <v>2.17</v>
      </c>
      <c r="D15" s="695">
        <v>-0.01</v>
      </c>
      <c r="E15" s="319"/>
      <c r="F15" s="319"/>
      <c r="G15" s="554" t="s">
        <v>81</v>
      </c>
      <c r="H15" s="528">
        <v>1764</v>
      </c>
      <c r="I15" s="529">
        <v>1276</v>
      </c>
      <c r="J15" s="530">
        <v>1415</v>
      </c>
      <c r="K15" s="528">
        <v>4455</v>
      </c>
      <c r="L15" s="531">
        <v>3530</v>
      </c>
      <c r="M15" s="532">
        <v>26.2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624</v>
      </c>
      <c r="AC15" s="591">
        <v>624</v>
      </c>
      <c r="AD15" s="591">
        <v>624</v>
      </c>
      <c r="AE15" s="591">
        <v>624</v>
      </c>
      <c r="AF15" s="316"/>
      <c r="AG15" s="316"/>
      <c r="AH15" s="316"/>
      <c r="AI15" s="316"/>
      <c r="AJ15" s="316"/>
      <c r="AK15" s="316"/>
      <c r="AL15" s="563" t="s">
        <v>83</v>
      </c>
      <c r="AM15" s="564" t="s">
        <v>18</v>
      </c>
      <c r="AN15" s="565"/>
      <c r="AO15" s="565"/>
      <c r="AP15" s="565"/>
      <c r="AQ15" s="565"/>
      <c r="AR15" s="565"/>
      <c r="AS15" s="565"/>
      <c r="AT15" s="565"/>
      <c r="AU15" s="566"/>
      <c r="AV15" s="567" t="s">
        <v>19</v>
      </c>
      <c r="AW15" s="568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567" t="s">
        <v>19</v>
      </c>
      <c r="BK15" s="568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2.64</v>
      </c>
      <c r="CG15" s="738">
        <v>2.67</v>
      </c>
      <c r="CH15" s="695">
        <v>-0.03</v>
      </c>
      <c r="CI15" s="319"/>
      <c r="CJ15" s="319"/>
      <c r="CK15" s="554" t="s">
        <v>81</v>
      </c>
      <c r="CL15" s="528">
        <v>2546</v>
      </c>
      <c r="CM15" s="529">
        <v>2614</v>
      </c>
      <c r="CN15" s="530">
        <v>2586</v>
      </c>
      <c r="CO15" s="528">
        <v>7746</v>
      </c>
      <c r="CP15" s="531">
        <v>6819</v>
      </c>
      <c r="CQ15" s="532">
        <v>13.59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624</v>
      </c>
      <c r="DG15" s="591">
        <v>624</v>
      </c>
      <c r="DH15" s="591">
        <v>624</v>
      </c>
      <c r="DI15" s="591">
        <v>624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2.56</v>
      </c>
      <c r="FK15" s="738">
        <v>2.62</v>
      </c>
      <c r="FL15" s="695">
        <v>-0.06</v>
      </c>
      <c r="FM15" s="319"/>
      <c r="FN15" s="319"/>
      <c r="FO15" s="554" t="s">
        <v>81</v>
      </c>
      <c r="FP15" s="528">
        <v>2219</v>
      </c>
      <c r="FQ15" s="529">
        <v>2266</v>
      </c>
      <c r="FR15" s="530">
        <v>2555</v>
      </c>
      <c r="FS15" s="528">
        <v>7040</v>
      </c>
      <c r="FT15" s="531">
        <v>7052</v>
      </c>
      <c r="FU15" s="532">
        <v>-0.17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624</v>
      </c>
      <c r="GK15" s="591">
        <v>624</v>
      </c>
      <c r="GL15" s="591">
        <v>624</v>
      </c>
      <c r="GM15" s="591">
        <v>624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2.36</v>
      </c>
      <c r="IO15" s="738">
        <v>2.41</v>
      </c>
      <c r="IP15" s="695">
        <v>-0.05</v>
      </c>
      <c r="IQ15" s="319"/>
      <c r="IR15" s="319"/>
      <c r="IS15" s="554" t="s">
        <v>81</v>
      </c>
      <c r="IT15" s="528">
        <v>2885</v>
      </c>
      <c r="IU15" s="529">
        <v>2484</v>
      </c>
      <c r="IV15" s="530">
        <v>3195</v>
      </c>
      <c r="IW15" s="528">
        <v>8564</v>
      </c>
      <c r="IX15" s="531">
        <v>7764</v>
      </c>
      <c r="IY15" s="532">
        <v>10.3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624</v>
      </c>
      <c r="JO15" s="591">
        <v>624</v>
      </c>
      <c r="JP15" s="591">
        <v>624</v>
      </c>
      <c r="JQ15" s="591">
        <v>624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27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2.41</v>
      </c>
      <c r="LS15" s="738">
        <v>2.4500000000000002</v>
      </c>
      <c r="LT15" s="708">
        <v>-0.04</v>
      </c>
      <c r="LU15" s="319"/>
      <c r="LV15" s="319"/>
      <c r="LW15" s="554" t="s">
        <v>81</v>
      </c>
      <c r="LX15" s="11">
        <v>27805</v>
      </c>
      <c r="LY15" s="544">
        <v>25165</v>
      </c>
      <c r="LZ15" s="545">
        <v>10.49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624</v>
      </c>
      <c r="MP15" s="613">
        <v>624</v>
      </c>
      <c r="MQ15" s="613">
        <v>624</v>
      </c>
      <c r="MR15" s="613">
        <v>624</v>
      </c>
      <c r="MS15" s="613">
        <v>624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15368</v>
      </c>
      <c r="I16" s="529">
        <v>15275</v>
      </c>
      <c r="J16" s="530">
        <v>14653</v>
      </c>
      <c r="K16" s="528">
        <v>45296</v>
      </c>
      <c r="L16" s="531">
        <v>46048</v>
      </c>
      <c r="M16" s="532">
        <v>-1.63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9069</v>
      </c>
      <c r="AC16" s="591">
        <v>9069</v>
      </c>
      <c r="AD16" s="591">
        <v>9069</v>
      </c>
      <c r="AE16" s="591">
        <v>9069</v>
      </c>
      <c r="AF16" s="316"/>
      <c r="AG16" s="316"/>
      <c r="AH16" s="316"/>
      <c r="AI16" s="316"/>
      <c r="AJ16" s="316"/>
      <c r="AK16" s="316"/>
      <c r="AL16" s="594"/>
      <c r="AM16" s="595" t="s">
        <v>34</v>
      </c>
      <c r="AN16" s="596" t="s">
        <v>35</v>
      </c>
      <c r="AO16" s="597" t="s">
        <v>330</v>
      </c>
      <c r="AP16" s="598" t="s">
        <v>331</v>
      </c>
      <c r="AQ16" s="596"/>
      <c r="AR16" s="596"/>
      <c r="AS16" s="596"/>
      <c r="AT16" s="596"/>
      <c r="AU16" s="599" t="s">
        <v>42</v>
      </c>
      <c r="AV16" s="600"/>
      <c r="AW16" s="601"/>
      <c r="AX16" s="317"/>
      <c r="AY16" s="316"/>
      <c r="AZ16" s="602"/>
      <c r="BA16" s="595" t="s">
        <v>34</v>
      </c>
      <c r="BB16" s="596" t="s">
        <v>35</v>
      </c>
      <c r="BC16" s="597" t="s">
        <v>330</v>
      </c>
      <c r="BD16" s="598" t="s">
        <v>331</v>
      </c>
      <c r="BE16" s="596"/>
      <c r="BF16" s="596"/>
      <c r="BG16" s="596"/>
      <c r="BH16" s="596"/>
      <c r="BI16" s="603" t="s">
        <v>42</v>
      </c>
      <c r="BJ16" s="600"/>
      <c r="BK16" s="604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/>
      <c r="CH16" s="553"/>
      <c r="CI16" s="319"/>
      <c r="CJ16" s="319"/>
      <c r="CK16" s="554" t="s">
        <v>85</v>
      </c>
      <c r="CL16" s="528">
        <v>7686</v>
      </c>
      <c r="CM16" s="529">
        <v>8014</v>
      </c>
      <c r="CN16" s="530">
        <v>8035</v>
      </c>
      <c r="CO16" s="528">
        <v>23735</v>
      </c>
      <c r="CP16" s="531">
        <v>21628</v>
      </c>
      <c r="CQ16" s="532">
        <v>9.74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9069</v>
      </c>
      <c r="DG16" s="591">
        <v>9069</v>
      </c>
      <c r="DH16" s="591">
        <v>9069</v>
      </c>
      <c r="DI16" s="591">
        <v>9069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/>
      <c r="FL16" s="553"/>
      <c r="FM16" s="319"/>
      <c r="FN16" s="319"/>
      <c r="FO16" s="554" t="s">
        <v>85</v>
      </c>
      <c r="FP16" s="528">
        <v>12159</v>
      </c>
      <c r="FQ16" s="529">
        <v>15223</v>
      </c>
      <c r="FR16" s="530">
        <v>13250</v>
      </c>
      <c r="FS16" s="528">
        <v>40632</v>
      </c>
      <c r="FT16" s="531">
        <v>34096</v>
      </c>
      <c r="FU16" s="532">
        <v>19.170000000000002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9069</v>
      </c>
      <c r="GK16" s="591">
        <v>9069</v>
      </c>
      <c r="GL16" s="591">
        <v>9069</v>
      </c>
      <c r="GM16" s="591">
        <v>9069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>
        <v>0</v>
      </c>
      <c r="HE16" s="757">
        <v>0</v>
      </c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>
        <v>0</v>
      </c>
      <c r="HS16" s="758">
        <v>0</v>
      </c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14189</v>
      </c>
      <c r="IU16" s="529">
        <v>13345</v>
      </c>
      <c r="IV16" s="530">
        <v>13654</v>
      </c>
      <c r="IW16" s="528">
        <v>41188</v>
      </c>
      <c r="IX16" s="531">
        <v>36585</v>
      </c>
      <c r="IY16" s="532">
        <v>12.58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9069</v>
      </c>
      <c r="JO16" s="591">
        <v>9069</v>
      </c>
      <c r="JP16" s="591">
        <v>9069</v>
      </c>
      <c r="JQ16" s="591">
        <v>9069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150851</v>
      </c>
      <c r="LY16" s="544">
        <v>138357</v>
      </c>
      <c r="LZ16" s="545">
        <v>9.0299999999999994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9069</v>
      </c>
      <c r="MP16" s="613">
        <v>9069</v>
      </c>
      <c r="MQ16" s="613">
        <v>9069</v>
      </c>
      <c r="MR16" s="613">
        <v>9069</v>
      </c>
      <c r="MS16" s="613">
        <v>9069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1256.06</v>
      </c>
      <c r="C17" s="763">
        <v>1191.18</v>
      </c>
      <c r="D17" s="526">
        <v>5.45</v>
      </c>
      <c r="E17" s="30"/>
      <c r="F17" s="30"/>
      <c r="G17" s="554" t="s">
        <v>87</v>
      </c>
      <c r="H17" s="528">
        <v>7620</v>
      </c>
      <c r="I17" s="529">
        <v>8417</v>
      </c>
      <c r="J17" s="530">
        <v>7380</v>
      </c>
      <c r="K17" s="528">
        <v>23417</v>
      </c>
      <c r="L17" s="531">
        <v>20942</v>
      </c>
      <c r="M17" s="532">
        <v>11.82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21182</v>
      </c>
      <c r="AC17" s="591">
        <v>21182</v>
      </c>
      <c r="AD17" s="591">
        <v>21182</v>
      </c>
      <c r="AE17" s="591">
        <v>21182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10339</v>
      </c>
      <c r="AN17" s="629">
        <v>427</v>
      </c>
      <c r="AO17" s="629">
        <v>1932</v>
      </c>
      <c r="AP17" s="764">
        <v>476</v>
      </c>
      <c r="AQ17" s="629"/>
      <c r="AR17" s="629"/>
      <c r="AS17" s="629"/>
      <c r="AT17" s="629"/>
      <c r="AU17" s="636">
        <v>13174</v>
      </c>
      <c r="AV17" s="632">
        <v>21957</v>
      </c>
      <c r="AW17" s="633">
        <v>35131</v>
      </c>
      <c r="AX17" s="634"/>
      <c r="AY17" s="316"/>
      <c r="AZ17" s="627" t="s">
        <v>48</v>
      </c>
      <c r="BA17" s="628">
        <v>7815</v>
      </c>
      <c r="BB17" s="629">
        <v>0</v>
      </c>
      <c r="BC17" s="635">
        <v>2547</v>
      </c>
      <c r="BD17" s="630">
        <v>518</v>
      </c>
      <c r="BE17" s="629"/>
      <c r="BF17" s="629"/>
      <c r="BG17" s="629"/>
      <c r="BH17" s="629"/>
      <c r="BI17" s="636">
        <v>10880</v>
      </c>
      <c r="BJ17" s="636">
        <v>6710</v>
      </c>
      <c r="BK17" s="633">
        <v>17590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1351.02</v>
      </c>
      <c r="CG17" s="763">
        <v>1291.21</v>
      </c>
      <c r="CH17" s="526">
        <v>4.63</v>
      </c>
      <c r="CI17" s="30"/>
      <c r="CJ17" s="30"/>
      <c r="CK17" s="554" t="s">
        <v>87</v>
      </c>
      <c r="CL17" s="528">
        <v>2462</v>
      </c>
      <c r="CM17" s="529">
        <v>2062</v>
      </c>
      <c r="CN17" s="530">
        <v>2280</v>
      </c>
      <c r="CO17" s="528">
        <v>6804</v>
      </c>
      <c r="CP17" s="531">
        <v>6576</v>
      </c>
      <c r="CQ17" s="532">
        <v>3.47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21182</v>
      </c>
      <c r="DG17" s="591">
        <v>21182</v>
      </c>
      <c r="DH17" s="591">
        <v>21182</v>
      </c>
      <c r="DI17" s="591">
        <v>21182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30939</v>
      </c>
      <c r="DR17" s="629">
        <v>492</v>
      </c>
      <c r="DS17" s="629">
        <v>1730</v>
      </c>
      <c r="DT17" s="630">
        <v>647</v>
      </c>
      <c r="DU17" s="628"/>
      <c r="DV17" s="629"/>
      <c r="DW17" s="629"/>
      <c r="DX17" s="629"/>
      <c r="DY17" s="636">
        <v>33808</v>
      </c>
      <c r="DZ17" s="632">
        <v>47172</v>
      </c>
      <c r="EA17" s="633">
        <v>80980</v>
      </c>
      <c r="EB17" s="634"/>
      <c r="EC17" s="316"/>
      <c r="ED17" s="627" t="s">
        <v>48</v>
      </c>
      <c r="EE17" s="628">
        <v>8513</v>
      </c>
      <c r="EF17" s="629">
        <v>0</v>
      </c>
      <c r="EG17" s="635">
        <v>669</v>
      </c>
      <c r="EH17" s="630">
        <v>579</v>
      </c>
      <c r="EI17" s="628"/>
      <c r="EJ17" s="629"/>
      <c r="EK17" s="629"/>
      <c r="EL17" s="629"/>
      <c r="EM17" s="636">
        <v>9761</v>
      </c>
      <c r="EN17" s="636">
        <v>6157</v>
      </c>
      <c r="EO17" s="633">
        <v>15918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1222.8799999999999</v>
      </c>
      <c r="FK17" s="763">
        <v>1172.78</v>
      </c>
      <c r="FL17" s="526">
        <v>4.2699999999999996</v>
      </c>
      <c r="FM17" s="30"/>
      <c r="FN17" s="30"/>
      <c r="FO17" s="554" t="s">
        <v>87</v>
      </c>
      <c r="FP17" s="528">
        <v>2643</v>
      </c>
      <c r="FQ17" s="529">
        <v>2579</v>
      </c>
      <c r="FR17" s="530">
        <v>3123</v>
      </c>
      <c r="FS17" s="528">
        <v>8345</v>
      </c>
      <c r="FT17" s="531">
        <v>6962</v>
      </c>
      <c r="FU17" s="532">
        <v>19.86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21182</v>
      </c>
      <c r="GK17" s="591">
        <v>21182</v>
      </c>
      <c r="GL17" s="591">
        <v>21182</v>
      </c>
      <c r="GM17" s="591">
        <v>21182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5091</v>
      </c>
      <c r="GV17" s="629">
        <v>253</v>
      </c>
      <c r="GW17" s="629">
        <v>2636</v>
      </c>
      <c r="GX17" s="630">
        <v>219</v>
      </c>
      <c r="GY17" s="629"/>
      <c r="GZ17" s="629"/>
      <c r="HA17" s="629"/>
      <c r="HB17" s="629"/>
      <c r="HC17" s="636">
        <v>8199</v>
      </c>
      <c r="HD17" s="632">
        <v>17935</v>
      </c>
      <c r="HE17" s="633">
        <v>26134</v>
      </c>
      <c r="HF17" s="634"/>
      <c r="HG17" s="316"/>
      <c r="HH17" s="627" t="s">
        <v>48</v>
      </c>
      <c r="HI17" s="628">
        <v>13308</v>
      </c>
      <c r="HJ17" s="629">
        <v>0</v>
      </c>
      <c r="HK17" s="635">
        <v>949</v>
      </c>
      <c r="HL17" s="630">
        <v>818</v>
      </c>
      <c r="HM17" s="629"/>
      <c r="HN17" s="629"/>
      <c r="HO17" s="629"/>
      <c r="HP17" s="629"/>
      <c r="HQ17" s="636">
        <v>15075</v>
      </c>
      <c r="HR17" s="636">
        <v>16908</v>
      </c>
      <c r="HS17" s="633">
        <v>31983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1532.9199999999998</v>
      </c>
      <c r="IO17" s="763">
        <v>1479.46</v>
      </c>
      <c r="IP17" s="526">
        <v>3.61</v>
      </c>
      <c r="IQ17" s="30"/>
      <c r="IR17" s="30"/>
      <c r="IS17" s="554" t="s">
        <v>87</v>
      </c>
      <c r="IT17" s="528">
        <v>4272</v>
      </c>
      <c r="IU17" s="529">
        <v>6319</v>
      </c>
      <c r="IV17" s="530">
        <v>6449</v>
      </c>
      <c r="IW17" s="528">
        <v>17040</v>
      </c>
      <c r="IX17" s="531">
        <v>14953</v>
      </c>
      <c r="IY17" s="532">
        <v>13.96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21182</v>
      </c>
      <c r="JO17" s="591">
        <v>21182</v>
      </c>
      <c r="JP17" s="591">
        <v>21182</v>
      </c>
      <c r="JQ17" s="591">
        <v>21182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14272</v>
      </c>
      <c r="JZ17" s="629">
        <v>534</v>
      </c>
      <c r="KA17" s="629">
        <v>3961</v>
      </c>
      <c r="KB17" s="639">
        <v>1038</v>
      </c>
      <c r="KC17" s="640"/>
      <c r="KD17" s="640"/>
      <c r="KE17" s="640"/>
      <c r="KF17" s="640"/>
      <c r="KG17" s="641">
        <v>19805</v>
      </c>
      <c r="KH17" s="632">
        <v>23766</v>
      </c>
      <c r="KI17" s="633">
        <v>43571</v>
      </c>
      <c r="KJ17" s="634"/>
      <c r="KK17" s="316"/>
      <c r="KL17" s="627" t="s">
        <v>48</v>
      </c>
      <c r="KM17" s="628">
        <v>14626</v>
      </c>
      <c r="KN17" s="629">
        <v>0</v>
      </c>
      <c r="KO17" s="635">
        <v>1207</v>
      </c>
      <c r="KP17" s="639">
        <v>3167</v>
      </c>
      <c r="KQ17" s="640"/>
      <c r="KR17" s="640"/>
      <c r="KS17" s="640"/>
      <c r="KT17" s="640"/>
      <c r="KU17" s="641">
        <v>19000</v>
      </c>
      <c r="KV17" s="636">
        <v>15029</v>
      </c>
      <c r="KW17" s="633">
        <v>34029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1344.5500000000002</v>
      </c>
      <c r="LS17" s="763">
        <v>1288.31</v>
      </c>
      <c r="LT17" s="543">
        <v>4.37</v>
      </c>
      <c r="LU17" s="319"/>
      <c r="LV17" s="319"/>
      <c r="LW17" s="554" t="s">
        <v>87</v>
      </c>
      <c r="LX17" s="11">
        <v>55606</v>
      </c>
      <c r="LY17" s="544">
        <v>49433</v>
      </c>
      <c r="LZ17" s="545">
        <v>12.49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21182</v>
      </c>
      <c r="MP17" s="613">
        <v>21182</v>
      </c>
      <c r="MQ17" s="613">
        <v>21182</v>
      </c>
      <c r="MR17" s="613">
        <v>21182</v>
      </c>
      <c r="MS17" s="613">
        <v>21182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60641</v>
      </c>
      <c r="NB17" s="646">
        <v>1706</v>
      </c>
      <c r="NC17" s="646">
        <v>10259</v>
      </c>
      <c r="ND17" s="647">
        <v>2380</v>
      </c>
      <c r="NE17" s="646"/>
      <c r="NF17" s="646"/>
      <c r="NG17" s="646"/>
      <c r="NH17" s="646"/>
      <c r="NI17" s="648">
        <v>74986</v>
      </c>
      <c r="NJ17" s="649">
        <v>110830</v>
      </c>
      <c r="NK17" s="650">
        <v>185816</v>
      </c>
      <c r="NL17" s="406"/>
      <c r="NM17" s="406"/>
      <c r="NN17" s="651" t="s">
        <v>48</v>
      </c>
      <c r="NO17" s="645">
        <v>44262</v>
      </c>
      <c r="NP17" s="646">
        <v>0</v>
      </c>
      <c r="NQ17" s="646">
        <v>5372</v>
      </c>
      <c r="NR17" s="647">
        <v>5082</v>
      </c>
      <c r="NS17" s="646"/>
      <c r="NT17" s="646"/>
      <c r="NU17" s="646"/>
      <c r="NV17" s="646"/>
      <c r="NW17" s="648">
        <v>54716</v>
      </c>
      <c r="NX17" s="649">
        <v>44804</v>
      </c>
      <c r="NY17" s="650">
        <v>99520</v>
      </c>
    </row>
    <row r="18" spans="1:389" ht="23.25" customHeight="1" thickTop="1" x14ac:dyDescent="0.25">
      <c r="A18" s="551" t="s">
        <v>49</v>
      </c>
      <c r="B18" s="31">
        <v>1172.42</v>
      </c>
      <c r="C18" s="766">
        <v>1110.1100000000001</v>
      </c>
      <c r="D18" s="553">
        <v>5.61</v>
      </c>
      <c r="E18" s="30"/>
      <c r="F18" s="30"/>
      <c r="G18" s="554" t="s">
        <v>88</v>
      </c>
      <c r="H18" s="528">
        <v>2635</v>
      </c>
      <c r="I18" s="529">
        <v>2364</v>
      </c>
      <c r="J18" s="530">
        <v>1716</v>
      </c>
      <c r="K18" s="528">
        <v>6715</v>
      </c>
      <c r="L18" s="531">
        <v>9022</v>
      </c>
      <c r="M18" s="532">
        <v>-25.57</v>
      </c>
      <c r="N18" s="316"/>
      <c r="O18" s="586" t="s">
        <v>31</v>
      </c>
      <c r="P18" s="587">
        <v>612.61</v>
      </c>
      <c r="Q18" s="588">
        <v>582.80999999999995</v>
      </c>
      <c r="R18" s="589">
        <v>5.1100000000000003</v>
      </c>
      <c r="S18" s="587">
        <v>0</v>
      </c>
      <c r="T18" s="588">
        <v>0</v>
      </c>
      <c r="U18" s="589">
        <v>0</v>
      </c>
      <c r="V18" s="587">
        <v>257.47000000000003</v>
      </c>
      <c r="W18" s="588">
        <v>246.99</v>
      </c>
      <c r="X18" s="589">
        <v>4.24</v>
      </c>
      <c r="Y18" s="316"/>
      <c r="Z18" s="316"/>
      <c r="AA18" s="316" t="s">
        <v>57</v>
      </c>
      <c r="AB18" s="591">
        <v>3084</v>
      </c>
      <c r="AC18" s="591">
        <v>3084</v>
      </c>
      <c r="AD18" s="591">
        <v>3084</v>
      </c>
      <c r="AE18" s="591">
        <v>3084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53360</v>
      </c>
      <c r="AN18" s="653">
        <v>1627</v>
      </c>
      <c r="AO18" s="653">
        <v>27346</v>
      </c>
      <c r="AP18" s="767">
        <v>13968</v>
      </c>
      <c r="AQ18" s="653"/>
      <c r="AR18" s="653"/>
      <c r="AS18" s="653"/>
      <c r="AT18" s="653"/>
      <c r="AU18" s="632">
        <v>96301</v>
      </c>
      <c r="AV18" s="632">
        <v>72977</v>
      </c>
      <c r="AW18" s="633">
        <v>169278</v>
      </c>
      <c r="AX18" s="634"/>
      <c r="AY18" s="316"/>
      <c r="AZ18" s="627" t="s">
        <v>54</v>
      </c>
      <c r="BA18" s="652">
        <v>1792</v>
      </c>
      <c r="BB18" s="653">
        <v>384</v>
      </c>
      <c r="BC18" s="656">
        <v>870</v>
      </c>
      <c r="BD18" s="654">
        <v>790</v>
      </c>
      <c r="BE18" s="653"/>
      <c r="BF18" s="653"/>
      <c r="BG18" s="653"/>
      <c r="BH18" s="653"/>
      <c r="BI18" s="632">
        <v>3836</v>
      </c>
      <c r="BJ18" s="632">
        <v>11037</v>
      </c>
      <c r="BK18" s="633">
        <v>14873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1239.4000000000001</v>
      </c>
      <c r="CG18" s="766">
        <v>1187.3500000000001</v>
      </c>
      <c r="CH18" s="553">
        <v>4.38</v>
      </c>
      <c r="CI18" s="30"/>
      <c r="CJ18" s="30"/>
      <c r="CK18" s="554" t="s">
        <v>88</v>
      </c>
      <c r="CL18" s="528">
        <v>2979</v>
      </c>
      <c r="CM18" s="529">
        <v>3434</v>
      </c>
      <c r="CN18" s="530">
        <v>2159</v>
      </c>
      <c r="CO18" s="528">
        <v>8572</v>
      </c>
      <c r="CP18" s="531">
        <v>9189</v>
      </c>
      <c r="CQ18" s="532">
        <v>-6.71</v>
      </c>
      <c r="CR18" s="316"/>
      <c r="CS18" s="586" t="s">
        <v>31</v>
      </c>
      <c r="CT18" s="587">
        <v>652.42999999999995</v>
      </c>
      <c r="CU18" s="588">
        <v>613.82000000000005</v>
      </c>
      <c r="CV18" s="589">
        <v>6.29</v>
      </c>
      <c r="CW18" s="587">
        <v>0</v>
      </c>
      <c r="CX18" s="588">
        <v>0</v>
      </c>
      <c r="CY18" s="589">
        <v>0</v>
      </c>
      <c r="CZ18" s="587">
        <v>351.95</v>
      </c>
      <c r="DA18" s="588">
        <v>336.53</v>
      </c>
      <c r="DB18" s="589">
        <v>4.58</v>
      </c>
      <c r="DC18" s="316"/>
      <c r="DD18" s="316"/>
      <c r="DE18" s="316" t="s">
        <v>57</v>
      </c>
      <c r="DF18" s="591">
        <v>3084</v>
      </c>
      <c r="DG18" s="591">
        <v>3084</v>
      </c>
      <c r="DH18" s="591">
        <v>3084</v>
      </c>
      <c r="DI18" s="591">
        <v>3084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47048</v>
      </c>
      <c r="DR18" s="653">
        <v>2004</v>
      </c>
      <c r="DS18" s="653">
        <v>26453</v>
      </c>
      <c r="DT18" s="654">
        <v>13098</v>
      </c>
      <c r="DU18" s="652"/>
      <c r="DV18" s="653"/>
      <c r="DW18" s="653"/>
      <c r="DX18" s="653"/>
      <c r="DY18" s="632">
        <v>88603</v>
      </c>
      <c r="DZ18" s="632">
        <v>104646</v>
      </c>
      <c r="EA18" s="633">
        <v>193249</v>
      </c>
      <c r="EB18" s="634"/>
      <c r="EC18" s="316"/>
      <c r="ED18" s="627" t="s">
        <v>54</v>
      </c>
      <c r="EE18" s="652">
        <v>2007</v>
      </c>
      <c r="EF18" s="653">
        <v>536</v>
      </c>
      <c r="EG18" s="656">
        <v>505</v>
      </c>
      <c r="EH18" s="654">
        <v>1227</v>
      </c>
      <c r="EI18" s="652"/>
      <c r="EJ18" s="653"/>
      <c r="EK18" s="653"/>
      <c r="EL18" s="653"/>
      <c r="EM18" s="632">
        <v>4275</v>
      </c>
      <c r="EN18" s="632">
        <v>13330</v>
      </c>
      <c r="EO18" s="633">
        <v>17605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1144.8200000000002</v>
      </c>
      <c r="FK18" s="766">
        <v>1097.76</v>
      </c>
      <c r="FL18" s="553">
        <v>4.29</v>
      </c>
      <c r="FM18" s="30"/>
      <c r="FN18" s="30"/>
      <c r="FO18" s="554" t="s">
        <v>88</v>
      </c>
      <c r="FP18" s="528">
        <v>2213</v>
      </c>
      <c r="FQ18" s="529">
        <v>2154</v>
      </c>
      <c r="FR18" s="530">
        <v>2170</v>
      </c>
      <c r="FS18" s="528">
        <v>6537</v>
      </c>
      <c r="FT18" s="531">
        <v>6029</v>
      </c>
      <c r="FU18" s="532">
        <v>8.43</v>
      </c>
      <c r="FV18" s="316"/>
      <c r="FW18" s="586" t="s">
        <v>31</v>
      </c>
      <c r="FX18" s="587">
        <v>648.95000000000005</v>
      </c>
      <c r="FY18" s="588">
        <v>624.20000000000005</v>
      </c>
      <c r="FZ18" s="589">
        <v>3.97</v>
      </c>
      <c r="GA18" s="587">
        <v>0</v>
      </c>
      <c r="GB18" s="588">
        <v>0</v>
      </c>
      <c r="GC18" s="589">
        <v>0</v>
      </c>
      <c r="GD18" s="587">
        <v>283.58</v>
      </c>
      <c r="GE18" s="588">
        <v>280.27</v>
      </c>
      <c r="GF18" s="589">
        <v>1.18</v>
      </c>
      <c r="GG18" s="316"/>
      <c r="GH18" s="316"/>
      <c r="GI18" s="316" t="s">
        <v>57</v>
      </c>
      <c r="GJ18" s="591">
        <v>3084</v>
      </c>
      <c r="GK18" s="591">
        <v>3084</v>
      </c>
      <c r="GL18" s="591">
        <v>3084</v>
      </c>
      <c r="GM18" s="591">
        <v>3084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38143</v>
      </c>
      <c r="GV18" s="653">
        <v>997</v>
      </c>
      <c r="GW18" s="653">
        <v>29695</v>
      </c>
      <c r="GX18" s="654">
        <v>20165</v>
      </c>
      <c r="GY18" s="653"/>
      <c r="GZ18" s="653"/>
      <c r="HA18" s="653"/>
      <c r="HB18" s="653"/>
      <c r="HC18" s="632">
        <v>89000</v>
      </c>
      <c r="HD18" s="632">
        <v>125440</v>
      </c>
      <c r="HE18" s="633">
        <v>214440</v>
      </c>
      <c r="HF18" s="634"/>
      <c r="HG18" s="316"/>
      <c r="HH18" s="627" t="s">
        <v>54</v>
      </c>
      <c r="HI18" s="652">
        <v>1035</v>
      </c>
      <c r="HJ18" s="653">
        <v>381</v>
      </c>
      <c r="HK18" s="656">
        <v>623</v>
      </c>
      <c r="HL18" s="654">
        <v>3993</v>
      </c>
      <c r="HM18" s="653"/>
      <c r="HN18" s="653"/>
      <c r="HO18" s="653"/>
      <c r="HP18" s="653"/>
      <c r="HQ18" s="632">
        <v>6032</v>
      </c>
      <c r="HR18" s="632">
        <v>37569</v>
      </c>
      <c r="HS18" s="633">
        <v>43601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1449.47</v>
      </c>
      <c r="IO18" s="766">
        <v>1401.18</v>
      </c>
      <c r="IP18" s="553">
        <v>3.45</v>
      </c>
      <c r="IQ18" s="30"/>
      <c r="IR18" s="30"/>
      <c r="IS18" s="554" t="s">
        <v>88</v>
      </c>
      <c r="IT18" s="528">
        <v>2009</v>
      </c>
      <c r="IU18" s="529">
        <v>2689</v>
      </c>
      <c r="IV18" s="530">
        <v>2984</v>
      </c>
      <c r="IW18" s="528">
        <v>7682</v>
      </c>
      <c r="IX18" s="531">
        <v>7371</v>
      </c>
      <c r="IY18" s="532">
        <v>4.22</v>
      </c>
      <c r="IZ18" s="316"/>
      <c r="JA18" s="586" t="s">
        <v>31</v>
      </c>
      <c r="JB18" s="587">
        <v>652.99</v>
      </c>
      <c r="JC18" s="588">
        <v>629.19000000000005</v>
      </c>
      <c r="JD18" s="589">
        <v>3.78</v>
      </c>
      <c r="JE18" s="587">
        <v>0</v>
      </c>
      <c r="JF18" s="588">
        <v>0</v>
      </c>
      <c r="JG18" s="589">
        <v>0</v>
      </c>
      <c r="JH18" s="587">
        <v>339.38</v>
      </c>
      <c r="JI18" s="588">
        <v>332.92</v>
      </c>
      <c r="JJ18" s="589">
        <v>1.94</v>
      </c>
      <c r="JK18" s="316"/>
      <c r="JL18" s="316"/>
      <c r="JM18" s="316" t="s">
        <v>57</v>
      </c>
      <c r="JN18" s="591">
        <v>3084</v>
      </c>
      <c r="JO18" s="591">
        <v>3084</v>
      </c>
      <c r="JP18" s="591">
        <v>3084</v>
      </c>
      <c r="JQ18" s="591">
        <v>3084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41410</v>
      </c>
      <c r="JZ18" s="653">
        <v>1251</v>
      </c>
      <c r="KA18" s="653">
        <v>32445</v>
      </c>
      <c r="KB18" s="657">
        <v>24936</v>
      </c>
      <c r="KC18" s="658"/>
      <c r="KD18" s="658"/>
      <c r="KE18" s="658"/>
      <c r="KF18" s="658"/>
      <c r="KG18" s="659">
        <v>100042</v>
      </c>
      <c r="KH18" s="632">
        <v>318502</v>
      </c>
      <c r="KI18" s="633">
        <v>418544</v>
      </c>
      <c r="KJ18" s="634"/>
      <c r="KK18" s="316"/>
      <c r="KL18" s="627" t="s">
        <v>54</v>
      </c>
      <c r="KM18" s="652">
        <v>3699</v>
      </c>
      <c r="KN18" s="653">
        <v>418</v>
      </c>
      <c r="KO18" s="656">
        <v>974</v>
      </c>
      <c r="KP18" s="657">
        <v>1757</v>
      </c>
      <c r="KQ18" s="658"/>
      <c r="KR18" s="658"/>
      <c r="KS18" s="658"/>
      <c r="KT18" s="658"/>
      <c r="KU18" s="659">
        <v>6848</v>
      </c>
      <c r="KV18" s="632">
        <v>30786</v>
      </c>
      <c r="KW18" s="633">
        <v>37634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1257.4099999999999</v>
      </c>
      <c r="LS18" s="766">
        <v>1206.18</v>
      </c>
      <c r="LT18" s="572">
        <v>4.25</v>
      </c>
      <c r="LU18" s="319"/>
      <c r="LV18" s="319"/>
      <c r="LW18" s="554" t="s">
        <v>88</v>
      </c>
      <c r="LX18" s="11">
        <v>29506</v>
      </c>
      <c r="LY18" s="544">
        <v>31611</v>
      </c>
      <c r="LZ18" s="545">
        <v>-6.66</v>
      </c>
      <c r="MA18" s="81"/>
      <c r="MB18" s="586" t="s">
        <v>31</v>
      </c>
      <c r="MC18" s="587">
        <v>642.47</v>
      </c>
      <c r="MD18" s="588">
        <v>611.86</v>
      </c>
      <c r="ME18" s="589">
        <v>5</v>
      </c>
      <c r="MF18" s="587">
        <v>0</v>
      </c>
      <c r="MG18" s="588">
        <v>0</v>
      </c>
      <c r="MH18" s="589">
        <v>0</v>
      </c>
      <c r="MI18" s="587">
        <v>304.93</v>
      </c>
      <c r="MJ18" s="588">
        <v>295.64</v>
      </c>
      <c r="MK18" s="589">
        <v>3.14</v>
      </c>
      <c r="ML18" s="102"/>
      <c r="MM18" s="102"/>
      <c r="MN18" s="102" t="s">
        <v>57</v>
      </c>
      <c r="MO18" s="613">
        <v>3084</v>
      </c>
      <c r="MP18" s="613">
        <v>3084</v>
      </c>
      <c r="MQ18" s="613">
        <v>3084</v>
      </c>
      <c r="MR18" s="613">
        <v>3084</v>
      </c>
      <c r="MS18" s="613">
        <v>3084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179961</v>
      </c>
      <c r="NB18" s="661">
        <v>5879</v>
      </c>
      <c r="NC18" s="661">
        <v>115939</v>
      </c>
      <c r="ND18" s="662">
        <v>72167</v>
      </c>
      <c r="NE18" s="661"/>
      <c r="NF18" s="661"/>
      <c r="NG18" s="661"/>
      <c r="NH18" s="661"/>
      <c r="NI18" s="663">
        <v>373946</v>
      </c>
      <c r="NJ18" s="664">
        <v>621565</v>
      </c>
      <c r="NK18" s="665">
        <v>995511</v>
      </c>
      <c r="NL18" s="406"/>
      <c r="NM18" s="406"/>
      <c r="NN18" s="651" t="s">
        <v>54</v>
      </c>
      <c r="NO18" s="660">
        <v>8533</v>
      </c>
      <c r="NP18" s="661">
        <v>1719</v>
      </c>
      <c r="NQ18" s="661">
        <v>2972</v>
      </c>
      <c r="NR18" s="662">
        <v>7767</v>
      </c>
      <c r="NS18" s="661"/>
      <c r="NT18" s="661"/>
      <c r="NU18" s="661"/>
      <c r="NV18" s="661"/>
      <c r="NW18" s="663">
        <v>20991</v>
      </c>
      <c r="NX18" s="664">
        <v>92722</v>
      </c>
      <c r="NY18" s="665">
        <v>113713</v>
      </c>
    </row>
    <row r="19" spans="1:389" ht="23.25" customHeight="1" x14ac:dyDescent="0.25">
      <c r="A19" s="582" t="s">
        <v>29</v>
      </c>
      <c r="B19" s="768">
        <v>1677.52</v>
      </c>
      <c r="C19" s="769">
        <v>1588.8199999999997</v>
      </c>
      <c r="D19" s="585">
        <v>5.58</v>
      </c>
      <c r="E19" s="30"/>
      <c r="F19" s="30"/>
      <c r="G19" s="554" t="s">
        <v>89</v>
      </c>
      <c r="H19" s="528">
        <v>542</v>
      </c>
      <c r="I19" s="529">
        <v>711</v>
      </c>
      <c r="J19" s="530">
        <v>514</v>
      </c>
      <c r="K19" s="528">
        <v>1767</v>
      </c>
      <c r="L19" s="531">
        <v>2323</v>
      </c>
      <c r="M19" s="532">
        <v>-23.93</v>
      </c>
      <c r="N19" s="316"/>
      <c r="O19" s="586" t="s">
        <v>45</v>
      </c>
      <c r="P19" s="587">
        <v>436.13</v>
      </c>
      <c r="Q19" s="588">
        <v>403.54</v>
      </c>
      <c r="R19" s="589">
        <v>8.08</v>
      </c>
      <c r="S19" s="587">
        <v>344.44</v>
      </c>
      <c r="T19" s="588">
        <v>318.16000000000003</v>
      </c>
      <c r="U19" s="589">
        <v>8.26</v>
      </c>
      <c r="V19" s="587">
        <v>382.97</v>
      </c>
      <c r="W19" s="588">
        <v>354.34</v>
      </c>
      <c r="X19" s="589">
        <v>8.08</v>
      </c>
      <c r="Y19" s="316"/>
      <c r="Z19" s="316"/>
      <c r="AA19" s="316" t="s">
        <v>63</v>
      </c>
      <c r="AB19" s="591">
        <v>3124</v>
      </c>
      <c r="AC19" s="591">
        <v>3124</v>
      </c>
      <c r="AD19" s="591">
        <v>3124</v>
      </c>
      <c r="AE19" s="591">
        <v>3124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245215</v>
      </c>
      <c r="AN19" s="653">
        <v>6746</v>
      </c>
      <c r="AO19" s="653">
        <v>149091</v>
      </c>
      <c r="AP19" s="767">
        <v>87052</v>
      </c>
      <c r="AQ19" s="653"/>
      <c r="AR19" s="653"/>
      <c r="AS19" s="653"/>
      <c r="AT19" s="653"/>
      <c r="AU19" s="632">
        <v>488104</v>
      </c>
      <c r="AV19" s="632">
        <v>872774</v>
      </c>
      <c r="AW19" s="633">
        <v>1360878</v>
      </c>
      <c r="AX19" s="634"/>
      <c r="AY19" s="316"/>
      <c r="AZ19" s="627" t="s">
        <v>59</v>
      </c>
      <c r="BA19" s="652">
        <v>29548</v>
      </c>
      <c r="BB19" s="653">
        <v>958</v>
      </c>
      <c r="BC19" s="656">
        <v>4251</v>
      </c>
      <c r="BD19" s="654">
        <v>10366</v>
      </c>
      <c r="BE19" s="653"/>
      <c r="BF19" s="653"/>
      <c r="BG19" s="653"/>
      <c r="BH19" s="653"/>
      <c r="BI19" s="632">
        <v>45123</v>
      </c>
      <c r="BJ19" s="632">
        <v>114639</v>
      </c>
      <c r="BK19" s="633">
        <v>159762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2094.38</v>
      </c>
      <c r="CG19" s="769">
        <v>1984.0099999999998</v>
      </c>
      <c r="CH19" s="585">
        <v>5.56</v>
      </c>
      <c r="CI19" s="30"/>
      <c r="CJ19" s="30"/>
      <c r="CK19" s="554" t="s">
        <v>89</v>
      </c>
      <c r="CL19" s="528">
        <v>604</v>
      </c>
      <c r="CM19" s="529">
        <v>590</v>
      </c>
      <c r="CN19" s="530">
        <v>544</v>
      </c>
      <c r="CO19" s="528">
        <v>1738</v>
      </c>
      <c r="CP19" s="531">
        <v>1890</v>
      </c>
      <c r="CQ19" s="532">
        <v>-8.0399999999999991</v>
      </c>
      <c r="CR19" s="316"/>
      <c r="CS19" s="586" t="s">
        <v>45</v>
      </c>
      <c r="CT19" s="587">
        <v>514.54999999999995</v>
      </c>
      <c r="CU19" s="588">
        <v>471.7</v>
      </c>
      <c r="CV19" s="589">
        <v>9.08</v>
      </c>
      <c r="CW19" s="587">
        <v>342.76</v>
      </c>
      <c r="CX19" s="588">
        <v>318.56</v>
      </c>
      <c r="CY19" s="589">
        <v>7.6</v>
      </c>
      <c r="CZ19" s="587">
        <v>435.43</v>
      </c>
      <c r="DA19" s="588">
        <v>402.52</v>
      </c>
      <c r="DB19" s="589">
        <v>8.18</v>
      </c>
      <c r="DC19" s="316"/>
      <c r="DD19" s="316"/>
      <c r="DE19" s="316" t="s">
        <v>63</v>
      </c>
      <c r="DF19" s="591">
        <v>3124</v>
      </c>
      <c r="DG19" s="591">
        <v>3124</v>
      </c>
      <c r="DH19" s="591">
        <v>3124</v>
      </c>
      <c r="DI19" s="591">
        <v>3124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270955</v>
      </c>
      <c r="DR19" s="653">
        <v>5637</v>
      </c>
      <c r="DS19" s="653">
        <v>124961</v>
      </c>
      <c r="DT19" s="654">
        <v>129286</v>
      </c>
      <c r="DU19" s="652"/>
      <c r="DV19" s="653"/>
      <c r="DW19" s="653"/>
      <c r="DX19" s="653"/>
      <c r="DY19" s="632">
        <v>530839</v>
      </c>
      <c r="DZ19" s="632">
        <v>801179</v>
      </c>
      <c r="EA19" s="633">
        <v>1332018</v>
      </c>
      <c r="EB19" s="634"/>
      <c r="EC19" s="316"/>
      <c r="ED19" s="627" t="s">
        <v>59</v>
      </c>
      <c r="EE19" s="652">
        <v>18726</v>
      </c>
      <c r="EF19" s="653">
        <v>1558</v>
      </c>
      <c r="EG19" s="656">
        <v>2383</v>
      </c>
      <c r="EH19" s="654">
        <v>17953</v>
      </c>
      <c r="EI19" s="652"/>
      <c r="EJ19" s="653"/>
      <c r="EK19" s="653"/>
      <c r="EL19" s="653"/>
      <c r="EM19" s="632">
        <v>40620</v>
      </c>
      <c r="EN19" s="632">
        <v>103243</v>
      </c>
      <c r="EO19" s="633">
        <v>143863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1774.26</v>
      </c>
      <c r="FK19" s="769">
        <v>1697.8</v>
      </c>
      <c r="FL19" s="585">
        <v>4.5</v>
      </c>
      <c r="FM19" s="30"/>
      <c r="FN19" s="30"/>
      <c r="FO19" s="554" t="s">
        <v>89</v>
      </c>
      <c r="FP19" s="528">
        <v>833</v>
      </c>
      <c r="FQ19" s="529">
        <v>533</v>
      </c>
      <c r="FR19" s="530">
        <v>598</v>
      </c>
      <c r="FS19" s="528">
        <v>1964</v>
      </c>
      <c r="FT19" s="531">
        <v>1760</v>
      </c>
      <c r="FU19" s="532">
        <v>11.59</v>
      </c>
      <c r="FV19" s="316"/>
      <c r="FW19" s="586" t="s">
        <v>45</v>
      </c>
      <c r="FX19" s="587">
        <v>494.57</v>
      </c>
      <c r="FY19" s="588">
        <v>464.26</v>
      </c>
      <c r="FZ19" s="589">
        <v>6.53</v>
      </c>
      <c r="GA19" s="587">
        <v>371.98</v>
      </c>
      <c r="GB19" s="588">
        <v>349.76</v>
      </c>
      <c r="GC19" s="589">
        <v>6.35</v>
      </c>
      <c r="GD19" s="587">
        <v>425.55</v>
      </c>
      <c r="GE19" s="588">
        <v>401.17</v>
      </c>
      <c r="GF19" s="589">
        <v>6.08</v>
      </c>
      <c r="GG19" s="316"/>
      <c r="GH19" s="316"/>
      <c r="GI19" s="316" t="s">
        <v>63</v>
      </c>
      <c r="GJ19" s="591">
        <v>3124</v>
      </c>
      <c r="GK19" s="591">
        <v>3124</v>
      </c>
      <c r="GL19" s="591">
        <v>3124</v>
      </c>
      <c r="GM19" s="591">
        <v>3124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243406</v>
      </c>
      <c r="GV19" s="653">
        <v>4366</v>
      </c>
      <c r="GW19" s="653">
        <v>114360</v>
      </c>
      <c r="GX19" s="654">
        <v>134950</v>
      </c>
      <c r="GY19" s="653"/>
      <c r="GZ19" s="653"/>
      <c r="HA19" s="653"/>
      <c r="HB19" s="653"/>
      <c r="HC19" s="632">
        <v>497082</v>
      </c>
      <c r="HD19" s="632">
        <v>1045290</v>
      </c>
      <c r="HE19" s="633">
        <v>1542372</v>
      </c>
      <c r="HF19" s="634"/>
      <c r="HG19" s="316"/>
      <c r="HH19" s="627" t="s">
        <v>59</v>
      </c>
      <c r="HI19" s="652">
        <v>22705</v>
      </c>
      <c r="HJ19" s="653">
        <v>785</v>
      </c>
      <c r="HK19" s="656">
        <v>3231</v>
      </c>
      <c r="HL19" s="654">
        <v>12520</v>
      </c>
      <c r="HM19" s="653"/>
      <c r="HN19" s="653"/>
      <c r="HO19" s="653"/>
      <c r="HP19" s="653"/>
      <c r="HQ19" s="632">
        <v>39241</v>
      </c>
      <c r="HR19" s="632">
        <v>89843</v>
      </c>
      <c r="HS19" s="633">
        <v>129084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2228.16</v>
      </c>
      <c r="IO19" s="769">
        <v>2133.92</v>
      </c>
      <c r="IP19" s="585">
        <v>4.42</v>
      </c>
      <c r="IQ19" s="30"/>
      <c r="IR19" s="30"/>
      <c r="IS19" s="554" t="s">
        <v>89</v>
      </c>
      <c r="IT19" s="528">
        <v>801</v>
      </c>
      <c r="IU19" s="529">
        <v>1081</v>
      </c>
      <c r="IV19" s="530">
        <v>1135</v>
      </c>
      <c r="IW19" s="528">
        <v>3017</v>
      </c>
      <c r="IX19" s="531">
        <v>3052</v>
      </c>
      <c r="IY19" s="532">
        <v>-1.1499999999999999</v>
      </c>
      <c r="IZ19" s="316"/>
      <c r="JA19" s="586" t="s">
        <v>45</v>
      </c>
      <c r="JB19" s="587">
        <v>624.99</v>
      </c>
      <c r="JC19" s="588">
        <v>589.02</v>
      </c>
      <c r="JD19" s="589">
        <v>6.11</v>
      </c>
      <c r="JE19" s="587">
        <v>569.30999999999995</v>
      </c>
      <c r="JF19" s="588">
        <v>534.72</v>
      </c>
      <c r="JG19" s="589">
        <v>6.47</v>
      </c>
      <c r="JH19" s="587">
        <v>598.25</v>
      </c>
      <c r="JI19" s="588">
        <v>563.45000000000005</v>
      </c>
      <c r="JJ19" s="589">
        <v>6.18</v>
      </c>
      <c r="JK19" s="316"/>
      <c r="JL19" s="316"/>
      <c r="JM19" s="316" t="s">
        <v>63</v>
      </c>
      <c r="JN19" s="591">
        <v>3124</v>
      </c>
      <c r="JO19" s="591">
        <v>3124</v>
      </c>
      <c r="JP19" s="591">
        <v>3124</v>
      </c>
      <c r="JQ19" s="591">
        <v>3124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311555</v>
      </c>
      <c r="JZ19" s="653">
        <v>5044</v>
      </c>
      <c r="KA19" s="653">
        <v>158652</v>
      </c>
      <c r="KB19" s="657">
        <v>139421</v>
      </c>
      <c r="KC19" s="658"/>
      <c r="KD19" s="658"/>
      <c r="KE19" s="658"/>
      <c r="KF19" s="658"/>
      <c r="KG19" s="659">
        <v>614672</v>
      </c>
      <c r="KH19" s="632">
        <v>1232741</v>
      </c>
      <c r="KI19" s="633">
        <v>1847413</v>
      </c>
      <c r="KJ19" s="634"/>
      <c r="KK19" s="316"/>
      <c r="KL19" s="627" t="s">
        <v>59</v>
      </c>
      <c r="KM19" s="652">
        <v>28399</v>
      </c>
      <c r="KN19" s="653">
        <v>1040</v>
      </c>
      <c r="KO19" s="656">
        <v>3361</v>
      </c>
      <c r="KP19" s="657">
        <v>16738</v>
      </c>
      <c r="KQ19" s="658"/>
      <c r="KR19" s="658"/>
      <c r="KS19" s="658"/>
      <c r="KT19" s="658"/>
      <c r="KU19" s="659">
        <v>49538</v>
      </c>
      <c r="KV19" s="632">
        <v>106386</v>
      </c>
      <c r="KW19" s="633">
        <v>155924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1923.79</v>
      </c>
      <c r="LS19" s="769">
        <v>1830.0300000000002</v>
      </c>
      <c r="LT19" s="612">
        <v>5.12</v>
      </c>
      <c r="LU19" s="319"/>
      <c r="LV19" s="319"/>
      <c r="LW19" s="554" t="s">
        <v>89</v>
      </c>
      <c r="LX19" s="11">
        <v>8486</v>
      </c>
      <c r="LY19" s="544">
        <v>9025</v>
      </c>
      <c r="LZ19" s="545">
        <v>-5.97</v>
      </c>
      <c r="MA19" s="81"/>
      <c r="MB19" s="586" t="s">
        <v>45</v>
      </c>
      <c r="MC19" s="587">
        <v>516.6</v>
      </c>
      <c r="MD19" s="588">
        <v>480.26</v>
      </c>
      <c r="ME19" s="589">
        <v>7.57</v>
      </c>
      <c r="MF19" s="587">
        <v>395.77</v>
      </c>
      <c r="MG19" s="588">
        <v>369.22</v>
      </c>
      <c r="MH19" s="589">
        <v>7.19</v>
      </c>
      <c r="MI19" s="587">
        <v>453.12</v>
      </c>
      <c r="MJ19" s="588">
        <v>422.87</v>
      </c>
      <c r="MK19" s="589">
        <v>7.15</v>
      </c>
      <c r="ML19" s="102"/>
      <c r="MM19" s="102"/>
      <c r="MN19" s="102" t="s">
        <v>63</v>
      </c>
      <c r="MO19" s="613">
        <v>3124</v>
      </c>
      <c r="MP19" s="613">
        <v>3124</v>
      </c>
      <c r="MQ19" s="613">
        <v>3124</v>
      </c>
      <c r="MR19" s="613">
        <v>3124</v>
      </c>
      <c r="MS19" s="613">
        <v>3124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1071131</v>
      </c>
      <c r="NB19" s="661">
        <v>21793</v>
      </c>
      <c r="NC19" s="661">
        <v>547064</v>
      </c>
      <c r="ND19" s="662">
        <v>490709</v>
      </c>
      <c r="NE19" s="661"/>
      <c r="NF19" s="661"/>
      <c r="NG19" s="661"/>
      <c r="NH19" s="661"/>
      <c r="NI19" s="663">
        <v>2130697</v>
      </c>
      <c r="NJ19" s="664">
        <v>3951984</v>
      </c>
      <c r="NK19" s="665">
        <v>6082681</v>
      </c>
      <c r="NL19" s="406"/>
      <c r="NM19" s="406"/>
      <c r="NN19" s="651" t="s">
        <v>59</v>
      </c>
      <c r="NO19" s="660">
        <v>99378</v>
      </c>
      <c r="NP19" s="661">
        <v>4341</v>
      </c>
      <c r="NQ19" s="661">
        <v>13226</v>
      </c>
      <c r="NR19" s="662">
        <v>57577</v>
      </c>
      <c r="NS19" s="661"/>
      <c r="NT19" s="661"/>
      <c r="NU19" s="661"/>
      <c r="NV19" s="661"/>
      <c r="NW19" s="663">
        <v>174522</v>
      </c>
      <c r="NX19" s="664">
        <v>414111</v>
      </c>
      <c r="NY19" s="665">
        <v>588633</v>
      </c>
    </row>
    <row r="20" spans="1:389" ht="23.25" customHeight="1" x14ac:dyDescent="0.25">
      <c r="A20" s="771" t="s">
        <v>90</v>
      </c>
      <c r="B20" s="29">
        <v>1537.38</v>
      </c>
      <c r="C20" s="763">
        <v>1454.04</v>
      </c>
      <c r="D20" s="526">
        <v>5.73</v>
      </c>
      <c r="E20" s="30"/>
      <c r="F20" s="30"/>
      <c r="G20" s="554" t="s">
        <v>91</v>
      </c>
      <c r="H20" s="528">
        <v>917</v>
      </c>
      <c r="I20" s="529">
        <v>762</v>
      </c>
      <c r="J20" s="530">
        <v>810</v>
      </c>
      <c r="K20" s="528">
        <v>2489</v>
      </c>
      <c r="L20" s="531">
        <v>2606</v>
      </c>
      <c r="M20" s="532">
        <v>-4.49</v>
      </c>
      <c r="N20" s="316"/>
      <c r="O20" s="586" t="s">
        <v>51</v>
      </c>
      <c r="P20" s="587">
        <v>349.45</v>
      </c>
      <c r="Q20" s="588">
        <v>327.55</v>
      </c>
      <c r="R20" s="589">
        <v>6.69</v>
      </c>
      <c r="S20" s="587">
        <v>346.84</v>
      </c>
      <c r="T20" s="588">
        <v>326.14</v>
      </c>
      <c r="U20" s="589">
        <v>6.35</v>
      </c>
      <c r="V20" s="587">
        <v>347.93</v>
      </c>
      <c r="W20" s="588">
        <v>326.74</v>
      </c>
      <c r="X20" s="589">
        <v>6.49</v>
      </c>
      <c r="Y20" s="316"/>
      <c r="Z20" s="316"/>
      <c r="AA20" s="316" t="s">
        <v>68</v>
      </c>
      <c r="AB20" s="591">
        <v>3544</v>
      </c>
      <c r="AC20" s="591">
        <v>3544</v>
      </c>
      <c r="AD20" s="591">
        <v>3544</v>
      </c>
      <c r="AE20" s="591">
        <v>3544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671106</v>
      </c>
      <c r="AN20" s="653">
        <v>17489</v>
      </c>
      <c r="AO20" s="653">
        <v>444261</v>
      </c>
      <c r="AP20" s="767">
        <v>272719</v>
      </c>
      <c r="AQ20" s="653"/>
      <c r="AR20" s="653"/>
      <c r="AS20" s="653"/>
      <c r="AT20" s="653"/>
      <c r="AU20" s="632">
        <v>1405575</v>
      </c>
      <c r="AV20" s="632">
        <v>3762603</v>
      </c>
      <c r="AW20" s="633">
        <v>5168178</v>
      </c>
      <c r="AX20" s="634"/>
      <c r="AY20" s="316"/>
      <c r="AZ20" s="627" t="s">
        <v>65</v>
      </c>
      <c r="BA20" s="652">
        <v>84520</v>
      </c>
      <c r="BB20" s="653">
        <v>2630</v>
      </c>
      <c r="BC20" s="656">
        <v>12324</v>
      </c>
      <c r="BD20" s="654">
        <v>34701</v>
      </c>
      <c r="BE20" s="653"/>
      <c r="BF20" s="653"/>
      <c r="BG20" s="653"/>
      <c r="BH20" s="653"/>
      <c r="BI20" s="632">
        <v>134175</v>
      </c>
      <c r="BJ20" s="632">
        <v>390975</v>
      </c>
      <c r="BK20" s="633">
        <v>525150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1630.3500000000001</v>
      </c>
      <c r="CG20" s="763">
        <v>1552.3000000000002</v>
      </c>
      <c r="CH20" s="526">
        <v>5.03</v>
      </c>
      <c r="CI20" s="30"/>
      <c r="CJ20" s="30"/>
      <c r="CK20" s="554" t="s">
        <v>91</v>
      </c>
      <c r="CL20" s="528">
        <v>574</v>
      </c>
      <c r="CM20" s="529">
        <v>557</v>
      </c>
      <c r="CN20" s="530">
        <v>590</v>
      </c>
      <c r="CO20" s="528">
        <v>1721</v>
      </c>
      <c r="CP20" s="531">
        <v>1891</v>
      </c>
      <c r="CQ20" s="532">
        <v>-8.99</v>
      </c>
      <c r="CR20" s="316"/>
      <c r="CS20" s="586" t="s">
        <v>51</v>
      </c>
      <c r="CT20" s="587">
        <v>498.92</v>
      </c>
      <c r="CU20" s="588">
        <v>461.51</v>
      </c>
      <c r="CV20" s="589">
        <v>8.11</v>
      </c>
      <c r="CW20" s="587">
        <v>467.72</v>
      </c>
      <c r="CX20" s="588">
        <v>443.95</v>
      </c>
      <c r="CY20" s="589">
        <v>5.35</v>
      </c>
      <c r="CZ20" s="587">
        <v>484.55</v>
      </c>
      <c r="DA20" s="588">
        <v>453.58</v>
      </c>
      <c r="DB20" s="589">
        <v>6.83</v>
      </c>
      <c r="DC20" s="316"/>
      <c r="DD20" s="316"/>
      <c r="DE20" s="316" t="s">
        <v>68</v>
      </c>
      <c r="DF20" s="591">
        <v>3544</v>
      </c>
      <c r="DG20" s="591">
        <v>3544</v>
      </c>
      <c r="DH20" s="591">
        <v>3544</v>
      </c>
      <c r="DI20" s="591">
        <v>3544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672825</v>
      </c>
      <c r="DR20" s="653">
        <v>13237</v>
      </c>
      <c r="DS20" s="653">
        <v>459431</v>
      </c>
      <c r="DT20" s="654">
        <v>649486</v>
      </c>
      <c r="DU20" s="652"/>
      <c r="DV20" s="653"/>
      <c r="DW20" s="653"/>
      <c r="DX20" s="653"/>
      <c r="DY20" s="632">
        <v>1794979</v>
      </c>
      <c r="DZ20" s="632">
        <v>3457698</v>
      </c>
      <c r="EA20" s="633">
        <v>5252677</v>
      </c>
      <c r="EB20" s="634"/>
      <c r="EC20" s="316"/>
      <c r="ED20" s="627" t="s">
        <v>65</v>
      </c>
      <c r="EE20" s="652">
        <v>31999</v>
      </c>
      <c r="EF20" s="653">
        <v>1359</v>
      </c>
      <c r="EG20" s="656">
        <v>6009</v>
      </c>
      <c r="EH20" s="654">
        <v>104312</v>
      </c>
      <c r="EI20" s="652"/>
      <c r="EJ20" s="653"/>
      <c r="EK20" s="653"/>
      <c r="EL20" s="653"/>
      <c r="EM20" s="632">
        <v>143679</v>
      </c>
      <c r="EN20" s="632">
        <v>328248</v>
      </c>
      <c r="EO20" s="633">
        <v>471927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1564.7900000000002</v>
      </c>
      <c r="FK20" s="763">
        <v>1493.6499999999999</v>
      </c>
      <c r="FL20" s="526">
        <v>4.76</v>
      </c>
      <c r="FM20" s="30"/>
      <c r="FN20" s="30"/>
      <c r="FO20" s="554" t="s">
        <v>91</v>
      </c>
      <c r="FP20" s="528">
        <v>569</v>
      </c>
      <c r="FQ20" s="529">
        <v>446</v>
      </c>
      <c r="FR20" s="530">
        <v>443</v>
      </c>
      <c r="FS20" s="528">
        <v>1458</v>
      </c>
      <c r="FT20" s="531">
        <v>1545</v>
      </c>
      <c r="FU20" s="532">
        <v>-5.63</v>
      </c>
      <c r="FV20" s="316"/>
      <c r="FW20" s="586" t="s">
        <v>51</v>
      </c>
      <c r="FX20" s="587">
        <v>374.09</v>
      </c>
      <c r="FY20" s="588">
        <v>351.43</v>
      </c>
      <c r="FZ20" s="589">
        <v>6.45</v>
      </c>
      <c r="GA20" s="587">
        <v>297.02</v>
      </c>
      <c r="GB20" s="588">
        <v>275.27999999999997</v>
      </c>
      <c r="GC20" s="589">
        <v>7.9</v>
      </c>
      <c r="GD20" s="587">
        <v>330.7</v>
      </c>
      <c r="GE20" s="588">
        <v>309.47000000000003</v>
      </c>
      <c r="GF20" s="589">
        <v>6.86</v>
      </c>
      <c r="GG20" s="316"/>
      <c r="GH20" s="316"/>
      <c r="GI20" s="316" t="s">
        <v>68</v>
      </c>
      <c r="GJ20" s="591">
        <v>3544</v>
      </c>
      <c r="GK20" s="591">
        <v>3544</v>
      </c>
      <c r="GL20" s="591">
        <v>3544</v>
      </c>
      <c r="GM20" s="591">
        <v>3544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584721</v>
      </c>
      <c r="GV20" s="653">
        <v>10624</v>
      </c>
      <c r="GW20" s="653">
        <v>385932</v>
      </c>
      <c r="GX20" s="654">
        <v>393378</v>
      </c>
      <c r="GY20" s="653"/>
      <c r="GZ20" s="653"/>
      <c r="HA20" s="653"/>
      <c r="HB20" s="653"/>
      <c r="HC20" s="632">
        <v>1374655</v>
      </c>
      <c r="HD20" s="632">
        <v>4639676</v>
      </c>
      <c r="HE20" s="633">
        <v>6014331</v>
      </c>
      <c r="HF20" s="634"/>
      <c r="HG20" s="316"/>
      <c r="HH20" s="627" t="s">
        <v>65</v>
      </c>
      <c r="HI20" s="652">
        <v>39311</v>
      </c>
      <c r="HJ20" s="653">
        <v>1484</v>
      </c>
      <c r="HK20" s="656">
        <v>8515</v>
      </c>
      <c r="HL20" s="654">
        <v>42851</v>
      </c>
      <c r="HM20" s="653"/>
      <c r="HN20" s="653"/>
      <c r="HO20" s="653"/>
      <c r="HP20" s="653"/>
      <c r="HQ20" s="632">
        <v>92161</v>
      </c>
      <c r="HR20" s="632">
        <v>560363</v>
      </c>
      <c r="HS20" s="633">
        <v>652524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2060.3799999999997</v>
      </c>
      <c r="IO20" s="763">
        <v>1970.8500000000001</v>
      </c>
      <c r="IP20" s="526">
        <v>4.54</v>
      </c>
      <c r="IQ20" s="30"/>
      <c r="IR20" s="30"/>
      <c r="IS20" s="554" t="s">
        <v>91</v>
      </c>
      <c r="IT20" s="528">
        <v>863</v>
      </c>
      <c r="IU20" s="529">
        <v>810</v>
      </c>
      <c r="IV20" s="530">
        <v>1073</v>
      </c>
      <c r="IW20" s="528">
        <v>2746</v>
      </c>
      <c r="IX20" s="531">
        <v>2652</v>
      </c>
      <c r="IY20" s="532">
        <v>3.54</v>
      </c>
      <c r="IZ20" s="316"/>
      <c r="JA20" s="586" t="s">
        <v>51</v>
      </c>
      <c r="JB20" s="587">
        <v>462.51</v>
      </c>
      <c r="JC20" s="588">
        <v>435.99</v>
      </c>
      <c r="JD20" s="589">
        <v>6.08</v>
      </c>
      <c r="JE20" s="587">
        <v>345.41</v>
      </c>
      <c r="JF20" s="588">
        <v>327.68</v>
      </c>
      <c r="JG20" s="589">
        <v>5.41</v>
      </c>
      <c r="JH20" s="587">
        <v>406.27</v>
      </c>
      <c r="JI20" s="588">
        <v>384.99</v>
      </c>
      <c r="JJ20" s="589">
        <v>5.53</v>
      </c>
      <c r="JK20" s="316"/>
      <c r="JL20" s="316"/>
      <c r="JM20" s="316" t="s">
        <v>68</v>
      </c>
      <c r="JN20" s="591">
        <v>3544</v>
      </c>
      <c r="JO20" s="591">
        <v>3544</v>
      </c>
      <c r="JP20" s="591">
        <v>3544</v>
      </c>
      <c r="JQ20" s="591">
        <v>3544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676649</v>
      </c>
      <c r="JZ20" s="653">
        <v>12880</v>
      </c>
      <c r="KA20" s="653">
        <v>448837</v>
      </c>
      <c r="KB20" s="657">
        <v>367216</v>
      </c>
      <c r="KC20" s="658"/>
      <c r="KD20" s="658"/>
      <c r="KE20" s="658"/>
      <c r="KF20" s="658"/>
      <c r="KG20" s="659">
        <v>1505582</v>
      </c>
      <c r="KH20" s="632">
        <v>4471286</v>
      </c>
      <c r="KI20" s="633">
        <v>5976868</v>
      </c>
      <c r="KJ20" s="634"/>
      <c r="KK20" s="316"/>
      <c r="KL20" s="627" t="s">
        <v>65</v>
      </c>
      <c r="KM20" s="652">
        <v>55928</v>
      </c>
      <c r="KN20" s="653">
        <v>1919</v>
      </c>
      <c r="KO20" s="656">
        <v>8760</v>
      </c>
      <c r="KP20" s="657">
        <v>31236</v>
      </c>
      <c r="KQ20" s="658"/>
      <c r="KR20" s="658"/>
      <c r="KS20" s="658"/>
      <c r="KT20" s="658"/>
      <c r="KU20" s="659">
        <v>97843</v>
      </c>
      <c r="KV20" s="632">
        <v>337021</v>
      </c>
      <c r="KW20" s="633">
        <v>434864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1705.4099999999999</v>
      </c>
      <c r="LS20" s="763">
        <v>1625.14</v>
      </c>
      <c r="LT20" s="543">
        <v>4.9400000000000004</v>
      </c>
      <c r="LU20" s="319"/>
      <c r="LV20" s="319"/>
      <c r="LW20" s="554" t="s">
        <v>91</v>
      </c>
      <c r="LX20" s="11">
        <v>8414</v>
      </c>
      <c r="LY20" s="544">
        <v>8694</v>
      </c>
      <c r="LZ20" s="545">
        <v>-3.22</v>
      </c>
      <c r="MA20" s="81"/>
      <c r="MB20" s="586" t="s">
        <v>51</v>
      </c>
      <c r="MC20" s="587">
        <v>423.99</v>
      </c>
      <c r="MD20" s="588">
        <v>395.8</v>
      </c>
      <c r="ME20" s="589">
        <v>7.12</v>
      </c>
      <c r="MF20" s="587">
        <v>359.46</v>
      </c>
      <c r="MG20" s="588">
        <v>338.2</v>
      </c>
      <c r="MH20" s="589">
        <v>6.29</v>
      </c>
      <c r="MI20" s="587">
        <v>390.09</v>
      </c>
      <c r="MJ20" s="588">
        <v>366.03</v>
      </c>
      <c r="MK20" s="589">
        <v>6.57</v>
      </c>
      <c r="ML20" s="102"/>
      <c r="MM20" s="102"/>
      <c r="MN20" s="102" t="s">
        <v>68</v>
      </c>
      <c r="MO20" s="613">
        <v>3544</v>
      </c>
      <c r="MP20" s="613">
        <v>3544</v>
      </c>
      <c r="MQ20" s="613">
        <v>3544</v>
      </c>
      <c r="MR20" s="613">
        <v>3544</v>
      </c>
      <c r="MS20" s="613">
        <v>3544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2605301</v>
      </c>
      <c r="NB20" s="661">
        <v>54230</v>
      </c>
      <c r="NC20" s="661">
        <v>1738461</v>
      </c>
      <c r="ND20" s="662">
        <v>1682799</v>
      </c>
      <c r="NE20" s="661"/>
      <c r="NF20" s="661"/>
      <c r="NG20" s="661"/>
      <c r="NH20" s="661"/>
      <c r="NI20" s="663">
        <v>6080791</v>
      </c>
      <c r="NJ20" s="664">
        <v>16331263</v>
      </c>
      <c r="NK20" s="665">
        <v>22412054</v>
      </c>
      <c r="NL20" s="406"/>
      <c r="NM20" s="406"/>
      <c r="NN20" s="651" t="s">
        <v>65</v>
      </c>
      <c r="NO20" s="660">
        <v>211758</v>
      </c>
      <c r="NP20" s="661">
        <v>7392</v>
      </c>
      <c r="NQ20" s="661">
        <v>35608</v>
      </c>
      <c r="NR20" s="662">
        <v>213100</v>
      </c>
      <c r="NS20" s="661"/>
      <c r="NT20" s="661"/>
      <c r="NU20" s="661"/>
      <c r="NV20" s="661"/>
      <c r="NW20" s="663">
        <v>467858</v>
      </c>
      <c r="NX20" s="664">
        <v>1616607</v>
      </c>
      <c r="NY20" s="665">
        <v>2084465</v>
      </c>
    </row>
    <row r="21" spans="1:389" ht="23.25" customHeight="1" thickBot="1" x14ac:dyDescent="0.3">
      <c r="A21" s="551" t="s">
        <v>49</v>
      </c>
      <c r="B21" s="31">
        <v>1428.2500000000002</v>
      </c>
      <c r="C21" s="766">
        <v>1351.39</v>
      </c>
      <c r="D21" s="553">
        <v>5.69</v>
      </c>
      <c r="E21" s="30"/>
      <c r="F21" s="30"/>
      <c r="G21" s="554" t="s">
        <v>92</v>
      </c>
      <c r="H21" s="528">
        <v>568</v>
      </c>
      <c r="I21" s="529">
        <v>607</v>
      </c>
      <c r="J21" s="530">
        <v>492</v>
      </c>
      <c r="K21" s="528">
        <v>1667</v>
      </c>
      <c r="L21" s="531">
        <v>1977</v>
      </c>
      <c r="M21" s="532">
        <v>-15.68</v>
      </c>
      <c r="N21" s="316"/>
      <c r="O21" s="586" t="s">
        <v>56</v>
      </c>
      <c r="P21" s="587">
        <v>195.57</v>
      </c>
      <c r="Q21" s="588">
        <v>187.11</v>
      </c>
      <c r="R21" s="589">
        <v>4.5199999999999996</v>
      </c>
      <c r="S21" s="587">
        <v>173.85</v>
      </c>
      <c r="T21" s="588">
        <v>168.93</v>
      </c>
      <c r="U21" s="589">
        <v>2.91</v>
      </c>
      <c r="V21" s="587">
        <v>182.98</v>
      </c>
      <c r="W21" s="588">
        <v>176.63</v>
      </c>
      <c r="X21" s="589">
        <v>3.6</v>
      </c>
      <c r="Y21" s="316"/>
      <c r="Z21" s="316"/>
      <c r="AA21" s="316" t="s">
        <v>73</v>
      </c>
      <c r="AB21" s="591">
        <v>6552</v>
      </c>
      <c r="AC21" s="591">
        <v>6552</v>
      </c>
      <c r="AD21" s="591">
        <v>6552</v>
      </c>
      <c r="AE21" s="591">
        <v>6552</v>
      </c>
      <c r="AF21" s="316"/>
      <c r="AG21" s="316"/>
      <c r="AH21" s="316"/>
      <c r="AI21" s="316"/>
      <c r="AJ21" s="316"/>
      <c r="AK21" s="316"/>
      <c r="AL21" s="627" t="s">
        <v>70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2538</v>
      </c>
      <c r="AW21" s="633">
        <v>2538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1480.5500000000002</v>
      </c>
      <c r="CG21" s="766">
        <v>1415.5700000000002</v>
      </c>
      <c r="CH21" s="553">
        <v>4.59</v>
      </c>
      <c r="CI21" s="30"/>
      <c r="CJ21" s="30"/>
      <c r="CK21" s="554" t="s">
        <v>92</v>
      </c>
      <c r="CL21" s="528">
        <v>564</v>
      </c>
      <c r="CM21" s="529">
        <v>455</v>
      </c>
      <c r="CN21" s="530">
        <v>505</v>
      </c>
      <c r="CO21" s="528">
        <v>1524</v>
      </c>
      <c r="CP21" s="531">
        <v>1744</v>
      </c>
      <c r="CQ21" s="532">
        <v>-12.61</v>
      </c>
      <c r="CR21" s="316"/>
      <c r="CS21" s="586" t="s">
        <v>56</v>
      </c>
      <c r="CT21" s="587">
        <v>215.23</v>
      </c>
      <c r="CU21" s="588">
        <v>208.23</v>
      </c>
      <c r="CV21" s="589">
        <v>3.36</v>
      </c>
      <c r="CW21" s="587">
        <v>194.26</v>
      </c>
      <c r="CX21" s="588">
        <v>188.03</v>
      </c>
      <c r="CY21" s="589">
        <v>3.31</v>
      </c>
      <c r="CZ21" s="587">
        <v>205.57</v>
      </c>
      <c r="DA21" s="588">
        <v>199.1</v>
      </c>
      <c r="DB21" s="589">
        <v>3.25</v>
      </c>
      <c r="DC21" s="316"/>
      <c r="DD21" s="316"/>
      <c r="DE21" s="316" t="s">
        <v>73</v>
      </c>
      <c r="DF21" s="591">
        <v>6552</v>
      </c>
      <c r="DG21" s="591">
        <v>6552</v>
      </c>
      <c r="DH21" s="591">
        <v>6552</v>
      </c>
      <c r="DI21" s="591">
        <v>6552</v>
      </c>
      <c r="DJ21" s="316"/>
      <c r="DK21" s="316"/>
      <c r="DL21" s="316"/>
      <c r="DM21" s="316"/>
      <c r="DN21" s="316"/>
      <c r="DO21" s="316"/>
      <c r="DP21" s="627" t="s">
        <v>70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3591</v>
      </c>
      <c r="EA21" s="633">
        <v>3591</v>
      </c>
      <c r="EB21" s="634"/>
      <c r="EC21" s="316"/>
      <c r="ED21" s="627" t="s">
        <v>70</v>
      </c>
      <c r="EE21" s="677">
        <v>170</v>
      </c>
      <c r="EF21" s="678">
        <v>0</v>
      </c>
      <c r="EG21" s="681">
        <v>140</v>
      </c>
      <c r="EH21" s="679">
        <v>0</v>
      </c>
      <c r="EI21" s="677"/>
      <c r="EJ21" s="678"/>
      <c r="EK21" s="678"/>
      <c r="EL21" s="678"/>
      <c r="EM21" s="682">
        <v>310</v>
      </c>
      <c r="EN21" s="682">
        <v>0</v>
      </c>
      <c r="EO21" s="633">
        <v>310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1446.17</v>
      </c>
      <c r="FK21" s="766">
        <v>1381.5900000000001</v>
      </c>
      <c r="FL21" s="553">
        <v>4.67</v>
      </c>
      <c r="FM21" s="30"/>
      <c r="FN21" s="30"/>
      <c r="FO21" s="554" t="s">
        <v>92</v>
      </c>
      <c r="FP21" s="528">
        <v>309</v>
      </c>
      <c r="FQ21" s="529">
        <v>252</v>
      </c>
      <c r="FR21" s="530">
        <v>215</v>
      </c>
      <c r="FS21" s="528">
        <v>776</v>
      </c>
      <c r="FT21" s="531">
        <v>856</v>
      </c>
      <c r="FU21" s="532">
        <v>-9.35</v>
      </c>
      <c r="FV21" s="316"/>
      <c r="FW21" s="586" t="s">
        <v>56</v>
      </c>
      <c r="FX21" s="587">
        <v>180.01</v>
      </c>
      <c r="FY21" s="588">
        <v>173.66</v>
      </c>
      <c r="FZ21" s="589">
        <v>3.66</v>
      </c>
      <c r="GA21" s="587">
        <v>162.13</v>
      </c>
      <c r="GB21" s="588">
        <v>156.24</v>
      </c>
      <c r="GC21" s="589">
        <v>3.77</v>
      </c>
      <c r="GD21" s="587">
        <v>169.95</v>
      </c>
      <c r="GE21" s="588">
        <v>164.06</v>
      </c>
      <c r="GF21" s="589">
        <v>3.59</v>
      </c>
      <c r="GG21" s="316"/>
      <c r="GH21" s="316"/>
      <c r="GI21" s="316" t="s">
        <v>73</v>
      </c>
      <c r="GJ21" s="591">
        <v>6552</v>
      </c>
      <c r="GK21" s="591">
        <v>6552</v>
      </c>
      <c r="GL21" s="591">
        <v>6552</v>
      </c>
      <c r="GM21" s="591">
        <v>6552</v>
      </c>
      <c r="GN21" s="316"/>
      <c r="GO21" s="316"/>
      <c r="GP21" s="316"/>
      <c r="GQ21" s="316"/>
      <c r="GR21" s="316"/>
      <c r="GS21" s="316"/>
      <c r="GT21" s="627" t="s">
        <v>70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2447</v>
      </c>
      <c r="HE21" s="633">
        <v>2447</v>
      </c>
      <c r="HF21" s="634"/>
      <c r="HG21" s="316"/>
      <c r="HH21" s="627" t="s">
        <v>70</v>
      </c>
      <c r="HI21" s="677">
        <v>219</v>
      </c>
      <c r="HJ21" s="678">
        <v>0</v>
      </c>
      <c r="HK21" s="681">
        <v>95</v>
      </c>
      <c r="HL21" s="679">
        <v>0</v>
      </c>
      <c r="HM21" s="678"/>
      <c r="HN21" s="678"/>
      <c r="HO21" s="678"/>
      <c r="HP21" s="678"/>
      <c r="HQ21" s="682">
        <v>314</v>
      </c>
      <c r="HR21" s="682">
        <v>0</v>
      </c>
      <c r="HS21" s="633">
        <v>314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1970.0400000000002</v>
      </c>
      <c r="IO21" s="766">
        <v>1886.6599999999999</v>
      </c>
      <c r="IP21" s="553">
        <v>4.42</v>
      </c>
      <c r="IQ21" s="30"/>
      <c r="IR21" s="30"/>
      <c r="IS21" s="554" t="s">
        <v>92</v>
      </c>
      <c r="IT21" s="528">
        <v>624</v>
      </c>
      <c r="IU21" s="529">
        <v>887</v>
      </c>
      <c r="IV21" s="530">
        <v>1093</v>
      </c>
      <c r="IW21" s="528">
        <v>2604</v>
      </c>
      <c r="IX21" s="531">
        <v>2396</v>
      </c>
      <c r="IY21" s="532">
        <v>8.68</v>
      </c>
      <c r="IZ21" s="316"/>
      <c r="JA21" s="586" t="s">
        <v>56</v>
      </c>
      <c r="JB21" s="587">
        <v>304.45</v>
      </c>
      <c r="JC21" s="588">
        <v>293.23</v>
      </c>
      <c r="JD21" s="589">
        <v>3.83</v>
      </c>
      <c r="JE21" s="587">
        <v>242.55</v>
      </c>
      <c r="JF21" s="588">
        <v>234.38</v>
      </c>
      <c r="JG21" s="589">
        <v>3.49</v>
      </c>
      <c r="JH21" s="587">
        <v>274.72000000000003</v>
      </c>
      <c r="JI21" s="588">
        <v>265.52</v>
      </c>
      <c r="JJ21" s="589">
        <v>3.46</v>
      </c>
      <c r="JK21" s="316"/>
      <c r="JL21" s="316"/>
      <c r="JM21" s="316" t="s">
        <v>73</v>
      </c>
      <c r="JN21" s="591">
        <v>6552</v>
      </c>
      <c r="JO21" s="591">
        <v>6552</v>
      </c>
      <c r="JP21" s="591">
        <v>6552</v>
      </c>
      <c r="JQ21" s="591">
        <v>6552</v>
      </c>
      <c r="JR21" s="316"/>
      <c r="JS21" s="316"/>
      <c r="JT21" s="316"/>
      <c r="JU21" s="316"/>
      <c r="JV21" s="316"/>
      <c r="JW21" s="316"/>
      <c r="JX21" s="627" t="s">
        <v>70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4608</v>
      </c>
      <c r="KI21" s="633">
        <v>4608</v>
      </c>
      <c r="KJ21" s="634"/>
      <c r="KK21" s="316"/>
      <c r="KL21" s="627" t="s">
        <v>70</v>
      </c>
      <c r="KM21" s="677">
        <v>332</v>
      </c>
      <c r="KN21" s="678">
        <v>0</v>
      </c>
      <c r="KO21" s="681">
        <v>69</v>
      </c>
      <c r="KP21" s="683">
        <v>0</v>
      </c>
      <c r="KQ21" s="684"/>
      <c r="KR21" s="684"/>
      <c r="KS21" s="684"/>
      <c r="KT21" s="684"/>
      <c r="KU21" s="685">
        <v>401</v>
      </c>
      <c r="KV21" s="682">
        <v>0</v>
      </c>
      <c r="KW21" s="633">
        <v>401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1588.6100000000001</v>
      </c>
      <c r="LS21" s="766">
        <v>1517.15</v>
      </c>
      <c r="LT21" s="572">
        <v>4.71</v>
      </c>
      <c r="LU21" s="319"/>
      <c r="LV21" s="319"/>
      <c r="LW21" s="554" t="s">
        <v>92</v>
      </c>
      <c r="LX21" s="11">
        <v>6571</v>
      </c>
      <c r="LY21" s="544">
        <v>6973</v>
      </c>
      <c r="LZ21" s="545">
        <v>-5.77</v>
      </c>
      <c r="MA21" s="81"/>
      <c r="MB21" s="586" t="s">
        <v>56</v>
      </c>
      <c r="MC21" s="587">
        <v>223.66</v>
      </c>
      <c r="MD21" s="588">
        <v>215</v>
      </c>
      <c r="ME21" s="589">
        <v>4.03</v>
      </c>
      <c r="MF21" s="587">
        <v>188.75</v>
      </c>
      <c r="MG21" s="588">
        <v>182.56</v>
      </c>
      <c r="MH21" s="589">
        <v>3.39</v>
      </c>
      <c r="MI21" s="587">
        <v>205.32</v>
      </c>
      <c r="MJ21" s="588">
        <v>198.23</v>
      </c>
      <c r="MK21" s="589">
        <v>3.58</v>
      </c>
      <c r="ML21" s="102"/>
      <c r="MM21" s="102"/>
      <c r="MN21" s="102" t="s">
        <v>73</v>
      </c>
      <c r="MO21" s="613">
        <v>6552</v>
      </c>
      <c r="MP21" s="613">
        <v>6552</v>
      </c>
      <c r="MQ21" s="613">
        <v>6552</v>
      </c>
      <c r="MR21" s="613">
        <v>6552</v>
      </c>
      <c r="MS21" s="613">
        <v>6552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13184</v>
      </c>
      <c r="NK21" s="691">
        <v>13184</v>
      </c>
      <c r="NL21" s="406"/>
      <c r="NM21" s="406"/>
      <c r="NN21" s="651" t="s">
        <v>70</v>
      </c>
      <c r="NO21" s="686">
        <v>721</v>
      </c>
      <c r="NP21" s="687">
        <v>0</v>
      </c>
      <c r="NQ21" s="687">
        <v>304</v>
      </c>
      <c r="NR21" s="688">
        <v>0</v>
      </c>
      <c r="NS21" s="687"/>
      <c r="NT21" s="687"/>
      <c r="NU21" s="687"/>
      <c r="NV21" s="687"/>
      <c r="NW21" s="689">
        <v>1025</v>
      </c>
      <c r="NX21" s="690">
        <v>0</v>
      </c>
      <c r="NY21" s="691">
        <v>1025</v>
      </c>
    </row>
    <row r="22" spans="1:389" ht="23.25" customHeight="1" thickTop="1" thickBot="1" x14ac:dyDescent="0.3">
      <c r="A22" s="582" t="s">
        <v>29</v>
      </c>
      <c r="B22" s="768">
        <v>2134.2799999999997</v>
      </c>
      <c r="C22" s="769">
        <v>2017.7799999999997</v>
      </c>
      <c r="D22" s="585">
        <v>5.77</v>
      </c>
      <c r="E22" s="30"/>
      <c r="F22" s="30"/>
      <c r="G22" s="527" t="s">
        <v>93</v>
      </c>
      <c r="H22" s="528">
        <v>461</v>
      </c>
      <c r="I22" s="529">
        <v>348</v>
      </c>
      <c r="J22" s="530">
        <v>374</v>
      </c>
      <c r="K22" s="528">
        <v>1183</v>
      </c>
      <c r="L22" s="531">
        <v>1561</v>
      </c>
      <c r="M22" s="532">
        <v>-24.22</v>
      </c>
      <c r="N22" s="316"/>
      <c r="O22" s="586" t="s">
        <v>62</v>
      </c>
      <c r="P22" s="587">
        <v>169.03</v>
      </c>
      <c r="Q22" s="588">
        <v>163.06</v>
      </c>
      <c r="R22" s="589">
        <v>3.66</v>
      </c>
      <c r="S22" s="587">
        <v>152.15</v>
      </c>
      <c r="T22" s="588">
        <v>146.15</v>
      </c>
      <c r="U22" s="589">
        <v>4.1100000000000003</v>
      </c>
      <c r="V22" s="587">
        <v>159.24</v>
      </c>
      <c r="W22" s="588">
        <v>153.32</v>
      </c>
      <c r="X22" s="589">
        <v>3.86</v>
      </c>
      <c r="Y22" s="316"/>
      <c r="Z22" s="316"/>
      <c r="AA22" s="316" t="s">
        <v>77</v>
      </c>
      <c r="AB22" s="591">
        <v>4878</v>
      </c>
      <c r="AC22" s="591">
        <v>4878</v>
      </c>
      <c r="AD22" s="591">
        <v>4878</v>
      </c>
      <c r="AE22" s="591">
        <v>4878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980020</v>
      </c>
      <c r="AN22" s="699">
        <v>26289</v>
      </c>
      <c r="AO22" s="699">
        <v>622630</v>
      </c>
      <c r="AP22" s="773">
        <v>374215</v>
      </c>
      <c r="AQ22" s="699"/>
      <c r="AR22" s="699"/>
      <c r="AS22" s="699"/>
      <c r="AT22" s="699"/>
      <c r="AU22" s="703">
        <v>2003154</v>
      </c>
      <c r="AV22" s="699">
        <v>4732849</v>
      </c>
      <c r="AW22" s="701">
        <v>6736003</v>
      </c>
      <c r="AX22" s="702"/>
      <c r="AY22" s="12"/>
      <c r="AZ22" s="697" t="s">
        <v>42</v>
      </c>
      <c r="BA22" s="698">
        <v>123675</v>
      </c>
      <c r="BB22" s="699">
        <v>3972</v>
      </c>
      <c r="BC22" s="699">
        <v>19992</v>
      </c>
      <c r="BD22" s="700">
        <v>46375</v>
      </c>
      <c r="BE22" s="699"/>
      <c r="BF22" s="699"/>
      <c r="BG22" s="699"/>
      <c r="BH22" s="699"/>
      <c r="BI22" s="703">
        <v>194014</v>
      </c>
      <c r="BJ22" s="699">
        <v>523361</v>
      </c>
      <c r="BK22" s="701">
        <v>717375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2623.0200000000004</v>
      </c>
      <c r="CG22" s="769">
        <v>2463.8000000000002</v>
      </c>
      <c r="CH22" s="585">
        <v>6.46</v>
      </c>
      <c r="CI22" s="30"/>
      <c r="CJ22" s="30"/>
      <c r="CK22" s="527" t="s">
        <v>93</v>
      </c>
      <c r="CL22" s="528">
        <v>298</v>
      </c>
      <c r="CM22" s="529">
        <v>155</v>
      </c>
      <c r="CN22" s="530">
        <v>369</v>
      </c>
      <c r="CO22" s="528">
        <v>822</v>
      </c>
      <c r="CP22" s="531">
        <v>870</v>
      </c>
      <c r="CQ22" s="532">
        <v>-5.52</v>
      </c>
      <c r="CR22" s="316"/>
      <c r="CS22" s="586" t="s">
        <v>62</v>
      </c>
      <c r="CT22" s="587">
        <v>290.51</v>
      </c>
      <c r="CU22" s="588">
        <v>277.81</v>
      </c>
      <c r="CV22" s="589">
        <v>4.57</v>
      </c>
      <c r="CW22" s="587">
        <v>177.57</v>
      </c>
      <c r="CX22" s="588">
        <v>171.32</v>
      </c>
      <c r="CY22" s="589">
        <v>3.65</v>
      </c>
      <c r="CZ22" s="587">
        <v>238.5</v>
      </c>
      <c r="DA22" s="588">
        <v>229.7</v>
      </c>
      <c r="DB22" s="589">
        <v>3.83</v>
      </c>
      <c r="DC22" s="316"/>
      <c r="DD22" s="316"/>
      <c r="DE22" s="316" t="s">
        <v>77</v>
      </c>
      <c r="DF22" s="591">
        <v>4878</v>
      </c>
      <c r="DG22" s="591">
        <v>4878</v>
      </c>
      <c r="DH22" s="591">
        <v>4878</v>
      </c>
      <c r="DI22" s="591">
        <v>4878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1021767</v>
      </c>
      <c r="DR22" s="699">
        <v>21370</v>
      </c>
      <c r="DS22" s="699">
        <v>612575</v>
      </c>
      <c r="DT22" s="700">
        <v>792517</v>
      </c>
      <c r="DU22" s="699"/>
      <c r="DV22" s="699"/>
      <c r="DW22" s="699"/>
      <c r="DX22" s="699"/>
      <c r="DY22" s="703">
        <v>2448229</v>
      </c>
      <c r="DZ22" s="699">
        <v>4414286</v>
      </c>
      <c r="EA22" s="701">
        <v>6862515</v>
      </c>
      <c r="EB22" s="702"/>
      <c r="EC22" s="12"/>
      <c r="ED22" s="697" t="s">
        <v>42</v>
      </c>
      <c r="EE22" s="698">
        <v>61415</v>
      </c>
      <c r="EF22" s="699">
        <v>3453</v>
      </c>
      <c r="EG22" s="699">
        <v>9706</v>
      </c>
      <c r="EH22" s="700">
        <v>124071</v>
      </c>
      <c r="EI22" s="699"/>
      <c r="EJ22" s="699"/>
      <c r="EK22" s="699"/>
      <c r="EL22" s="699"/>
      <c r="EM22" s="703">
        <v>198645</v>
      </c>
      <c r="EN22" s="699">
        <v>450978</v>
      </c>
      <c r="EO22" s="701">
        <v>649623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2362.0499999999997</v>
      </c>
      <c r="FK22" s="769">
        <v>2252.4200000000005</v>
      </c>
      <c r="FL22" s="585">
        <v>4.87</v>
      </c>
      <c r="FM22" s="30"/>
      <c r="FN22" s="30"/>
      <c r="FO22" s="527" t="s">
        <v>93</v>
      </c>
      <c r="FP22" s="528">
        <v>497</v>
      </c>
      <c r="FQ22" s="529">
        <v>450</v>
      </c>
      <c r="FR22" s="530">
        <v>288</v>
      </c>
      <c r="FS22" s="528">
        <v>1235</v>
      </c>
      <c r="FT22" s="531">
        <v>1352</v>
      </c>
      <c r="FU22" s="532">
        <v>-8.65</v>
      </c>
      <c r="FV22" s="316"/>
      <c r="FW22" s="586" t="s">
        <v>62</v>
      </c>
      <c r="FX22" s="587">
        <v>296.48</v>
      </c>
      <c r="FY22" s="588">
        <v>285.17</v>
      </c>
      <c r="FZ22" s="589">
        <v>3.97</v>
      </c>
      <c r="GA22" s="587">
        <v>175.26</v>
      </c>
      <c r="GB22" s="588">
        <v>167.44</v>
      </c>
      <c r="GC22" s="589">
        <v>4.67</v>
      </c>
      <c r="GD22" s="587">
        <v>228.23</v>
      </c>
      <c r="GE22" s="588">
        <v>220.3</v>
      </c>
      <c r="GF22" s="589">
        <v>3.6</v>
      </c>
      <c r="GG22" s="316"/>
      <c r="GH22" s="316"/>
      <c r="GI22" s="316" t="s">
        <v>77</v>
      </c>
      <c r="GJ22" s="591">
        <v>4878</v>
      </c>
      <c r="GK22" s="591">
        <v>4878</v>
      </c>
      <c r="GL22" s="591">
        <v>4878</v>
      </c>
      <c r="GM22" s="591">
        <v>4878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871361</v>
      </c>
      <c r="GV22" s="699">
        <v>16240</v>
      </c>
      <c r="GW22" s="699">
        <v>532623</v>
      </c>
      <c r="GX22" s="700">
        <v>548712</v>
      </c>
      <c r="GY22" s="699"/>
      <c r="GZ22" s="699"/>
      <c r="HA22" s="699"/>
      <c r="HB22" s="699"/>
      <c r="HC22" s="703">
        <v>1968936</v>
      </c>
      <c r="HD22" s="699">
        <v>5830788</v>
      </c>
      <c r="HE22" s="701">
        <v>7799724</v>
      </c>
      <c r="HF22" s="702"/>
      <c r="HG22" s="12"/>
      <c r="HH22" s="697" t="s">
        <v>42</v>
      </c>
      <c r="HI22" s="698">
        <v>76578</v>
      </c>
      <c r="HJ22" s="699">
        <v>2650</v>
      </c>
      <c r="HK22" s="699">
        <v>13413</v>
      </c>
      <c r="HL22" s="700">
        <v>60182</v>
      </c>
      <c r="HM22" s="699"/>
      <c r="HN22" s="699"/>
      <c r="HO22" s="699"/>
      <c r="HP22" s="699"/>
      <c r="HQ22" s="703">
        <v>152823</v>
      </c>
      <c r="HR22" s="699">
        <v>704683</v>
      </c>
      <c r="HS22" s="701">
        <v>857506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2693.6800000000003</v>
      </c>
      <c r="IO22" s="769">
        <v>2570.0999999999995</v>
      </c>
      <c r="IP22" s="585">
        <v>4.8099999999999996</v>
      </c>
      <c r="IQ22" s="30"/>
      <c r="IR22" s="30"/>
      <c r="IS22" s="527" t="s">
        <v>93</v>
      </c>
      <c r="IT22" s="528">
        <v>481</v>
      </c>
      <c r="IU22" s="529">
        <v>431</v>
      </c>
      <c r="IV22" s="530">
        <v>639</v>
      </c>
      <c r="IW22" s="528">
        <v>1551</v>
      </c>
      <c r="IX22" s="531">
        <v>1934</v>
      </c>
      <c r="IY22" s="532">
        <v>-19.8</v>
      </c>
      <c r="IZ22" s="316"/>
      <c r="JA22" s="586" t="s">
        <v>62</v>
      </c>
      <c r="JB22" s="587">
        <v>283.13</v>
      </c>
      <c r="JC22" s="588">
        <v>272.48</v>
      </c>
      <c r="JD22" s="589">
        <v>3.91</v>
      </c>
      <c r="JE22" s="587">
        <v>225.91</v>
      </c>
      <c r="JF22" s="588">
        <v>219.67</v>
      </c>
      <c r="JG22" s="589">
        <v>2.84</v>
      </c>
      <c r="JH22" s="587">
        <v>255.65</v>
      </c>
      <c r="JI22" s="588">
        <v>247.62</v>
      </c>
      <c r="JJ22" s="589">
        <v>3.24</v>
      </c>
      <c r="JK22" s="316"/>
      <c r="JL22" s="316"/>
      <c r="JM22" s="316" t="s">
        <v>77</v>
      </c>
      <c r="JN22" s="591">
        <v>4878</v>
      </c>
      <c r="JO22" s="591">
        <v>4878</v>
      </c>
      <c r="JP22" s="591">
        <v>4878</v>
      </c>
      <c r="JQ22" s="591">
        <v>4878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1043886</v>
      </c>
      <c r="JZ22" s="699">
        <v>19709</v>
      </c>
      <c r="KA22" s="699">
        <v>643895</v>
      </c>
      <c r="KB22" s="705">
        <v>532611</v>
      </c>
      <c r="KC22" s="706"/>
      <c r="KD22" s="706"/>
      <c r="KE22" s="706"/>
      <c r="KF22" s="706"/>
      <c r="KG22" s="707">
        <v>2240101</v>
      </c>
      <c r="KH22" s="699">
        <v>6050903</v>
      </c>
      <c r="KI22" s="701">
        <v>8291004</v>
      </c>
      <c r="KJ22" s="702"/>
      <c r="KK22" s="12"/>
      <c r="KL22" s="697" t="s">
        <v>42</v>
      </c>
      <c r="KM22" s="698">
        <v>102984</v>
      </c>
      <c r="KN22" s="699">
        <v>3377</v>
      </c>
      <c r="KO22" s="699">
        <v>14371</v>
      </c>
      <c r="KP22" s="705">
        <v>52898</v>
      </c>
      <c r="KQ22" s="706"/>
      <c r="KR22" s="706"/>
      <c r="KS22" s="706"/>
      <c r="KT22" s="706"/>
      <c r="KU22" s="707">
        <v>173630</v>
      </c>
      <c r="KV22" s="699">
        <v>489222</v>
      </c>
      <c r="KW22" s="701">
        <v>662852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2457.7700000000004</v>
      </c>
      <c r="LS22" s="769">
        <v>2325.87</v>
      </c>
      <c r="LT22" s="612">
        <v>5.67</v>
      </c>
      <c r="LU22" s="319"/>
      <c r="LV22" s="319"/>
      <c r="LW22" s="527" t="s">
        <v>93</v>
      </c>
      <c r="LX22" s="11">
        <v>4791</v>
      </c>
      <c r="LY22" s="544">
        <v>5717</v>
      </c>
      <c r="LZ22" s="545">
        <v>-16.2</v>
      </c>
      <c r="MA22" s="81"/>
      <c r="MB22" s="586" t="s">
        <v>62</v>
      </c>
      <c r="MC22" s="587">
        <v>258.88</v>
      </c>
      <c r="MD22" s="588">
        <v>248.75</v>
      </c>
      <c r="ME22" s="589">
        <v>4.07</v>
      </c>
      <c r="MF22" s="587">
        <v>178.26</v>
      </c>
      <c r="MG22" s="588">
        <v>171.6</v>
      </c>
      <c r="MH22" s="589">
        <v>3.88</v>
      </c>
      <c r="MI22" s="587">
        <v>216.52</v>
      </c>
      <c r="MJ22" s="588">
        <v>208.88</v>
      </c>
      <c r="MK22" s="589">
        <v>3.66</v>
      </c>
      <c r="ML22" s="102"/>
      <c r="MM22" s="102"/>
      <c r="MN22" s="102" t="s">
        <v>77</v>
      </c>
      <c r="MO22" s="613">
        <v>4878</v>
      </c>
      <c r="MP22" s="613">
        <v>4878</v>
      </c>
      <c r="MQ22" s="613">
        <v>4878</v>
      </c>
      <c r="MR22" s="613">
        <v>4878</v>
      </c>
      <c r="MS22" s="613">
        <v>4878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3917034</v>
      </c>
      <c r="NB22" s="711">
        <v>83608</v>
      </c>
      <c r="NC22" s="711">
        <v>2411723</v>
      </c>
      <c r="ND22" s="712">
        <v>2248055</v>
      </c>
      <c r="NE22" s="711"/>
      <c r="NF22" s="711"/>
      <c r="NG22" s="711"/>
      <c r="NH22" s="711"/>
      <c r="NI22" s="713">
        <v>8660420</v>
      </c>
      <c r="NJ22" s="710">
        <v>21028826</v>
      </c>
      <c r="NK22" s="713">
        <v>29689246</v>
      </c>
      <c r="NL22" s="406"/>
      <c r="NM22" s="406"/>
      <c r="NN22" s="710" t="s">
        <v>42</v>
      </c>
      <c r="NO22" s="710">
        <v>364652</v>
      </c>
      <c r="NP22" s="711">
        <v>13452</v>
      </c>
      <c r="NQ22" s="711">
        <v>57482</v>
      </c>
      <c r="NR22" s="712">
        <v>283526</v>
      </c>
      <c r="NS22" s="711"/>
      <c r="NT22" s="711"/>
      <c r="NU22" s="711"/>
      <c r="NV22" s="711"/>
      <c r="NW22" s="713">
        <v>719112</v>
      </c>
      <c r="NX22" s="710">
        <v>2168244</v>
      </c>
      <c r="NY22" s="713">
        <v>2887356</v>
      </c>
    </row>
    <row r="23" spans="1:389" ht="23.25" customHeight="1" thickTop="1" x14ac:dyDescent="0.25">
      <c r="A23" s="668" t="s">
        <v>94</v>
      </c>
      <c r="B23" s="89">
        <v>1025.6699999999998</v>
      </c>
      <c r="C23" s="774">
        <v>961.91000000000008</v>
      </c>
      <c r="D23" s="526">
        <v>6.63</v>
      </c>
      <c r="E23" s="30"/>
      <c r="F23" s="30"/>
      <c r="G23" s="527" t="s">
        <v>95</v>
      </c>
      <c r="H23" s="528">
        <v>5998</v>
      </c>
      <c r="I23" s="529">
        <v>6186</v>
      </c>
      <c r="J23" s="530">
        <v>5375</v>
      </c>
      <c r="K23" s="528">
        <v>17559</v>
      </c>
      <c r="L23" s="531">
        <v>15128</v>
      </c>
      <c r="M23" s="532">
        <v>16.07</v>
      </c>
      <c r="N23" s="316"/>
      <c r="O23" s="586" t="s">
        <v>67</v>
      </c>
      <c r="P23" s="587">
        <v>219.51</v>
      </c>
      <c r="Q23" s="775">
        <v>209.74</v>
      </c>
      <c r="R23" s="589">
        <v>4.66</v>
      </c>
      <c r="S23" s="587">
        <v>173.47</v>
      </c>
      <c r="T23" s="588">
        <v>166.92</v>
      </c>
      <c r="U23" s="589">
        <v>3.92</v>
      </c>
      <c r="V23" s="587">
        <v>192.82</v>
      </c>
      <c r="W23" s="588">
        <v>185.07</v>
      </c>
      <c r="X23" s="589">
        <v>4.1900000000000004</v>
      </c>
      <c r="Y23" s="316"/>
      <c r="Z23" s="12" t="s">
        <v>47</v>
      </c>
      <c r="AA23" s="12"/>
      <c r="AB23" s="776">
        <v>68.44</v>
      </c>
      <c r="AC23" s="777">
        <v>68.5</v>
      </c>
      <c r="AD23" s="777">
        <v>66.33</v>
      </c>
      <c r="AE23" s="777">
        <v>67.760000000000005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1026.96</v>
      </c>
      <c r="CG23" s="774">
        <v>974.71999999999991</v>
      </c>
      <c r="CH23" s="526">
        <v>5.36</v>
      </c>
      <c r="CI23" s="30"/>
      <c r="CJ23" s="30"/>
      <c r="CK23" s="527" t="s">
        <v>95</v>
      </c>
      <c r="CL23" s="528">
        <v>4065</v>
      </c>
      <c r="CM23" s="529">
        <v>3677</v>
      </c>
      <c r="CN23" s="530">
        <v>3178</v>
      </c>
      <c r="CO23" s="528">
        <v>10920</v>
      </c>
      <c r="CP23" s="531">
        <v>9906</v>
      </c>
      <c r="CQ23" s="532">
        <v>10.24</v>
      </c>
      <c r="CR23" s="316"/>
      <c r="CS23" s="586" t="s">
        <v>67</v>
      </c>
      <c r="CT23" s="587">
        <v>314.14999999999998</v>
      </c>
      <c r="CU23" s="775">
        <v>301.39</v>
      </c>
      <c r="CV23" s="589">
        <v>4.2300000000000004</v>
      </c>
      <c r="CW23" s="587">
        <v>165.57</v>
      </c>
      <c r="CX23" s="588">
        <v>158.91</v>
      </c>
      <c r="CY23" s="589">
        <v>4.1900000000000004</v>
      </c>
      <c r="CZ23" s="587">
        <v>245.72</v>
      </c>
      <c r="DA23" s="588">
        <v>237.03</v>
      </c>
      <c r="DB23" s="589">
        <v>3.67</v>
      </c>
      <c r="DC23" s="316"/>
      <c r="DD23" s="12" t="s">
        <v>47</v>
      </c>
      <c r="DE23" s="12"/>
      <c r="DF23" s="776">
        <v>64.59</v>
      </c>
      <c r="DG23" s="777">
        <v>62.41</v>
      </c>
      <c r="DH23" s="777">
        <v>60.91</v>
      </c>
      <c r="DI23" s="777">
        <v>62.64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976.85</v>
      </c>
      <c r="FK23" s="774">
        <v>924.53</v>
      </c>
      <c r="FL23" s="526">
        <v>5.66</v>
      </c>
      <c r="FM23" s="30"/>
      <c r="FN23" s="30"/>
      <c r="FO23" s="527" t="s">
        <v>95</v>
      </c>
      <c r="FP23" s="528">
        <v>2872</v>
      </c>
      <c r="FQ23" s="529">
        <v>3109</v>
      </c>
      <c r="FR23" s="530">
        <v>2216</v>
      </c>
      <c r="FS23" s="528">
        <v>8197</v>
      </c>
      <c r="FT23" s="531">
        <v>7314</v>
      </c>
      <c r="FU23" s="532">
        <v>12.07</v>
      </c>
      <c r="FV23" s="316"/>
      <c r="FW23" s="586" t="s">
        <v>67</v>
      </c>
      <c r="FX23" s="587">
        <v>241.51</v>
      </c>
      <c r="FY23" s="775">
        <v>232.53</v>
      </c>
      <c r="FZ23" s="589">
        <v>3.86</v>
      </c>
      <c r="GA23" s="587">
        <v>193.44</v>
      </c>
      <c r="GB23" s="588">
        <v>185.15</v>
      </c>
      <c r="GC23" s="589">
        <v>4.4800000000000004</v>
      </c>
      <c r="GD23" s="587">
        <v>214.45</v>
      </c>
      <c r="GE23" s="588">
        <v>206.42</v>
      </c>
      <c r="GF23" s="589">
        <v>3.89</v>
      </c>
      <c r="GG23" s="316"/>
      <c r="GH23" s="12" t="s">
        <v>47</v>
      </c>
      <c r="GI23" s="12"/>
      <c r="GJ23" s="776">
        <v>59.09</v>
      </c>
      <c r="GK23" s="777">
        <v>60.29</v>
      </c>
      <c r="GL23" s="777">
        <v>57.73</v>
      </c>
      <c r="GM23" s="777">
        <v>59.04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1107.8199999999997</v>
      </c>
      <c r="IO23" s="774">
        <v>1062.5800000000002</v>
      </c>
      <c r="IP23" s="526">
        <v>4.26</v>
      </c>
      <c r="IQ23" s="30"/>
      <c r="IR23" s="30"/>
      <c r="IS23" s="527" t="s">
        <v>95</v>
      </c>
      <c r="IT23" s="528">
        <v>3857</v>
      </c>
      <c r="IU23" s="529">
        <v>5129</v>
      </c>
      <c r="IV23" s="530">
        <v>6278</v>
      </c>
      <c r="IW23" s="528">
        <v>15264</v>
      </c>
      <c r="IX23" s="531">
        <v>14142</v>
      </c>
      <c r="IY23" s="532">
        <v>7.93</v>
      </c>
      <c r="IZ23" s="316"/>
      <c r="JA23" s="586" t="s">
        <v>67</v>
      </c>
      <c r="JB23" s="587">
        <v>255.63</v>
      </c>
      <c r="JC23" s="775">
        <v>244.49</v>
      </c>
      <c r="JD23" s="589">
        <v>4.5599999999999996</v>
      </c>
      <c r="JE23" s="587">
        <v>234.94</v>
      </c>
      <c r="JF23" s="588">
        <v>226.15</v>
      </c>
      <c r="JG23" s="589">
        <v>3.89</v>
      </c>
      <c r="JH23" s="587">
        <v>245.69</v>
      </c>
      <c r="JI23" s="588">
        <v>235.85</v>
      </c>
      <c r="JJ23" s="589">
        <v>4.17</v>
      </c>
      <c r="JK23" s="316"/>
      <c r="JL23" s="12" t="s">
        <v>47</v>
      </c>
      <c r="JM23" s="12"/>
      <c r="JN23" s="776">
        <v>58.24</v>
      </c>
      <c r="JO23" s="777">
        <v>64.64</v>
      </c>
      <c r="JP23" s="777">
        <v>65.89</v>
      </c>
      <c r="JQ23" s="777">
        <v>62.93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1034.6499999999999</v>
      </c>
      <c r="LS23" s="763">
        <v>981.87</v>
      </c>
      <c r="LT23" s="543">
        <v>5.38</v>
      </c>
      <c r="LU23" s="319"/>
      <c r="LV23" s="319"/>
      <c r="LW23" s="527" t="s">
        <v>95</v>
      </c>
      <c r="LX23" s="11">
        <v>51940</v>
      </c>
      <c r="LY23" s="544">
        <v>46490</v>
      </c>
      <c r="LZ23" s="545">
        <v>11.72</v>
      </c>
      <c r="MA23" s="81"/>
      <c r="MB23" s="586" t="s">
        <v>67</v>
      </c>
      <c r="MC23" s="587">
        <v>259.75</v>
      </c>
      <c r="MD23" s="588">
        <v>248.57</v>
      </c>
      <c r="ME23" s="589">
        <v>4.5</v>
      </c>
      <c r="MF23" s="587">
        <v>189.17</v>
      </c>
      <c r="MG23" s="588">
        <v>181.68</v>
      </c>
      <c r="MH23" s="589">
        <v>4.12</v>
      </c>
      <c r="MI23" s="587">
        <v>222.67</v>
      </c>
      <c r="MJ23" s="588">
        <v>214</v>
      </c>
      <c r="MK23" s="589">
        <v>4.05</v>
      </c>
      <c r="ML23" s="102"/>
      <c r="MM23" s="573" t="s">
        <v>47</v>
      </c>
      <c r="MN23" s="573"/>
      <c r="MO23" s="780">
        <v>67.760000000000005</v>
      </c>
      <c r="MP23" s="780">
        <v>62.64</v>
      </c>
      <c r="MQ23" s="780">
        <v>59.04</v>
      </c>
      <c r="MR23" s="780">
        <v>62.93</v>
      </c>
      <c r="MS23" s="780">
        <v>63.09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957.82999999999981</v>
      </c>
      <c r="C24" s="729">
        <v>892.31000000000006</v>
      </c>
      <c r="D24" s="553">
        <v>7.34</v>
      </c>
      <c r="E24" s="30"/>
      <c r="F24" s="30"/>
      <c r="G24" s="554" t="s">
        <v>96</v>
      </c>
      <c r="H24" s="528">
        <v>3970</v>
      </c>
      <c r="I24" s="529">
        <v>3215</v>
      </c>
      <c r="J24" s="530">
        <v>3289</v>
      </c>
      <c r="K24" s="528">
        <v>10474</v>
      </c>
      <c r="L24" s="531">
        <v>10450</v>
      </c>
      <c r="M24" s="532">
        <v>0.23</v>
      </c>
      <c r="N24" s="316"/>
      <c r="O24" s="696" t="s">
        <v>72</v>
      </c>
      <c r="P24" s="781">
        <v>151.97999999999999</v>
      </c>
      <c r="Q24" s="588">
        <v>143.97</v>
      </c>
      <c r="R24" s="589">
        <v>5.56</v>
      </c>
      <c r="S24" s="587">
        <v>155.63999999999999</v>
      </c>
      <c r="T24" s="588">
        <v>147.02000000000001</v>
      </c>
      <c r="U24" s="589">
        <v>5.86</v>
      </c>
      <c r="V24" s="587">
        <v>154.11000000000001</v>
      </c>
      <c r="W24" s="588">
        <v>145.72999999999999</v>
      </c>
      <c r="X24" s="589">
        <v>5.75</v>
      </c>
      <c r="Y24" s="316"/>
      <c r="Z24" s="316"/>
      <c r="AA24" s="316" t="s">
        <v>32</v>
      </c>
      <c r="AB24" s="16">
        <v>68.010000000000005</v>
      </c>
      <c r="AC24" s="16">
        <v>70.39</v>
      </c>
      <c r="AD24" s="16">
        <v>62.03</v>
      </c>
      <c r="AE24" s="16">
        <v>66.81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960.05</v>
      </c>
      <c r="CG24" s="729">
        <v>910.7700000000001</v>
      </c>
      <c r="CH24" s="553">
        <v>5.41</v>
      </c>
      <c r="CI24" s="30"/>
      <c r="CJ24" s="30"/>
      <c r="CK24" s="554" t="s">
        <v>96</v>
      </c>
      <c r="CL24" s="528">
        <v>2278</v>
      </c>
      <c r="CM24" s="529">
        <v>1865</v>
      </c>
      <c r="CN24" s="530">
        <v>1777</v>
      </c>
      <c r="CO24" s="528">
        <v>5920</v>
      </c>
      <c r="CP24" s="531">
        <v>5898</v>
      </c>
      <c r="CQ24" s="532">
        <v>0.37</v>
      </c>
      <c r="CR24" s="316"/>
      <c r="CS24" s="696" t="s">
        <v>72</v>
      </c>
      <c r="CT24" s="781">
        <v>137.22999999999999</v>
      </c>
      <c r="CU24" s="588">
        <v>129.34</v>
      </c>
      <c r="CV24" s="589">
        <v>6.1</v>
      </c>
      <c r="CW24" s="587">
        <v>127.32</v>
      </c>
      <c r="CX24" s="588">
        <v>120.96</v>
      </c>
      <c r="CY24" s="589">
        <v>5.26</v>
      </c>
      <c r="CZ24" s="587">
        <v>132.66</v>
      </c>
      <c r="DA24" s="588">
        <v>125.55</v>
      </c>
      <c r="DB24" s="589">
        <v>5.66</v>
      </c>
      <c r="DC24" s="316"/>
      <c r="DD24" s="316"/>
      <c r="DE24" s="316" t="s">
        <v>32</v>
      </c>
      <c r="DF24" s="16">
        <v>59.06</v>
      </c>
      <c r="DG24" s="16">
        <v>49.95</v>
      </c>
      <c r="DH24" s="16">
        <v>49.98</v>
      </c>
      <c r="DI24" s="16">
        <v>53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930.29999999999984</v>
      </c>
      <c r="FK24" s="729">
        <v>879.79</v>
      </c>
      <c r="FL24" s="553">
        <v>5.74</v>
      </c>
      <c r="FM24" s="30"/>
      <c r="FN24" s="30"/>
      <c r="FO24" s="554" t="s">
        <v>96</v>
      </c>
      <c r="FP24" s="528">
        <v>1677</v>
      </c>
      <c r="FQ24" s="529">
        <v>2067</v>
      </c>
      <c r="FR24" s="530">
        <v>1393</v>
      </c>
      <c r="FS24" s="528">
        <v>5137</v>
      </c>
      <c r="FT24" s="531">
        <v>4795</v>
      </c>
      <c r="FU24" s="532">
        <v>7.13</v>
      </c>
      <c r="FV24" s="316"/>
      <c r="FW24" s="696" t="s">
        <v>72</v>
      </c>
      <c r="FX24" s="781">
        <v>126.44</v>
      </c>
      <c r="FY24" s="588">
        <v>121.17</v>
      </c>
      <c r="FZ24" s="589">
        <v>4.3499999999999996</v>
      </c>
      <c r="GA24" s="587">
        <v>118.2</v>
      </c>
      <c r="GB24" s="588">
        <v>111.98</v>
      </c>
      <c r="GC24" s="589">
        <v>5.55</v>
      </c>
      <c r="GD24" s="587">
        <v>121.8</v>
      </c>
      <c r="GE24" s="588">
        <v>116.11</v>
      </c>
      <c r="GF24" s="589">
        <v>4.9000000000000004</v>
      </c>
      <c r="GG24" s="316"/>
      <c r="GH24" s="316"/>
      <c r="GI24" s="316" t="s">
        <v>32</v>
      </c>
      <c r="GJ24" s="16">
        <v>40.340000000000003</v>
      </c>
      <c r="GK24" s="16">
        <v>44.53</v>
      </c>
      <c r="GL24" s="16">
        <v>38.03</v>
      </c>
      <c r="GM24" s="16">
        <v>40.96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1044.6299999999999</v>
      </c>
      <c r="IO24" s="729">
        <v>1002.9599999999999</v>
      </c>
      <c r="IP24" s="553">
        <v>4.1500000000000004</v>
      </c>
      <c r="IQ24" s="30"/>
      <c r="IR24" s="30"/>
      <c r="IS24" s="554" t="s">
        <v>96</v>
      </c>
      <c r="IT24" s="528">
        <v>2729</v>
      </c>
      <c r="IU24" s="529">
        <v>2566</v>
      </c>
      <c r="IV24" s="530">
        <v>2665</v>
      </c>
      <c r="IW24" s="528">
        <v>7960</v>
      </c>
      <c r="IX24" s="531">
        <v>7653</v>
      </c>
      <c r="IY24" s="532">
        <v>4.01</v>
      </c>
      <c r="IZ24" s="316"/>
      <c r="JA24" s="696" t="s">
        <v>72</v>
      </c>
      <c r="JB24" s="781">
        <v>109.98</v>
      </c>
      <c r="JC24" s="588">
        <v>105.7</v>
      </c>
      <c r="JD24" s="589">
        <v>4.05</v>
      </c>
      <c r="JE24" s="587">
        <v>106.28</v>
      </c>
      <c r="JF24" s="588">
        <v>101.18</v>
      </c>
      <c r="JG24" s="589">
        <v>5.04</v>
      </c>
      <c r="JH24" s="587">
        <v>108.2</v>
      </c>
      <c r="JI24" s="588">
        <v>103.57</v>
      </c>
      <c r="JJ24" s="589">
        <v>4.47</v>
      </c>
      <c r="JK24" s="316"/>
      <c r="JL24" s="316"/>
      <c r="JM24" s="316" t="s">
        <v>32</v>
      </c>
      <c r="JN24" s="16">
        <v>44.68</v>
      </c>
      <c r="JO24" s="16">
        <v>52.87</v>
      </c>
      <c r="JP24" s="16">
        <v>56.84</v>
      </c>
      <c r="JQ24" s="16">
        <v>51.46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975.09000000000015</v>
      </c>
      <c r="LS24" s="766">
        <v>924.46</v>
      </c>
      <c r="LT24" s="572">
        <v>5.48</v>
      </c>
      <c r="LU24" s="319"/>
      <c r="LV24" s="319"/>
      <c r="LW24" s="554" t="s">
        <v>96</v>
      </c>
      <c r="LX24" s="11">
        <v>29491</v>
      </c>
      <c r="LY24" s="544">
        <v>28796</v>
      </c>
      <c r="LZ24" s="545">
        <v>2.41</v>
      </c>
      <c r="MA24" s="81"/>
      <c r="MB24" s="696" t="s">
        <v>72</v>
      </c>
      <c r="MC24" s="587">
        <v>132.41999999999999</v>
      </c>
      <c r="MD24" s="588">
        <v>125.63</v>
      </c>
      <c r="ME24" s="589">
        <v>5.4</v>
      </c>
      <c r="MF24" s="587">
        <v>129.97999999999999</v>
      </c>
      <c r="MG24" s="588">
        <v>123.21</v>
      </c>
      <c r="MH24" s="589">
        <v>5.49</v>
      </c>
      <c r="MI24" s="587">
        <v>131.13999999999999</v>
      </c>
      <c r="MJ24" s="588">
        <v>124.38</v>
      </c>
      <c r="MK24" s="589">
        <v>5.43</v>
      </c>
      <c r="ML24" s="102"/>
      <c r="MM24" s="102"/>
      <c r="MN24" s="102" t="s">
        <v>32</v>
      </c>
      <c r="MO24" s="785">
        <v>66.81</v>
      </c>
      <c r="MP24" s="785">
        <v>53</v>
      </c>
      <c r="MQ24" s="785">
        <v>40.96</v>
      </c>
      <c r="MR24" s="785">
        <v>51.46</v>
      </c>
      <c r="MS24" s="786">
        <v>53.06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1346.3899999999999</v>
      </c>
      <c r="C25" s="738">
        <v>1273.32</v>
      </c>
      <c r="D25" s="695">
        <v>5.74</v>
      </c>
      <c r="E25" s="30"/>
      <c r="F25" s="30"/>
      <c r="G25" s="527" t="s">
        <v>99</v>
      </c>
      <c r="H25" s="528">
        <v>923</v>
      </c>
      <c r="I25" s="529">
        <v>1018</v>
      </c>
      <c r="J25" s="530">
        <v>815</v>
      </c>
      <c r="K25" s="528">
        <v>2756</v>
      </c>
      <c r="L25" s="531">
        <v>3022</v>
      </c>
      <c r="M25" s="532">
        <v>-8.8000000000000007</v>
      </c>
      <c r="N25" s="316"/>
      <c r="O25" s="716" t="s">
        <v>76</v>
      </c>
      <c r="P25" s="717">
        <v>2134.2799999999997</v>
      </c>
      <c r="Q25" s="718">
        <v>2017.7799999999997</v>
      </c>
      <c r="R25" s="719">
        <v>5.77</v>
      </c>
      <c r="S25" s="720">
        <v>1346.3899999999999</v>
      </c>
      <c r="T25" s="718">
        <v>1273.32</v>
      </c>
      <c r="U25" s="719">
        <v>5.74</v>
      </c>
      <c r="V25" s="720">
        <v>1677.52</v>
      </c>
      <c r="W25" s="718">
        <v>1588.8199999999997</v>
      </c>
      <c r="X25" s="719">
        <v>5.58</v>
      </c>
      <c r="Y25" s="316"/>
      <c r="Z25" s="316"/>
      <c r="AA25" s="316" t="s">
        <v>46</v>
      </c>
      <c r="AB25" s="16">
        <v>67.89</v>
      </c>
      <c r="AC25" s="16">
        <v>67.34</v>
      </c>
      <c r="AD25" s="16">
        <v>65.86</v>
      </c>
      <c r="AE25" s="16">
        <v>67.03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1475.1999999999998</v>
      </c>
      <c r="CG25" s="738">
        <v>1401.73</v>
      </c>
      <c r="CH25" s="695">
        <v>5.24</v>
      </c>
      <c r="CI25" s="30"/>
      <c r="CJ25" s="30"/>
      <c r="CK25" s="527" t="s">
        <v>99</v>
      </c>
      <c r="CL25" s="528">
        <v>489</v>
      </c>
      <c r="CM25" s="529">
        <v>450</v>
      </c>
      <c r="CN25" s="530">
        <v>567</v>
      </c>
      <c r="CO25" s="528">
        <v>1506</v>
      </c>
      <c r="CP25" s="531">
        <v>1522</v>
      </c>
      <c r="CQ25" s="532">
        <v>-1.05</v>
      </c>
      <c r="CR25" s="316"/>
      <c r="CS25" s="716" t="s">
        <v>76</v>
      </c>
      <c r="CT25" s="717">
        <v>2623.0200000000004</v>
      </c>
      <c r="CU25" s="718">
        <v>2463.8000000000002</v>
      </c>
      <c r="CV25" s="719">
        <v>6.46</v>
      </c>
      <c r="CW25" s="720">
        <v>1475.1999999999998</v>
      </c>
      <c r="CX25" s="718">
        <v>1401.73</v>
      </c>
      <c r="CY25" s="719">
        <v>5.24</v>
      </c>
      <c r="CZ25" s="720">
        <v>2094.38</v>
      </c>
      <c r="DA25" s="718">
        <v>1984.0099999999998</v>
      </c>
      <c r="DB25" s="719">
        <v>5.56</v>
      </c>
      <c r="DC25" s="316"/>
      <c r="DD25" s="316"/>
      <c r="DE25" s="316" t="s">
        <v>46</v>
      </c>
      <c r="DF25" s="16">
        <v>63.19</v>
      </c>
      <c r="DG25" s="16">
        <v>61.49</v>
      </c>
      <c r="DH25" s="16">
        <v>60.3</v>
      </c>
      <c r="DI25" s="16">
        <v>61.66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1318.03</v>
      </c>
      <c r="FK25" s="738">
        <v>1245.8500000000001</v>
      </c>
      <c r="FL25" s="695">
        <v>5.79</v>
      </c>
      <c r="FM25" s="30"/>
      <c r="FN25" s="30"/>
      <c r="FO25" s="527" t="s">
        <v>99</v>
      </c>
      <c r="FP25" s="528">
        <v>458</v>
      </c>
      <c r="FQ25" s="529">
        <v>715</v>
      </c>
      <c r="FR25" s="530">
        <v>501</v>
      </c>
      <c r="FS25" s="528">
        <v>1674</v>
      </c>
      <c r="FT25" s="531">
        <v>1612</v>
      </c>
      <c r="FU25" s="532">
        <v>3.85</v>
      </c>
      <c r="FV25" s="316"/>
      <c r="FW25" s="716" t="s">
        <v>76</v>
      </c>
      <c r="FX25" s="717">
        <v>2362.0499999999997</v>
      </c>
      <c r="FY25" s="718">
        <v>2252.4200000000005</v>
      </c>
      <c r="FZ25" s="719">
        <v>4.87</v>
      </c>
      <c r="GA25" s="720">
        <v>1318.03</v>
      </c>
      <c r="GB25" s="718">
        <v>1245.8500000000001</v>
      </c>
      <c r="GC25" s="719">
        <v>5.79</v>
      </c>
      <c r="GD25" s="720">
        <v>1774.26</v>
      </c>
      <c r="GE25" s="718">
        <v>1697.8</v>
      </c>
      <c r="GF25" s="719">
        <v>4.5</v>
      </c>
      <c r="GG25" s="316"/>
      <c r="GH25" s="316"/>
      <c r="GI25" s="316" t="s">
        <v>46</v>
      </c>
      <c r="GJ25" s="16">
        <v>59.03</v>
      </c>
      <c r="GK25" s="16">
        <v>60.62</v>
      </c>
      <c r="GL25" s="16">
        <v>58.93</v>
      </c>
      <c r="GM25" s="16">
        <v>59.53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1724.4</v>
      </c>
      <c r="IO25" s="738">
        <v>1643.7800000000004</v>
      </c>
      <c r="IP25" s="695">
        <v>4.9000000000000004</v>
      </c>
      <c r="IQ25" s="30"/>
      <c r="IR25" s="30"/>
      <c r="IS25" s="527" t="s">
        <v>99</v>
      </c>
      <c r="IT25" s="528">
        <v>1141</v>
      </c>
      <c r="IU25" s="529">
        <v>984</v>
      </c>
      <c r="IV25" s="530">
        <v>1216</v>
      </c>
      <c r="IW25" s="528">
        <v>3341</v>
      </c>
      <c r="IX25" s="531">
        <v>3277</v>
      </c>
      <c r="IY25" s="532">
        <v>1.95</v>
      </c>
      <c r="IZ25" s="316"/>
      <c r="JA25" s="716" t="s">
        <v>76</v>
      </c>
      <c r="JB25" s="717">
        <v>2693.6800000000003</v>
      </c>
      <c r="JC25" s="718">
        <v>2570.0999999999995</v>
      </c>
      <c r="JD25" s="719">
        <v>4.8099999999999996</v>
      </c>
      <c r="JE25" s="720">
        <v>1724.4</v>
      </c>
      <c r="JF25" s="718">
        <v>1643.7800000000004</v>
      </c>
      <c r="JG25" s="719">
        <v>4.9000000000000004</v>
      </c>
      <c r="JH25" s="720">
        <v>2228.16</v>
      </c>
      <c r="JI25" s="718">
        <v>2133.92</v>
      </c>
      <c r="JJ25" s="719">
        <v>4.42</v>
      </c>
      <c r="JK25" s="316"/>
      <c r="JL25" s="316"/>
      <c r="JM25" s="316" t="s">
        <v>46</v>
      </c>
      <c r="JN25" s="16">
        <v>57.84</v>
      </c>
      <c r="JO25" s="16">
        <v>62.8</v>
      </c>
      <c r="JP25" s="16">
        <v>64.63</v>
      </c>
      <c r="JQ25" s="16">
        <v>61.76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1441.39</v>
      </c>
      <c r="LS25" s="795">
        <v>1366.47</v>
      </c>
      <c r="LT25" s="708">
        <v>5.48</v>
      </c>
      <c r="LU25" s="319"/>
      <c r="LV25" s="319"/>
      <c r="LW25" s="527" t="s">
        <v>99</v>
      </c>
      <c r="LX25" s="11">
        <v>9277</v>
      </c>
      <c r="LY25" s="544">
        <v>9433</v>
      </c>
      <c r="LZ25" s="545">
        <v>-1.65</v>
      </c>
      <c r="MA25" s="81"/>
      <c r="MB25" s="724" t="s">
        <v>76</v>
      </c>
      <c r="MC25" s="717">
        <v>2457.7700000000004</v>
      </c>
      <c r="MD25" s="725">
        <v>2325.87</v>
      </c>
      <c r="ME25" s="726">
        <v>5.67</v>
      </c>
      <c r="MF25" s="717">
        <v>1441.39</v>
      </c>
      <c r="MG25" s="725">
        <v>1366.47</v>
      </c>
      <c r="MH25" s="726">
        <v>5.48</v>
      </c>
      <c r="MI25" s="717">
        <v>1923.79</v>
      </c>
      <c r="MJ25" s="725">
        <v>1830.0300000000002</v>
      </c>
      <c r="MK25" s="726">
        <v>5.12</v>
      </c>
      <c r="ML25" s="102"/>
      <c r="MM25" s="102"/>
      <c r="MN25" s="102" t="s">
        <v>46</v>
      </c>
      <c r="MO25" s="785">
        <v>67.03</v>
      </c>
      <c r="MP25" s="785">
        <v>61.66</v>
      </c>
      <c r="MQ25" s="785">
        <v>59.53</v>
      </c>
      <c r="MR25" s="785">
        <v>61.76</v>
      </c>
      <c r="MS25" s="786">
        <v>62.5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1405</v>
      </c>
      <c r="I26" s="529">
        <v>1573</v>
      </c>
      <c r="J26" s="530">
        <v>1455</v>
      </c>
      <c r="K26" s="528">
        <v>4433</v>
      </c>
      <c r="L26" s="531">
        <v>4215</v>
      </c>
      <c r="M26" s="532">
        <v>5.17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68.69</v>
      </c>
      <c r="AC26" s="16">
        <v>68.94</v>
      </c>
      <c r="AD26" s="16">
        <v>66.67</v>
      </c>
      <c r="AE26" s="16">
        <v>68.099999999999994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/>
      <c r="CH26" s="553"/>
      <c r="CI26" s="319"/>
      <c r="CJ26" s="319"/>
      <c r="CK26" s="527" t="s">
        <v>102</v>
      </c>
      <c r="CL26" s="528">
        <v>354</v>
      </c>
      <c r="CM26" s="529">
        <v>327</v>
      </c>
      <c r="CN26" s="530">
        <v>319</v>
      </c>
      <c r="CO26" s="528">
        <v>1000</v>
      </c>
      <c r="CP26" s="531">
        <v>860</v>
      </c>
      <c r="CQ26" s="532">
        <v>16.28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65.349999999999994</v>
      </c>
      <c r="DG26" s="16">
        <v>63.18</v>
      </c>
      <c r="DH26" s="16">
        <v>61.49</v>
      </c>
      <c r="DI26" s="16">
        <v>63.34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/>
      <c r="FL26" s="553"/>
      <c r="FM26" s="319"/>
      <c r="FN26" s="319"/>
      <c r="FO26" s="527" t="s">
        <v>102</v>
      </c>
      <c r="FP26" s="528">
        <v>646</v>
      </c>
      <c r="FQ26" s="529">
        <v>914</v>
      </c>
      <c r="FR26" s="530">
        <v>636</v>
      </c>
      <c r="FS26" s="528">
        <v>2196</v>
      </c>
      <c r="FT26" s="531">
        <v>2015</v>
      </c>
      <c r="FU26" s="532">
        <v>8.98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59.67</v>
      </c>
      <c r="GK26" s="16">
        <v>60.61</v>
      </c>
      <c r="GL26" s="16">
        <v>57.79</v>
      </c>
      <c r="GM26" s="16">
        <v>59.36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843</v>
      </c>
      <c r="IU26" s="529">
        <v>913</v>
      </c>
      <c r="IV26" s="530">
        <v>1157</v>
      </c>
      <c r="IW26" s="528">
        <v>2913</v>
      </c>
      <c r="IX26" s="531">
        <v>3039</v>
      </c>
      <c r="IY26" s="532">
        <v>-4.1500000000000004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58.81</v>
      </c>
      <c r="JO26" s="16">
        <v>65.78</v>
      </c>
      <c r="JP26" s="16">
        <v>66.7</v>
      </c>
      <c r="JQ26" s="16">
        <v>63.77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10542</v>
      </c>
      <c r="LY26" s="544">
        <v>10129</v>
      </c>
      <c r="LZ26" s="545">
        <v>4.08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68.099999999999994</v>
      </c>
      <c r="MP26" s="785">
        <v>63.34</v>
      </c>
      <c r="MQ26" s="785">
        <v>59.36</v>
      </c>
      <c r="MR26" s="785">
        <v>63.77</v>
      </c>
      <c r="MS26" s="786">
        <v>63.64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13622.64</v>
      </c>
      <c r="C27" s="774">
        <v>12125.060000000001</v>
      </c>
      <c r="D27" s="526">
        <v>12.35</v>
      </c>
      <c r="E27" s="232"/>
      <c r="F27" s="319"/>
      <c r="G27" s="527" t="s">
        <v>103</v>
      </c>
      <c r="H27" s="528">
        <v>528</v>
      </c>
      <c r="I27" s="529">
        <v>500</v>
      </c>
      <c r="J27" s="530">
        <v>522</v>
      </c>
      <c r="K27" s="528">
        <v>1550</v>
      </c>
      <c r="L27" s="531">
        <v>1663</v>
      </c>
      <c r="M27" s="532">
        <v>-6.79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81.650000000000006</v>
      </c>
      <c r="AC27" s="16">
        <v>80.39</v>
      </c>
      <c r="AD27" s="16">
        <v>75.55</v>
      </c>
      <c r="AE27" s="16">
        <v>79.19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10339</v>
      </c>
      <c r="AN27" s="640">
        <v>427</v>
      </c>
      <c r="AO27" s="640">
        <v>1932</v>
      </c>
      <c r="AP27" s="639">
        <v>476</v>
      </c>
      <c r="AQ27" s="640"/>
      <c r="AR27" s="640"/>
      <c r="AS27" s="640"/>
      <c r="AT27" s="805"/>
      <c r="AU27" s="806">
        <v>13174</v>
      </c>
      <c r="AV27" s="640">
        <v>21957</v>
      </c>
      <c r="AW27" s="807">
        <v>35131</v>
      </c>
      <c r="AX27" s="4"/>
      <c r="AY27" s="4"/>
      <c r="AZ27" s="644" t="s">
        <v>48</v>
      </c>
      <c r="BA27" s="808">
        <v>20594</v>
      </c>
      <c r="BB27" s="809">
        <v>0</v>
      </c>
      <c r="BC27" s="809">
        <v>2547</v>
      </c>
      <c r="BD27" s="810">
        <v>518</v>
      </c>
      <c r="BE27" s="809"/>
      <c r="BF27" s="809"/>
      <c r="BG27" s="809"/>
      <c r="BH27" s="809"/>
      <c r="BI27" s="811">
        <v>23659</v>
      </c>
      <c r="BJ27" s="809">
        <v>6710</v>
      </c>
      <c r="BK27" s="812">
        <v>30369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15449.410000000002</v>
      </c>
      <c r="CG27" s="774">
        <v>14225.409999999998</v>
      </c>
      <c r="CH27" s="526">
        <v>8.6</v>
      </c>
      <c r="CI27" s="232"/>
      <c r="CJ27" s="319"/>
      <c r="CK27" s="527" t="s">
        <v>103</v>
      </c>
      <c r="CL27" s="528">
        <v>156</v>
      </c>
      <c r="CM27" s="529">
        <v>157</v>
      </c>
      <c r="CN27" s="530">
        <v>127</v>
      </c>
      <c r="CO27" s="528">
        <v>440</v>
      </c>
      <c r="CP27" s="531">
        <v>432</v>
      </c>
      <c r="CQ27" s="532">
        <v>1.85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76.33</v>
      </c>
      <c r="DG27" s="16">
        <v>72.19</v>
      </c>
      <c r="DH27" s="16">
        <v>70.31</v>
      </c>
      <c r="DI27" s="16">
        <v>72.94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30939</v>
      </c>
      <c r="DR27" s="640">
        <v>492</v>
      </c>
      <c r="DS27" s="640">
        <v>1730</v>
      </c>
      <c r="DT27" s="630">
        <v>647</v>
      </c>
      <c r="DU27" s="628"/>
      <c r="DV27" s="629"/>
      <c r="DW27" s="629"/>
      <c r="DX27" s="629"/>
      <c r="DY27" s="636">
        <v>33808</v>
      </c>
      <c r="DZ27" s="640">
        <v>47172</v>
      </c>
      <c r="EA27" s="807">
        <v>80980</v>
      </c>
      <c r="EB27" s="4"/>
      <c r="EC27" s="4"/>
      <c r="ED27" s="644" t="s">
        <v>48</v>
      </c>
      <c r="EE27" s="808">
        <v>15270</v>
      </c>
      <c r="EF27" s="809">
        <v>0</v>
      </c>
      <c r="EG27" s="809">
        <v>669</v>
      </c>
      <c r="EH27" s="630">
        <v>579</v>
      </c>
      <c r="EI27" s="628"/>
      <c r="EJ27" s="629"/>
      <c r="EK27" s="629"/>
      <c r="EL27" s="629"/>
      <c r="EM27" s="636">
        <v>16518</v>
      </c>
      <c r="EN27" s="809">
        <v>6157</v>
      </c>
      <c r="EO27" s="812">
        <v>22675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14695.490000000002</v>
      </c>
      <c r="FK27" s="774">
        <v>13619.199999999999</v>
      </c>
      <c r="FL27" s="526">
        <v>7.9</v>
      </c>
      <c r="FM27" s="232"/>
      <c r="FN27" s="319"/>
      <c r="FO27" s="527" t="s">
        <v>103</v>
      </c>
      <c r="FP27" s="528">
        <v>384</v>
      </c>
      <c r="FQ27" s="529">
        <v>280</v>
      </c>
      <c r="FR27" s="530">
        <v>284</v>
      </c>
      <c r="FS27" s="528">
        <v>948</v>
      </c>
      <c r="FT27" s="531">
        <v>893</v>
      </c>
      <c r="FU27" s="532">
        <v>6.16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67.78</v>
      </c>
      <c r="GK27" s="16">
        <v>71.08</v>
      </c>
      <c r="GL27" s="16">
        <v>67.739999999999995</v>
      </c>
      <c r="GM27" s="16">
        <v>68.87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5091</v>
      </c>
      <c r="GV27" s="640">
        <v>253</v>
      </c>
      <c r="GW27" s="640">
        <v>2636</v>
      </c>
      <c r="GX27" s="630">
        <v>219</v>
      </c>
      <c r="GY27" s="629"/>
      <c r="GZ27" s="629"/>
      <c r="HA27" s="629"/>
      <c r="HB27" s="629"/>
      <c r="HC27" s="636">
        <v>8199</v>
      </c>
      <c r="HD27" s="640">
        <v>17935</v>
      </c>
      <c r="HE27" s="807">
        <v>26134</v>
      </c>
      <c r="HF27" s="4"/>
      <c r="HG27" s="4"/>
      <c r="HH27" s="644" t="s">
        <v>48</v>
      </c>
      <c r="HI27" s="808">
        <v>23726</v>
      </c>
      <c r="HJ27" s="809">
        <v>0</v>
      </c>
      <c r="HK27" s="809">
        <v>949</v>
      </c>
      <c r="HL27" s="630">
        <v>818</v>
      </c>
      <c r="HM27" s="629"/>
      <c r="HN27" s="629"/>
      <c r="HO27" s="629"/>
      <c r="HP27" s="629"/>
      <c r="HQ27" s="636">
        <v>25493</v>
      </c>
      <c r="HR27" s="809">
        <v>16908</v>
      </c>
      <c r="HS27" s="812">
        <v>42401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18849.579999999998</v>
      </c>
      <c r="IO27" s="774">
        <v>17616.55</v>
      </c>
      <c r="IP27" s="526">
        <v>7</v>
      </c>
      <c r="IQ27" s="232"/>
      <c r="IR27" s="319"/>
      <c r="IS27" s="527" t="s">
        <v>103</v>
      </c>
      <c r="IT27" s="528">
        <v>256</v>
      </c>
      <c r="IU27" s="529">
        <v>312</v>
      </c>
      <c r="IV27" s="530">
        <v>402</v>
      </c>
      <c r="IW27" s="528">
        <v>970</v>
      </c>
      <c r="IX27" s="531">
        <v>888</v>
      </c>
      <c r="IY27" s="532">
        <v>9.23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65.2</v>
      </c>
      <c r="JO27" s="16">
        <v>77.19</v>
      </c>
      <c r="JP27" s="16">
        <v>77.540000000000006</v>
      </c>
      <c r="JQ27" s="16">
        <v>73.31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14272</v>
      </c>
      <c r="JZ27" s="640">
        <v>534</v>
      </c>
      <c r="KA27" s="640">
        <v>3961</v>
      </c>
      <c r="KB27" s="639">
        <v>1038</v>
      </c>
      <c r="KC27" s="640"/>
      <c r="KD27" s="640"/>
      <c r="KE27" s="640"/>
      <c r="KF27" s="640"/>
      <c r="KG27" s="641">
        <v>19805</v>
      </c>
      <c r="KH27" s="640">
        <v>23766</v>
      </c>
      <c r="KI27" s="807">
        <v>43571</v>
      </c>
      <c r="KJ27" s="4"/>
      <c r="KK27" s="4"/>
      <c r="KL27" s="644" t="s">
        <v>48</v>
      </c>
      <c r="KM27" s="808">
        <v>22862</v>
      </c>
      <c r="KN27" s="809">
        <v>0</v>
      </c>
      <c r="KO27" s="809">
        <v>1207</v>
      </c>
      <c r="KP27" s="639">
        <v>3167</v>
      </c>
      <c r="KQ27" s="640"/>
      <c r="KR27" s="640"/>
      <c r="KS27" s="640"/>
      <c r="KT27" s="640"/>
      <c r="KU27" s="641">
        <v>27236</v>
      </c>
      <c r="KV27" s="809">
        <v>15029</v>
      </c>
      <c r="KW27" s="812">
        <v>42265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62617.119999999995</v>
      </c>
      <c r="LS27" s="763">
        <v>57586.219999999994</v>
      </c>
      <c r="LT27" s="543">
        <v>8.74</v>
      </c>
      <c r="LU27" s="319"/>
      <c r="LV27" s="319"/>
      <c r="LW27" s="527" t="s">
        <v>103</v>
      </c>
      <c r="LX27" s="11">
        <v>3908</v>
      </c>
      <c r="LY27" s="544">
        <v>3876</v>
      </c>
      <c r="LZ27" s="545">
        <v>0.83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79.19</v>
      </c>
      <c r="MP27" s="785">
        <v>72.94</v>
      </c>
      <c r="MQ27" s="785">
        <v>68.87</v>
      </c>
      <c r="MR27" s="785">
        <v>73.31</v>
      </c>
      <c r="MS27" s="786">
        <v>73.58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60641</v>
      </c>
      <c r="NB27" s="646">
        <v>1706</v>
      </c>
      <c r="NC27" s="646">
        <v>10259</v>
      </c>
      <c r="ND27" s="647">
        <v>2380</v>
      </c>
      <c r="NE27" s="646"/>
      <c r="NF27" s="646"/>
      <c r="NG27" s="646"/>
      <c r="NH27" s="646"/>
      <c r="NI27" s="648">
        <v>74986</v>
      </c>
      <c r="NJ27" s="813">
        <v>110830</v>
      </c>
      <c r="NK27" s="650">
        <v>185816</v>
      </c>
      <c r="NL27" s="406"/>
      <c r="NM27" s="406"/>
      <c r="NN27" s="651" t="s">
        <v>48</v>
      </c>
      <c r="NO27" s="645">
        <v>82452</v>
      </c>
      <c r="NP27" s="646">
        <v>0</v>
      </c>
      <c r="NQ27" s="646">
        <v>5372</v>
      </c>
      <c r="NR27" s="647">
        <v>5082</v>
      </c>
      <c r="NS27" s="646"/>
      <c r="NT27" s="646"/>
      <c r="NU27" s="646"/>
      <c r="NV27" s="646"/>
      <c r="NW27" s="648">
        <v>92906</v>
      </c>
      <c r="NX27" s="814">
        <v>44804</v>
      </c>
      <c r="NY27" s="650">
        <v>137710</v>
      </c>
    </row>
    <row r="28" spans="1:389" ht="23.25" customHeight="1" thickTop="1" x14ac:dyDescent="0.25">
      <c r="A28" s="551" t="s">
        <v>49</v>
      </c>
      <c r="B28" s="19">
        <v>10610.06</v>
      </c>
      <c r="C28" s="729">
        <v>9386.43</v>
      </c>
      <c r="D28" s="553">
        <v>13.04</v>
      </c>
      <c r="E28" s="319"/>
      <c r="F28" s="319"/>
      <c r="G28" s="527" t="s">
        <v>105</v>
      </c>
      <c r="H28" s="528">
        <v>971</v>
      </c>
      <c r="I28" s="529">
        <v>693</v>
      </c>
      <c r="J28" s="530">
        <v>677</v>
      </c>
      <c r="K28" s="528">
        <v>2341</v>
      </c>
      <c r="L28" s="531">
        <v>2467</v>
      </c>
      <c r="M28" s="532">
        <v>-5.1100000000000003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73.260000000000005</v>
      </c>
      <c r="AC28" s="16">
        <v>74.12</v>
      </c>
      <c r="AD28" s="16">
        <v>71.66</v>
      </c>
      <c r="AE28" s="16">
        <v>73.010000000000005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56501</v>
      </c>
      <c r="AN28" s="658">
        <v>1627</v>
      </c>
      <c r="AO28" s="658">
        <v>27346</v>
      </c>
      <c r="AP28" s="657">
        <v>13968</v>
      </c>
      <c r="AQ28" s="658"/>
      <c r="AR28" s="658"/>
      <c r="AS28" s="658"/>
      <c r="AT28" s="816"/>
      <c r="AU28" s="817">
        <v>99442</v>
      </c>
      <c r="AV28" s="658">
        <v>79259</v>
      </c>
      <c r="AW28" s="807">
        <v>178701</v>
      </c>
      <c r="AX28" s="4"/>
      <c r="AY28" s="4"/>
      <c r="AZ28" s="644" t="s">
        <v>54</v>
      </c>
      <c r="BA28" s="818">
        <v>4381</v>
      </c>
      <c r="BB28" s="819">
        <v>384</v>
      </c>
      <c r="BC28" s="819">
        <v>870</v>
      </c>
      <c r="BD28" s="820">
        <v>790</v>
      </c>
      <c r="BE28" s="819"/>
      <c r="BF28" s="819"/>
      <c r="BG28" s="819"/>
      <c r="BH28" s="819"/>
      <c r="BI28" s="821">
        <v>6425</v>
      </c>
      <c r="BJ28" s="819">
        <v>22258</v>
      </c>
      <c r="BK28" s="812">
        <v>28683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12323.070000000002</v>
      </c>
      <c r="CG28" s="729">
        <v>11375.96</v>
      </c>
      <c r="CH28" s="553">
        <v>8.33</v>
      </c>
      <c r="CI28" s="319"/>
      <c r="CJ28" s="319"/>
      <c r="CK28" s="527" t="s">
        <v>105</v>
      </c>
      <c r="CL28" s="528">
        <v>790</v>
      </c>
      <c r="CM28" s="529">
        <v>943</v>
      </c>
      <c r="CN28" s="530">
        <v>692</v>
      </c>
      <c r="CO28" s="528">
        <v>2425</v>
      </c>
      <c r="CP28" s="531">
        <v>2287</v>
      </c>
      <c r="CQ28" s="532">
        <v>6.03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69.88</v>
      </c>
      <c r="DG28" s="16">
        <v>67.02</v>
      </c>
      <c r="DH28" s="16">
        <v>64.44</v>
      </c>
      <c r="DI28" s="16">
        <v>67.11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49465</v>
      </c>
      <c r="DR28" s="658">
        <v>2004</v>
      </c>
      <c r="DS28" s="658">
        <v>26453</v>
      </c>
      <c r="DT28" s="654">
        <v>13098</v>
      </c>
      <c r="DU28" s="652"/>
      <c r="DV28" s="653"/>
      <c r="DW28" s="653"/>
      <c r="DX28" s="653"/>
      <c r="DY28" s="632">
        <v>91020</v>
      </c>
      <c r="DZ28" s="658">
        <v>123982</v>
      </c>
      <c r="EA28" s="807">
        <v>215002</v>
      </c>
      <c r="EB28" s="4"/>
      <c r="EC28" s="4"/>
      <c r="ED28" s="644" t="s">
        <v>54</v>
      </c>
      <c r="EE28" s="818">
        <v>6241</v>
      </c>
      <c r="EF28" s="819">
        <v>536</v>
      </c>
      <c r="EG28" s="819">
        <v>505</v>
      </c>
      <c r="EH28" s="654">
        <v>1227</v>
      </c>
      <c r="EI28" s="652"/>
      <c r="EJ28" s="653"/>
      <c r="EK28" s="653"/>
      <c r="EL28" s="653"/>
      <c r="EM28" s="632">
        <v>8509</v>
      </c>
      <c r="EN28" s="819">
        <v>19469</v>
      </c>
      <c r="EO28" s="812">
        <v>27978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12051.33</v>
      </c>
      <c r="FK28" s="729">
        <v>11153.96</v>
      </c>
      <c r="FL28" s="553">
        <v>8.0500000000000007</v>
      </c>
      <c r="FM28" s="319"/>
      <c r="FN28" s="319"/>
      <c r="FO28" s="527" t="s">
        <v>105</v>
      </c>
      <c r="FP28" s="528">
        <v>709</v>
      </c>
      <c r="FQ28" s="529">
        <v>688</v>
      </c>
      <c r="FR28" s="530">
        <v>570</v>
      </c>
      <c r="FS28" s="528">
        <v>1967</v>
      </c>
      <c r="FT28" s="531">
        <v>1825</v>
      </c>
      <c r="FU28" s="532">
        <v>7.78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62.97</v>
      </c>
      <c r="GK28" s="16">
        <v>65.510000000000005</v>
      </c>
      <c r="GL28" s="16">
        <v>64.56</v>
      </c>
      <c r="GM28" s="16">
        <v>64.349999999999994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40379</v>
      </c>
      <c r="GV28" s="658">
        <v>997</v>
      </c>
      <c r="GW28" s="658">
        <v>29695</v>
      </c>
      <c r="GX28" s="654">
        <v>20165</v>
      </c>
      <c r="GY28" s="653"/>
      <c r="GZ28" s="653"/>
      <c r="HA28" s="653"/>
      <c r="HB28" s="653"/>
      <c r="HC28" s="632">
        <v>91236</v>
      </c>
      <c r="HD28" s="658">
        <v>138018</v>
      </c>
      <c r="HE28" s="807">
        <v>229254</v>
      </c>
      <c r="HF28" s="4"/>
      <c r="HG28" s="4"/>
      <c r="HH28" s="644" t="s">
        <v>54</v>
      </c>
      <c r="HI28" s="818">
        <v>2578</v>
      </c>
      <c r="HJ28" s="819">
        <v>381</v>
      </c>
      <c r="HK28" s="819">
        <v>623</v>
      </c>
      <c r="HL28" s="654">
        <v>3993</v>
      </c>
      <c r="HM28" s="653"/>
      <c r="HN28" s="653"/>
      <c r="HO28" s="653"/>
      <c r="HP28" s="653"/>
      <c r="HQ28" s="632">
        <v>7575</v>
      </c>
      <c r="HR28" s="819">
        <v>43239</v>
      </c>
      <c r="HS28" s="812">
        <v>50814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15913.13</v>
      </c>
      <c r="IO28" s="729">
        <v>14901.409999999998</v>
      </c>
      <c r="IP28" s="553">
        <v>6.79</v>
      </c>
      <c r="IQ28" s="319"/>
      <c r="IR28" s="319"/>
      <c r="IS28" s="527" t="s">
        <v>105</v>
      </c>
      <c r="IT28" s="528">
        <v>822</v>
      </c>
      <c r="IU28" s="529">
        <v>787</v>
      </c>
      <c r="IV28" s="530">
        <v>902</v>
      </c>
      <c r="IW28" s="528">
        <v>2511</v>
      </c>
      <c r="IX28" s="531">
        <v>2499</v>
      </c>
      <c r="IY28" s="532">
        <v>0.48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63.67</v>
      </c>
      <c r="JO28" s="16">
        <v>70.77</v>
      </c>
      <c r="JP28" s="16">
        <v>73.88</v>
      </c>
      <c r="JQ28" s="16">
        <v>69.44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42432</v>
      </c>
      <c r="JZ28" s="658">
        <v>1251</v>
      </c>
      <c r="KA28" s="658">
        <v>32445</v>
      </c>
      <c r="KB28" s="657">
        <v>24936</v>
      </c>
      <c r="KC28" s="658"/>
      <c r="KD28" s="658"/>
      <c r="KE28" s="658"/>
      <c r="KF28" s="658"/>
      <c r="KG28" s="659">
        <v>101064</v>
      </c>
      <c r="KH28" s="658">
        <v>325606</v>
      </c>
      <c r="KI28" s="807">
        <v>426670</v>
      </c>
      <c r="KJ28" s="4"/>
      <c r="KK28" s="4"/>
      <c r="KL28" s="644" t="s">
        <v>54</v>
      </c>
      <c r="KM28" s="818">
        <v>5445</v>
      </c>
      <c r="KN28" s="819">
        <v>418</v>
      </c>
      <c r="KO28" s="819">
        <v>1693</v>
      </c>
      <c r="KP28" s="657">
        <v>1757</v>
      </c>
      <c r="KQ28" s="658"/>
      <c r="KR28" s="658"/>
      <c r="KS28" s="658"/>
      <c r="KT28" s="658"/>
      <c r="KU28" s="659">
        <v>9313</v>
      </c>
      <c r="KV28" s="819">
        <v>43302</v>
      </c>
      <c r="KW28" s="812">
        <v>52615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50897.59</v>
      </c>
      <c r="LS28" s="766">
        <v>46817.759999999995</v>
      </c>
      <c r="LT28" s="572">
        <v>8.7100000000000009</v>
      </c>
      <c r="LU28" s="319"/>
      <c r="LV28" s="319"/>
      <c r="LW28" s="527" t="s">
        <v>105</v>
      </c>
      <c r="LX28" s="11">
        <v>9244</v>
      </c>
      <c r="LY28" s="544">
        <v>9078</v>
      </c>
      <c r="LZ28" s="545">
        <v>1.83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73.010000000000005</v>
      </c>
      <c r="MP28" s="785">
        <v>67.11</v>
      </c>
      <c r="MQ28" s="785">
        <v>64.349999999999994</v>
      </c>
      <c r="MR28" s="785">
        <v>69.44</v>
      </c>
      <c r="MS28" s="786">
        <v>68.48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188777</v>
      </c>
      <c r="NB28" s="661">
        <v>5879</v>
      </c>
      <c r="NC28" s="661">
        <v>115939</v>
      </c>
      <c r="ND28" s="662">
        <v>72167</v>
      </c>
      <c r="NE28" s="661"/>
      <c r="NF28" s="661"/>
      <c r="NG28" s="661"/>
      <c r="NH28" s="661"/>
      <c r="NI28" s="663">
        <v>382762</v>
      </c>
      <c r="NJ28" s="822">
        <v>666865</v>
      </c>
      <c r="NK28" s="665">
        <v>1049627</v>
      </c>
      <c r="NL28" s="406"/>
      <c r="NM28" s="406"/>
      <c r="NN28" s="651" t="s">
        <v>54</v>
      </c>
      <c r="NO28" s="660">
        <v>18645</v>
      </c>
      <c r="NP28" s="661">
        <v>1719</v>
      </c>
      <c r="NQ28" s="661">
        <v>3691</v>
      </c>
      <c r="NR28" s="662">
        <v>7767</v>
      </c>
      <c r="NS28" s="661"/>
      <c r="NT28" s="661"/>
      <c r="NU28" s="661"/>
      <c r="NV28" s="661"/>
      <c r="NW28" s="663">
        <v>31822</v>
      </c>
      <c r="NX28" s="633">
        <v>128268</v>
      </c>
      <c r="NY28" s="665">
        <v>160090</v>
      </c>
    </row>
    <row r="29" spans="1:389" ht="23.25" customHeight="1" thickBot="1" x14ac:dyDescent="0.3">
      <c r="A29" s="692" t="s">
        <v>29</v>
      </c>
      <c r="B29" s="737">
        <v>3012.5800000000008</v>
      </c>
      <c r="C29" s="738">
        <v>2738.63</v>
      </c>
      <c r="D29" s="695">
        <v>10</v>
      </c>
      <c r="E29" s="319"/>
      <c r="F29" s="319"/>
      <c r="G29" s="527" t="s">
        <v>106</v>
      </c>
      <c r="H29" s="528">
        <v>579</v>
      </c>
      <c r="I29" s="529">
        <v>574</v>
      </c>
      <c r="J29" s="530">
        <v>616</v>
      </c>
      <c r="K29" s="528">
        <v>1769</v>
      </c>
      <c r="L29" s="531">
        <v>1940</v>
      </c>
      <c r="M29" s="532">
        <v>-8.81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66.459999999999994</v>
      </c>
      <c r="AC29" s="16">
        <v>65.81</v>
      </c>
      <c r="AD29" s="16">
        <v>64.14</v>
      </c>
      <c r="AE29" s="16">
        <v>65.47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245215</v>
      </c>
      <c r="AN29" s="658">
        <v>6746</v>
      </c>
      <c r="AO29" s="658">
        <v>149091</v>
      </c>
      <c r="AP29" s="657">
        <v>87052</v>
      </c>
      <c r="AQ29" s="658"/>
      <c r="AR29" s="658"/>
      <c r="AS29" s="658"/>
      <c r="AT29" s="816"/>
      <c r="AU29" s="817">
        <v>488104</v>
      </c>
      <c r="AV29" s="658">
        <v>872774</v>
      </c>
      <c r="AW29" s="807">
        <v>1360878</v>
      </c>
      <c r="AX29" s="4"/>
      <c r="AY29" s="4"/>
      <c r="AZ29" s="644" t="s">
        <v>59</v>
      </c>
      <c r="BA29" s="818">
        <v>29548</v>
      </c>
      <c r="BB29" s="819">
        <v>958</v>
      </c>
      <c r="BC29" s="819">
        <v>4251</v>
      </c>
      <c r="BD29" s="820">
        <v>10366</v>
      </c>
      <c r="BE29" s="819"/>
      <c r="BF29" s="819"/>
      <c r="BG29" s="819"/>
      <c r="BH29" s="819"/>
      <c r="BI29" s="821">
        <v>45123</v>
      </c>
      <c r="BJ29" s="819">
        <v>114639</v>
      </c>
      <c r="BK29" s="812">
        <v>159762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3126.3399999999997</v>
      </c>
      <c r="CG29" s="738">
        <v>2849.4499999999994</v>
      </c>
      <c r="CH29" s="695">
        <v>9.7200000000000006</v>
      </c>
      <c r="CI29" s="319"/>
      <c r="CJ29" s="319"/>
      <c r="CK29" s="527" t="s">
        <v>106</v>
      </c>
      <c r="CL29" s="528">
        <v>433</v>
      </c>
      <c r="CM29" s="529">
        <v>349</v>
      </c>
      <c r="CN29" s="530">
        <v>401</v>
      </c>
      <c r="CO29" s="528">
        <v>1183</v>
      </c>
      <c r="CP29" s="531">
        <v>1233</v>
      </c>
      <c r="CQ29" s="532">
        <v>-4.0599999999999996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65.16</v>
      </c>
      <c r="DG29" s="16">
        <v>63.2</v>
      </c>
      <c r="DH29" s="16">
        <v>59.79</v>
      </c>
      <c r="DI29" s="16">
        <v>62.72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270955</v>
      </c>
      <c r="DR29" s="658">
        <v>5637</v>
      </c>
      <c r="DS29" s="658">
        <v>124961</v>
      </c>
      <c r="DT29" s="654">
        <v>129286</v>
      </c>
      <c r="DU29" s="652"/>
      <c r="DV29" s="653"/>
      <c r="DW29" s="653"/>
      <c r="DX29" s="653"/>
      <c r="DY29" s="632">
        <v>530839</v>
      </c>
      <c r="DZ29" s="658">
        <v>801179</v>
      </c>
      <c r="EA29" s="807">
        <v>1332018</v>
      </c>
      <c r="EB29" s="4"/>
      <c r="EC29" s="4"/>
      <c r="ED29" s="644" t="s">
        <v>59</v>
      </c>
      <c r="EE29" s="818">
        <v>18726</v>
      </c>
      <c r="EF29" s="819">
        <v>1558</v>
      </c>
      <c r="EG29" s="819">
        <v>2383</v>
      </c>
      <c r="EH29" s="654">
        <v>17953</v>
      </c>
      <c r="EI29" s="652"/>
      <c r="EJ29" s="653"/>
      <c r="EK29" s="653"/>
      <c r="EL29" s="653"/>
      <c r="EM29" s="632">
        <v>40620</v>
      </c>
      <c r="EN29" s="819">
        <v>103243</v>
      </c>
      <c r="EO29" s="812">
        <v>143863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2644.1600000000008</v>
      </c>
      <c r="FK29" s="738">
        <v>2465.2400000000002</v>
      </c>
      <c r="FL29" s="695">
        <v>7.26</v>
      </c>
      <c r="FM29" s="319"/>
      <c r="FN29" s="319"/>
      <c r="FO29" s="527" t="s">
        <v>106</v>
      </c>
      <c r="FP29" s="528">
        <v>249</v>
      </c>
      <c r="FQ29" s="529">
        <v>437</v>
      </c>
      <c r="FR29" s="530">
        <v>396</v>
      </c>
      <c r="FS29" s="528">
        <v>1082</v>
      </c>
      <c r="FT29" s="531">
        <v>936</v>
      </c>
      <c r="FU29" s="532">
        <v>15.6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56.88</v>
      </c>
      <c r="GK29" s="16">
        <v>56.33</v>
      </c>
      <c r="GL29" s="16">
        <v>54.57</v>
      </c>
      <c r="GM29" s="16">
        <v>55.93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243406</v>
      </c>
      <c r="GV29" s="658">
        <v>4366</v>
      </c>
      <c r="GW29" s="658">
        <v>114360</v>
      </c>
      <c r="GX29" s="654">
        <v>134950</v>
      </c>
      <c r="GY29" s="653"/>
      <c r="GZ29" s="653"/>
      <c r="HA29" s="653"/>
      <c r="HB29" s="653"/>
      <c r="HC29" s="632">
        <v>497082</v>
      </c>
      <c r="HD29" s="658">
        <v>1045290</v>
      </c>
      <c r="HE29" s="807">
        <v>1542372</v>
      </c>
      <c r="HF29" s="4"/>
      <c r="HG29" s="4"/>
      <c r="HH29" s="644" t="s">
        <v>59</v>
      </c>
      <c r="HI29" s="818">
        <v>22705</v>
      </c>
      <c r="HJ29" s="819">
        <v>785</v>
      </c>
      <c r="HK29" s="819">
        <v>3231</v>
      </c>
      <c r="HL29" s="654">
        <v>12520</v>
      </c>
      <c r="HM29" s="653"/>
      <c r="HN29" s="653"/>
      <c r="HO29" s="653"/>
      <c r="HP29" s="653"/>
      <c r="HQ29" s="632">
        <v>39241</v>
      </c>
      <c r="HR29" s="819">
        <v>89843</v>
      </c>
      <c r="HS29" s="812">
        <v>129084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2936.4499999999994</v>
      </c>
      <c r="IO29" s="738">
        <v>2715.1400000000012</v>
      </c>
      <c r="IP29" s="695">
        <v>8.15</v>
      </c>
      <c r="IQ29" s="319"/>
      <c r="IR29" s="319"/>
      <c r="IS29" s="527" t="s">
        <v>106</v>
      </c>
      <c r="IT29" s="528">
        <v>397</v>
      </c>
      <c r="IU29" s="529">
        <v>422</v>
      </c>
      <c r="IV29" s="530">
        <v>320</v>
      </c>
      <c r="IW29" s="528">
        <v>1139</v>
      </c>
      <c r="IX29" s="531">
        <v>1186</v>
      </c>
      <c r="IY29" s="532">
        <v>-3.96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57.18</v>
      </c>
      <c r="JO29" s="16">
        <v>65.47</v>
      </c>
      <c r="JP29" s="16">
        <v>67.31</v>
      </c>
      <c r="JQ29" s="16">
        <v>63.32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311555</v>
      </c>
      <c r="JZ29" s="658">
        <v>5044</v>
      </c>
      <c r="KA29" s="658">
        <v>158652</v>
      </c>
      <c r="KB29" s="657">
        <v>139421</v>
      </c>
      <c r="KC29" s="658"/>
      <c r="KD29" s="658"/>
      <c r="KE29" s="658"/>
      <c r="KF29" s="658"/>
      <c r="KG29" s="659">
        <v>614672</v>
      </c>
      <c r="KH29" s="658">
        <v>1232741</v>
      </c>
      <c r="KI29" s="807">
        <v>1847413</v>
      </c>
      <c r="KJ29" s="4"/>
      <c r="KK29" s="4"/>
      <c r="KL29" s="644" t="s">
        <v>59</v>
      </c>
      <c r="KM29" s="818">
        <v>28399</v>
      </c>
      <c r="KN29" s="819">
        <v>1040</v>
      </c>
      <c r="KO29" s="819">
        <v>3361</v>
      </c>
      <c r="KP29" s="657">
        <v>16738</v>
      </c>
      <c r="KQ29" s="658"/>
      <c r="KR29" s="658"/>
      <c r="KS29" s="658"/>
      <c r="KT29" s="658"/>
      <c r="KU29" s="659">
        <v>49538</v>
      </c>
      <c r="KV29" s="819">
        <v>106386</v>
      </c>
      <c r="KW29" s="812">
        <v>155924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11719.53</v>
      </c>
      <c r="LS29" s="795">
        <v>10768.46</v>
      </c>
      <c r="LT29" s="708">
        <v>8.83</v>
      </c>
      <c r="LU29" s="319"/>
      <c r="LV29" s="319"/>
      <c r="LW29" s="527" t="s">
        <v>106</v>
      </c>
      <c r="LX29" s="11">
        <v>5173</v>
      </c>
      <c r="LY29" s="544">
        <v>5295</v>
      </c>
      <c r="LZ29" s="545">
        <v>-2.2999999999999998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65.47</v>
      </c>
      <c r="MP29" s="785">
        <v>62.72</v>
      </c>
      <c r="MQ29" s="785">
        <v>55.93</v>
      </c>
      <c r="MR29" s="785">
        <v>63.32</v>
      </c>
      <c r="MS29" s="786">
        <v>61.86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1071131</v>
      </c>
      <c r="NB29" s="661">
        <v>21793</v>
      </c>
      <c r="NC29" s="661">
        <v>547064</v>
      </c>
      <c r="ND29" s="662">
        <v>490709</v>
      </c>
      <c r="NE29" s="661"/>
      <c r="NF29" s="661"/>
      <c r="NG29" s="661"/>
      <c r="NH29" s="661"/>
      <c r="NI29" s="663">
        <v>2130697</v>
      </c>
      <c r="NJ29" s="822">
        <v>3951984</v>
      </c>
      <c r="NK29" s="665">
        <v>6082681</v>
      </c>
      <c r="NL29" s="406"/>
      <c r="NM29" s="406"/>
      <c r="NN29" s="651" t="s">
        <v>59</v>
      </c>
      <c r="NO29" s="660">
        <v>99378</v>
      </c>
      <c r="NP29" s="661">
        <v>4341</v>
      </c>
      <c r="NQ29" s="661">
        <v>13226</v>
      </c>
      <c r="NR29" s="662">
        <v>57577</v>
      </c>
      <c r="NS29" s="661"/>
      <c r="NT29" s="661"/>
      <c r="NU29" s="661"/>
      <c r="NV29" s="661"/>
      <c r="NW29" s="663">
        <v>174522</v>
      </c>
      <c r="NX29" s="633">
        <v>414111</v>
      </c>
      <c r="NY29" s="665">
        <v>588633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999</v>
      </c>
      <c r="I30" s="529">
        <v>858</v>
      </c>
      <c r="J30" s="530">
        <v>835</v>
      </c>
      <c r="K30" s="528">
        <v>2692</v>
      </c>
      <c r="L30" s="531">
        <v>2419</v>
      </c>
      <c r="M30" s="532">
        <v>11.29</v>
      </c>
      <c r="N30" s="316"/>
      <c r="O30" s="586" t="s">
        <v>31</v>
      </c>
      <c r="P30" s="587">
        <v>434.85</v>
      </c>
      <c r="Q30" s="588">
        <v>415.6</v>
      </c>
      <c r="R30" s="589">
        <v>4.63</v>
      </c>
      <c r="S30" s="587">
        <v>0</v>
      </c>
      <c r="T30" s="588">
        <v>0</v>
      </c>
      <c r="U30" s="589">
        <v>0</v>
      </c>
      <c r="V30" s="587">
        <v>195.78</v>
      </c>
      <c r="W30" s="588">
        <v>193.61</v>
      </c>
      <c r="X30" s="589">
        <v>1.1200000000000001</v>
      </c>
      <c r="Y30" s="316"/>
      <c r="Z30" s="316"/>
      <c r="AA30" s="316" t="s">
        <v>73</v>
      </c>
      <c r="AB30" s="16">
        <v>66.8</v>
      </c>
      <c r="AC30" s="16">
        <v>66.98</v>
      </c>
      <c r="AD30" s="16">
        <v>65.34</v>
      </c>
      <c r="AE30" s="16">
        <v>66.37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818206</v>
      </c>
      <c r="AN30" s="658">
        <v>17489</v>
      </c>
      <c r="AO30" s="658">
        <v>498519</v>
      </c>
      <c r="AP30" s="657">
        <v>272719</v>
      </c>
      <c r="AQ30" s="658"/>
      <c r="AR30" s="658"/>
      <c r="AS30" s="658"/>
      <c r="AT30" s="816"/>
      <c r="AU30" s="817">
        <v>1606933</v>
      </c>
      <c r="AV30" s="658">
        <v>3944828</v>
      </c>
      <c r="AW30" s="807">
        <v>5551761</v>
      </c>
      <c r="AX30" s="4"/>
      <c r="AY30" s="4"/>
      <c r="AZ30" s="644" t="s">
        <v>65</v>
      </c>
      <c r="BA30" s="818">
        <v>205648</v>
      </c>
      <c r="BB30" s="819">
        <v>7874</v>
      </c>
      <c r="BC30" s="819">
        <v>22892</v>
      </c>
      <c r="BD30" s="820">
        <v>34701</v>
      </c>
      <c r="BE30" s="819"/>
      <c r="BF30" s="819"/>
      <c r="BG30" s="819"/>
      <c r="BH30" s="819"/>
      <c r="BI30" s="821">
        <v>271115</v>
      </c>
      <c r="BJ30" s="819">
        <v>885440</v>
      </c>
      <c r="BK30" s="812">
        <v>1156555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/>
      <c r="CH30" s="553"/>
      <c r="CI30" s="319"/>
      <c r="CJ30" s="319"/>
      <c r="CK30" s="527" t="s">
        <v>108</v>
      </c>
      <c r="CL30" s="528">
        <v>259</v>
      </c>
      <c r="CM30" s="529">
        <v>206</v>
      </c>
      <c r="CN30" s="530">
        <v>234</v>
      </c>
      <c r="CO30" s="528">
        <v>699</v>
      </c>
      <c r="CP30" s="531">
        <v>744</v>
      </c>
      <c r="CQ30" s="532">
        <v>-6.05</v>
      </c>
      <c r="CR30" s="316"/>
      <c r="CS30" s="586" t="s">
        <v>31</v>
      </c>
      <c r="CT30" s="587">
        <v>450.08</v>
      </c>
      <c r="CU30" s="588">
        <v>432.05</v>
      </c>
      <c r="CV30" s="589">
        <v>4.17</v>
      </c>
      <c r="CW30" s="587">
        <v>0</v>
      </c>
      <c r="CX30" s="588">
        <v>0</v>
      </c>
      <c r="CY30" s="589">
        <v>0</v>
      </c>
      <c r="CZ30" s="587">
        <v>241.72</v>
      </c>
      <c r="DA30" s="588">
        <v>236.74</v>
      </c>
      <c r="DB30" s="589">
        <v>2.1</v>
      </c>
      <c r="DC30" s="316"/>
      <c r="DD30" s="316"/>
      <c r="DE30" s="316" t="s">
        <v>73</v>
      </c>
      <c r="DF30" s="16">
        <v>62.91</v>
      </c>
      <c r="DG30" s="16">
        <v>60.93</v>
      </c>
      <c r="DH30" s="16">
        <v>59.05</v>
      </c>
      <c r="DI30" s="16">
        <v>60.96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787035</v>
      </c>
      <c r="DR30" s="658">
        <v>13237</v>
      </c>
      <c r="DS30" s="658">
        <v>497685</v>
      </c>
      <c r="DT30" s="654">
        <v>649486</v>
      </c>
      <c r="DU30" s="652"/>
      <c r="DV30" s="653"/>
      <c r="DW30" s="653"/>
      <c r="DX30" s="653"/>
      <c r="DY30" s="632">
        <v>1947443</v>
      </c>
      <c r="DZ30" s="658">
        <v>3630376</v>
      </c>
      <c r="EA30" s="807">
        <v>5577819</v>
      </c>
      <c r="EB30" s="4"/>
      <c r="EC30" s="4"/>
      <c r="ED30" s="644" t="s">
        <v>65</v>
      </c>
      <c r="EE30" s="818">
        <v>119949</v>
      </c>
      <c r="EF30" s="819">
        <v>3310</v>
      </c>
      <c r="EG30" s="819">
        <v>11504</v>
      </c>
      <c r="EH30" s="654">
        <v>104312</v>
      </c>
      <c r="EI30" s="652"/>
      <c r="EJ30" s="653"/>
      <c r="EK30" s="653"/>
      <c r="EL30" s="653"/>
      <c r="EM30" s="632">
        <v>239075</v>
      </c>
      <c r="EN30" s="819">
        <v>553275</v>
      </c>
      <c r="EO30" s="812">
        <v>792350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/>
      <c r="FL30" s="553"/>
      <c r="FM30" s="319"/>
      <c r="FN30" s="319"/>
      <c r="FO30" s="527" t="s">
        <v>108</v>
      </c>
      <c r="FP30" s="528">
        <v>443</v>
      </c>
      <c r="FQ30" s="529">
        <v>293</v>
      </c>
      <c r="FR30" s="530">
        <v>346</v>
      </c>
      <c r="FS30" s="528">
        <v>1082</v>
      </c>
      <c r="FT30" s="531">
        <v>966</v>
      </c>
      <c r="FU30" s="532">
        <v>12.01</v>
      </c>
      <c r="FV30" s="316"/>
      <c r="FW30" s="586" t="s">
        <v>31</v>
      </c>
      <c r="FX30" s="587">
        <v>407.51</v>
      </c>
      <c r="FY30" s="588">
        <v>392.45</v>
      </c>
      <c r="FZ30" s="589">
        <v>3.84</v>
      </c>
      <c r="GA30" s="587">
        <v>0</v>
      </c>
      <c r="GB30" s="588">
        <v>0</v>
      </c>
      <c r="GC30" s="589">
        <v>0</v>
      </c>
      <c r="GD30" s="587">
        <v>170.52</v>
      </c>
      <c r="GE30" s="588">
        <v>171.19</v>
      </c>
      <c r="GF30" s="589">
        <v>-0.39</v>
      </c>
      <c r="GG30" s="316"/>
      <c r="GH30" s="316"/>
      <c r="GI30" s="316" t="s">
        <v>73</v>
      </c>
      <c r="GJ30" s="16">
        <v>57.9</v>
      </c>
      <c r="GK30" s="16">
        <v>59.66</v>
      </c>
      <c r="GL30" s="16">
        <v>56.18</v>
      </c>
      <c r="GM30" s="16">
        <v>57.91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717540</v>
      </c>
      <c r="GV30" s="658">
        <v>10624</v>
      </c>
      <c r="GW30" s="658">
        <v>427666</v>
      </c>
      <c r="GX30" s="654">
        <v>393378</v>
      </c>
      <c r="GY30" s="653"/>
      <c r="GZ30" s="653"/>
      <c r="HA30" s="653"/>
      <c r="HB30" s="653"/>
      <c r="HC30" s="632">
        <v>1549208</v>
      </c>
      <c r="HD30" s="658">
        <v>4945858</v>
      </c>
      <c r="HE30" s="807">
        <v>6495066</v>
      </c>
      <c r="HF30" s="4"/>
      <c r="HG30" s="4"/>
      <c r="HH30" s="644" t="s">
        <v>65</v>
      </c>
      <c r="HI30" s="818">
        <v>120392</v>
      </c>
      <c r="HJ30" s="819">
        <v>2423</v>
      </c>
      <c r="HK30" s="819">
        <v>16132</v>
      </c>
      <c r="HL30" s="654">
        <v>42851</v>
      </c>
      <c r="HM30" s="653"/>
      <c r="HN30" s="653"/>
      <c r="HO30" s="653"/>
      <c r="HP30" s="653"/>
      <c r="HQ30" s="632">
        <v>181798</v>
      </c>
      <c r="HR30" s="819">
        <v>682163</v>
      </c>
      <c r="HS30" s="812">
        <v>863961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411</v>
      </c>
      <c r="IU30" s="529">
        <v>555</v>
      </c>
      <c r="IV30" s="530">
        <v>515</v>
      </c>
      <c r="IW30" s="528">
        <v>1481</v>
      </c>
      <c r="IX30" s="531">
        <v>1495</v>
      </c>
      <c r="IY30" s="532">
        <v>-0.94</v>
      </c>
      <c r="IZ30" s="316"/>
      <c r="JA30" s="586" t="s">
        <v>31</v>
      </c>
      <c r="JB30" s="587">
        <v>564.01</v>
      </c>
      <c r="JC30" s="588">
        <v>543.12</v>
      </c>
      <c r="JD30" s="589">
        <v>3.85</v>
      </c>
      <c r="JE30" s="587">
        <v>0</v>
      </c>
      <c r="JF30" s="588">
        <v>0</v>
      </c>
      <c r="JG30" s="589">
        <v>0</v>
      </c>
      <c r="JH30" s="587">
        <v>251.71</v>
      </c>
      <c r="JI30" s="588">
        <v>249.29</v>
      </c>
      <c r="JJ30" s="589">
        <v>0.97</v>
      </c>
      <c r="JK30" s="316"/>
      <c r="JL30" s="316"/>
      <c r="JM30" s="316" t="s">
        <v>73</v>
      </c>
      <c r="JN30" s="16">
        <v>58.28</v>
      </c>
      <c r="JO30" s="16">
        <v>64.47</v>
      </c>
      <c r="JP30" s="16">
        <v>64.73</v>
      </c>
      <c r="JQ30" s="16">
        <v>62.49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823424</v>
      </c>
      <c r="JZ30" s="658">
        <v>12880</v>
      </c>
      <c r="KA30" s="658">
        <v>511299</v>
      </c>
      <c r="KB30" s="657">
        <v>367216</v>
      </c>
      <c r="KC30" s="658"/>
      <c r="KD30" s="658"/>
      <c r="KE30" s="658"/>
      <c r="KF30" s="658"/>
      <c r="KG30" s="659">
        <v>1714819</v>
      </c>
      <c r="KH30" s="658">
        <v>4589175</v>
      </c>
      <c r="KI30" s="807">
        <v>6303994</v>
      </c>
      <c r="KJ30" s="4"/>
      <c r="KK30" s="4"/>
      <c r="KL30" s="644" t="s">
        <v>65</v>
      </c>
      <c r="KM30" s="818">
        <v>149242</v>
      </c>
      <c r="KN30" s="819">
        <v>4405</v>
      </c>
      <c r="KO30" s="819">
        <v>17967</v>
      </c>
      <c r="KP30" s="657">
        <v>31236</v>
      </c>
      <c r="KQ30" s="658"/>
      <c r="KR30" s="658"/>
      <c r="KS30" s="658"/>
      <c r="KT30" s="658"/>
      <c r="KU30" s="659">
        <v>202850</v>
      </c>
      <c r="KV30" s="819">
        <v>463973</v>
      </c>
      <c r="KW30" s="812">
        <v>666823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5954</v>
      </c>
      <c r="LY30" s="544">
        <v>5624</v>
      </c>
      <c r="LZ30" s="545">
        <v>5.87</v>
      </c>
      <c r="MA30" s="81"/>
      <c r="MB30" s="586" t="s">
        <v>31</v>
      </c>
      <c r="MC30" s="587">
        <v>466.23</v>
      </c>
      <c r="MD30" s="588">
        <v>447.82</v>
      </c>
      <c r="ME30" s="589">
        <v>4.1100000000000003</v>
      </c>
      <c r="MF30" s="587">
        <v>0</v>
      </c>
      <c r="MG30" s="588">
        <v>0</v>
      </c>
      <c r="MH30" s="589">
        <v>0</v>
      </c>
      <c r="MI30" s="587">
        <v>215.41</v>
      </c>
      <c r="MJ30" s="588">
        <v>213.32</v>
      </c>
      <c r="MK30" s="589">
        <v>0.98</v>
      </c>
      <c r="ML30" s="102"/>
      <c r="MM30" s="102"/>
      <c r="MN30" s="102" t="s">
        <v>73</v>
      </c>
      <c r="MO30" s="785">
        <v>66.37</v>
      </c>
      <c r="MP30" s="785">
        <v>60.96</v>
      </c>
      <c r="MQ30" s="785">
        <v>57.91</v>
      </c>
      <c r="MR30" s="785">
        <v>62.49</v>
      </c>
      <c r="MS30" s="786">
        <v>61.93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3146205</v>
      </c>
      <c r="NB30" s="661">
        <v>54230</v>
      </c>
      <c r="NC30" s="661">
        <v>1935169</v>
      </c>
      <c r="ND30" s="662">
        <v>1682799</v>
      </c>
      <c r="NE30" s="661"/>
      <c r="NF30" s="661"/>
      <c r="NG30" s="661"/>
      <c r="NH30" s="661"/>
      <c r="NI30" s="663">
        <v>6818403</v>
      </c>
      <c r="NJ30" s="822">
        <v>17110237</v>
      </c>
      <c r="NK30" s="665">
        <v>23928640</v>
      </c>
      <c r="NL30" s="406"/>
      <c r="NM30" s="406"/>
      <c r="NN30" s="651" t="s">
        <v>65</v>
      </c>
      <c r="NO30" s="660">
        <v>595231</v>
      </c>
      <c r="NP30" s="661">
        <v>18012</v>
      </c>
      <c r="NQ30" s="661">
        <v>68495</v>
      </c>
      <c r="NR30" s="662">
        <v>213100</v>
      </c>
      <c r="NS30" s="661"/>
      <c r="NT30" s="661"/>
      <c r="NU30" s="661"/>
      <c r="NV30" s="661"/>
      <c r="NW30" s="663">
        <v>894838</v>
      </c>
      <c r="NX30" s="633">
        <v>2584851</v>
      </c>
      <c r="NY30" s="665">
        <v>3479689</v>
      </c>
    </row>
    <row r="31" spans="1:389" ht="23.25" customHeight="1" thickBot="1" x14ac:dyDescent="0.3">
      <c r="A31" s="668" t="s">
        <v>109</v>
      </c>
      <c r="B31" s="824">
        <v>30875</v>
      </c>
      <c r="C31" s="825">
        <v>30616</v>
      </c>
      <c r="D31" s="526">
        <v>0.85</v>
      </c>
      <c r="E31" s="319"/>
      <c r="F31" s="319"/>
      <c r="G31" s="527" t="s">
        <v>110</v>
      </c>
      <c r="H31" s="528">
        <v>949</v>
      </c>
      <c r="I31" s="529">
        <v>725</v>
      </c>
      <c r="J31" s="530">
        <v>726</v>
      </c>
      <c r="K31" s="528">
        <v>2400</v>
      </c>
      <c r="L31" s="531">
        <v>2718</v>
      </c>
      <c r="M31" s="532">
        <v>-11.7</v>
      </c>
      <c r="N31" s="316"/>
      <c r="O31" s="586" t="s">
        <v>45</v>
      </c>
      <c r="P31" s="587">
        <v>338.84</v>
      </c>
      <c r="Q31" s="588">
        <v>312.43</v>
      </c>
      <c r="R31" s="589">
        <v>8.4499999999999993</v>
      </c>
      <c r="S31" s="587">
        <v>297.49</v>
      </c>
      <c r="T31" s="588">
        <v>272.18</v>
      </c>
      <c r="U31" s="589">
        <v>9.3000000000000007</v>
      </c>
      <c r="V31" s="587">
        <v>316.11</v>
      </c>
      <c r="W31" s="588">
        <v>290.93</v>
      </c>
      <c r="X31" s="589">
        <v>8.66</v>
      </c>
      <c r="Y31" s="316"/>
      <c r="Z31" s="316"/>
      <c r="AA31" s="316" t="s">
        <v>77</v>
      </c>
      <c r="AB31" s="16">
        <v>61.74</v>
      </c>
      <c r="AC31" s="16">
        <v>63.29</v>
      </c>
      <c r="AD31" s="16">
        <v>61.47</v>
      </c>
      <c r="AE31" s="16">
        <v>62.17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2538</v>
      </c>
      <c r="AW31" s="807">
        <v>2538</v>
      </c>
      <c r="AX31" s="4"/>
      <c r="AY31" s="4"/>
      <c r="AZ31" s="644" t="s">
        <v>70</v>
      </c>
      <c r="BA31" s="829">
        <v>3769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3769</v>
      </c>
      <c r="BJ31" s="830">
        <v>12049</v>
      </c>
      <c r="BK31" s="812">
        <v>15818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30875</v>
      </c>
      <c r="CG31" s="825">
        <v>30616</v>
      </c>
      <c r="CH31" s="526">
        <v>0.85</v>
      </c>
      <c r="CI31" s="319"/>
      <c r="CJ31" s="319"/>
      <c r="CK31" s="527" t="s">
        <v>110</v>
      </c>
      <c r="CL31" s="528">
        <v>726</v>
      </c>
      <c r="CM31" s="529">
        <v>570</v>
      </c>
      <c r="CN31" s="530">
        <v>476</v>
      </c>
      <c r="CO31" s="528">
        <v>1772</v>
      </c>
      <c r="CP31" s="531">
        <v>1836</v>
      </c>
      <c r="CQ31" s="532">
        <v>-3.49</v>
      </c>
      <c r="CR31" s="316"/>
      <c r="CS31" s="586" t="s">
        <v>45</v>
      </c>
      <c r="CT31" s="587">
        <v>343.75</v>
      </c>
      <c r="CU31" s="588">
        <v>322.16000000000003</v>
      </c>
      <c r="CV31" s="589">
        <v>6.7</v>
      </c>
      <c r="CW31" s="587">
        <v>294.76</v>
      </c>
      <c r="CX31" s="588">
        <v>275.38</v>
      </c>
      <c r="CY31" s="589">
        <v>7.04</v>
      </c>
      <c r="CZ31" s="587">
        <v>321.07</v>
      </c>
      <c r="DA31" s="588">
        <v>301.01</v>
      </c>
      <c r="DB31" s="589">
        <v>6.66</v>
      </c>
      <c r="DC31" s="316"/>
      <c r="DD31" s="316"/>
      <c r="DE31" s="316" t="s">
        <v>77</v>
      </c>
      <c r="DF31" s="16">
        <v>58.94</v>
      </c>
      <c r="DG31" s="16">
        <v>58.03</v>
      </c>
      <c r="DH31" s="16">
        <v>58.55</v>
      </c>
      <c r="DI31" s="16">
        <v>58.51</v>
      </c>
      <c r="DJ31" s="400"/>
      <c r="DK31" s="400"/>
      <c r="DL31" s="400"/>
      <c r="DM31" s="400"/>
      <c r="DN31" s="316"/>
      <c r="DO31" s="316"/>
      <c r="DP31" s="627" t="s">
        <v>70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3591</v>
      </c>
      <c r="EA31" s="807">
        <v>3591</v>
      </c>
      <c r="EB31" s="4"/>
      <c r="EC31" s="4"/>
      <c r="ED31" s="644" t="s">
        <v>70</v>
      </c>
      <c r="EE31" s="829">
        <v>593</v>
      </c>
      <c r="EF31" s="830">
        <v>0</v>
      </c>
      <c r="EG31" s="830">
        <v>140</v>
      </c>
      <c r="EH31" s="679">
        <v>0</v>
      </c>
      <c r="EI31" s="677"/>
      <c r="EJ31" s="678"/>
      <c r="EK31" s="678"/>
      <c r="EL31" s="678"/>
      <c r="EM31" s="682">
        <v>733</v>
      </c>
      <c r="EN31" s="830">
        <v>5342</v>
      </c>
      <c r="EO31" s="812">
        <v>6075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30875</v>
      </c>
      <c r="FK31" s="825">
        <v>30616</v>
      </c>
      <c r="FL31" s="526">
        <v>0.85</v>
      </c>
      <c r="FM31" s="319"/>
      <c r="FN31" s="319"/>
      <c r="FO31" s="527" t="s">
        <v>110</v>
      </c>
      <c r="FP31" s="528">
        <v>556</v>
      </c>
      <c r="FQ31" s="529">
        <v>425</v>
      </c>
      <c r="FR31" s="530">
        <v>422</v>
      </c>
      <c r="FS31" s="528">
        <v>1403</v>
      </c>
      <c r="FT31" s="531">
        <v>1271</v>
      </c>
      <c r="FU31" s="532">
        <v>10.39</v>
      </c>
      <c r="FV31" s="316"/>
      <c r="FW31" s="586" t="s">
        <v>45</v>
      </c>
      <c r="FX31" s="587">
        <v>365.1</v>
      </c>
      <c r="FY31" s="588">
        <v>344.81</v>
      </c>
      <c r="FZ31" s="589">
        <v>5.88</v>
      </c>
      <c r="GA31" s="587">
        <v>288.33999999999997</v>
      </c>
      <c r="GB31" s="588">
        <v>271.87</v>
      </c>
      <c r="GC31" s="589">
        <v>6.06</v>
      </c>
      <c r="GD31" s="587">
        <v>320.45999999999998</v>
      </c>
      <c r="GE31" s="588">
        <v>303.69</v>
      </c>
      <c r="GF31" s="589">
        <v>5.52</v>
      </c>
      <c r="GG31" s="316"/>
      <c r="GH31" s="316"/>
      <c r="GI31" s="316" t="s">
        <v>77</v>
      </c>
      <c r="GJ31" s="16">
        <v>56.84</v>
      </c>
      <c r="GK31" s="16">
        <v>55.25</v>
      </c>
      <c r="GL31" s="16">
        <v>51.68</v>
      </c>
      <c r="GM31" s="16">
        <v>54.59</v>
      </c>
      <c r="GN31" s="400"/>
      <c r="GO31" s="400"/>
      <c r="GP31" s="400"/>
      <c r="GQ31" s="400"/>
      <c r="GR31" s="316"/>
      <c r="GS31" s="316"/>
      <c r="GT31" s="627" t="s">
        <v>70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2447</v>
      </c>
      <c r="HE31" s="807">
        <v>2447</v>
      </c>
      <c r="HF31" s="4"/>
      <c r="HG31" s="4"/>
      <c r="HH31" s="644" t="s">
        <v>70</v>
      </c>
      <c r="HI31" s="829">
        <v>302</v>
      </c>
      <c r="HJ31" s="830">
        <v>0</v>
      </c>
      <c r="HK31" s="830">
        <v>95</v>
      </c>
      <c r="HL31" s="679">
        <v>0</v>
      </c>
      <c r="HM31" s="678"/>
      <c r="HN31" s="678"/>
      <c r="HO31" s="678"/>
      <c r="HP31" s="678"/>
      <c r="HQ31" s="682">
        <v>397</v>
      </c>
      <c r="HR31" s="830">
        <v>6908</v>
      </c>
      <c r="HS31" s="812">
        <v>7305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30875</v>
      </c>
      <c r="IO31" s="825">
        <v>30616</v>
      </c>
      <c r="IP31" s="526">
        <v>0.85</v>
      </c>
      <c r="IQ31" s="319"/>
      <c r="IR31" s="319"/>
      <c r="IS31" s="527" t="s">
        <v>110</v>
      </c>
      <c r="IT31" s="528">
        <v>1055</v>
      </c>
      <c r="IU31" s="529">
        <v>1144</v>
      </c>
      <c r="IV31" s="530">
        <v>1260</v>
      </c>
      <c r="IW31" s="528">
        <v>3459</v>
      </c>
      <c r="IX31" s="531">
        <v>3653</v>
      </c>
      <c r="IY31" s="532">
        <v>-5.31</v>
      </c>
      <c r="IZ31" s="316"/>
      <c r="JA31" s="586" t="s">
        <v>45</v>
      </c>
      <c r="JB31" s="587">
        <v>527.29</v>
      </c>
      <c r="JC31" s="588">
        <v>499.65</v>
      </c>
      <c r="JD31" s="589">
        <v>5.53</v>
      </c>
      <c r="JE31" s="587">
        <v>363.4</v>
      </c>
      <c r="JF31" s="588">
        <v>346.62</v>
      </c>
      <c r="JG31" s="589">
        <v>4.84</v>
      </c>
      <c r="JH31" s="587">
        <v>436.54</v>
      </c>
      <c r="JI31" s="588">
        <v>416.86</v>
      </c>
      <c r="JJ31" s="589">
        <v>4.72</v>
      </c>
      <c r="JK31" s="316"/>
      <c r="JL31" s="316"/>
      <c r="JM31" s="316" t="s">
        <v>77</v>
      </c>
      <c r="JN31" s="16">
        <v>53.58</v>
      </c>
      <c r="JO31" s="16">
        <v>57.36</v>
      </c>
      <c r="JP31" s="16">
        <v>57.46</v>
      </c>
      <c r="JQ31" s="16">
        <v>56.13</v>
      </c>
      <c r="JR31" s="400"/>
      <c r="JS31" s="400"/>
      <c r="JT31" s="400"/>
      <c r="JU31" s="400"/>
      <c r="JV31" s="316"/>
      <c r="JW31" s="316"/>
      <c r="JX31" s="627" t="s">
        <v>70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4608</v>
      </c>
      <c r="KI31" s="807">
        <v>4608</v>
      </c>
      <c r="KJ31" s="4"/>
      <c r="KK31" s="4"/>
      <c r="KL31" s="644" t="s">
        <v>70</v>
      </c>
      <c r="KM31" s="829">
        <v>618</v>
      </c>
      <c r="KN31" s="830">
        <v>0</v>
      </c>
      <c r="KO31" s="830">
        <v>120</v>
      </c>
      <c r="KP31" s="683">
        <v>0</v>
      </c>
      <c r="KQ31" s="684"/>
      <c r="KR31" s="684"/>
      <c r="KS31" s="684"/>
      <c r="KT31" s="684"/>
      <c r="KU31" s="685">
        <v>738</v>
      </c>
      <c r="KV31" s="830">
        <v>4248</v>
      </c>
      <c r="KW31" s="812">
        <v>4986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30875</v>
      </c>
      <c r="LS31" s="834">
        <v>30616</v>
      </c>
      <c r="LT31" s="543">
        <v>0.85</v>
      </c>
      <c r="LU31" s="319"/>
      <c r="LV31" s="319"/>
      <c r="LW31" s="527" t="s">
        <v>110</v>
      </c>
      <c r="LX31" s="11">
        <v>9034</v>
      </c>
      <c r="LY31" s="544">
        <v>9478</v>
      </c>
      <c r="LZ31" s="545">
        <v>-4.68</v>
      </c>
      <c r="MA31" s="81"/>
      <c r="MB31" s="586" t="s">
        <v>45</v>
      </c>
      <c r="MC31" s="587">
        <v>394.82</v>
      </c>
      <c r="MD31" s="588">
        <v>371.2</v>
      </c>
      <c r="ME31" s="589">
        <v>6.36</v>
      </c>
      <c r="MF31" s="587">
        <v>312.27</v>
      </c>
      <c r="MG31" s="588">
        <v>293.26</v>
      </c>
      <c r="MH31" s="589">
        <v>6.48</v>
      </c>
      <c r="MI31" s="587">
        <v>350.41</v>
      </c>
      <c r="MJ31" s="588">
        <v>330.39</v>
      </c>
      <c r="MK31" s="589">
        <v>6.06</v>
      </c>
      <c r="ML31" s="102"/>
      <c r="MM31" s="102"/>
      <c r="MN31" s="102" t="s">
        <v>77</v>
      </c>
      <c r="MO31" s="785">
        <v>62.17</v>
      </c>
      <c r="MP31" s="785">
        <v>58.51</v>
      </c>
      <c r="MQ31" s="785">
        <v>54.59</v>
      </c>
      <c r="MR31" s="785">
        <v>56.13</v>
      </c>
      <c r="MS31" s="786">
        <v>57.85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13184</v>
      </c>
      <c r="NK31" s="691">
        <v>13184</v>
      </c>
      <c r="NL31" s="406"/>
      <c r="NM31" s="406"/>
      <c r="NN31" s="651" t="s">
        <v>70</v>
      </c>
      <c r="NO31" s="686">
        <v>5282</v>
      </c>
      <c r="NP31" s="687">
        <v>0</v>
      </c>
      <c r="NQ31" s="687">
        <v>355</v>
      </c>
      <c r="NR31" s="688">
        <v>0</v>
      </c>
      <c r="NS31" s="687"/>
      <c r="NT31" s="687"/>
      <c r="NU31" s="687"/>
      <c r="NV31" s="687"/>
      <c r="NW31" s="689">
        <v>5637</v>
      </c>
      <c r="NX31" s="836">
        <v>28547</v>
      </c>
      <c r="NY31" s="691">
        <v>34184</v>
      </c>
    </row>
    <row r="32" spans="1:389" ht="23.25" customHeight="1" thickTop="1" thickBot="1" x14ac:dyDescent="0.3">
      <c r="A32" s="668" t="s">
        <v>199</v>
      </c>
      <c r="B32" s="837">
        <v>67.760000000000005</v>
      </c>
      <c r="C32" s="838">
        <v>64.959999999999994</v>
      </c>
      <c r="D32" s="526">
        <v>2.8</v>
      </c>
      <c r="E32" s="404"/>
      <c r="F32" s="319"/>
      <c r="G32" s="527" t="s">
        <v>112</v>
      </c>
      <c r="H32" s="528">
        <v>4377</v>
      </c>
      <c r="I32" s="529">
        <v>3758</v>
      </c>
      <c r="J32" s="530">
        <v>4311</v>
      </c>
      <c r="K32" s="528">
        <v>12446</v>
      </c>
      <c r="L32" s="531">
        <v>16607</v>
      </c>
      <c r="M32" s="532">
        <v>-25.06</v>
      </c>
      <c r="N32" s="316"/>
      <c r="O32" s="586" t="s">
        <v>51</v>
      </c>
      <c r="P32" s="587">
        <v>284.75</v>
      </c>
      <c r="Q32" s="775">
        <v>267.41000000000003</v>
      </c>
      <c r="R32" s="589">
        <v>6.48</v>
      </c>
      <c r="S32" s="587">
        <v>315.55</v>
      </c>
      <c r="T32" s="588">
        <v>294</v>
      </c>
      <c r="U32" s="589">
        <v>7.33</v>
      </c>
      <c r="V32" s="587">
        <v>301.68</v>
      </c>
      <c r="W32" s="588">
        <v>281.61</v>
      </c>
      <c r="X32" s="589">
        <v>7.13</v>
      </c>
      <c r="Y32" s="316"/>
      <c r="Z32" s="12" t="s">
        <v>53</v>
      </c>
      <c r="AA32" s="12"/>
      <c r="AB32" s="730">
        <v>743756</v>
      </c>
      <c r="AC32" s="730">
        <v>683589</v>
      </c>
      <c r="AD32" s="730">
        <v>709809</v>
      </c>
      <c r="AE32" s="730">
        <v>2137154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1130261</v>
      </c>
      <c r="AN32" s="706">
        <v>26289</v>
      </c>
      <c r="AO32" s="706">
        <v>676888</v>
      </c>
      <c r="AP32" s="705">
        <v>374215</v>
      </c>
      <c r="AQ32" s="706"/>
      <c r="AR32" s="706"/>
      <c r="AS32" s="706"/>
      <c r="AT32" s="706"/>
      <c r="AU32" s="705">
        <v>2207653</v>
      </c>
      <c r="AV32" s="706">
        <v>4921356</v>
      </c>
      <c r="AW32" s="840">
        <v>7129009</v>
      </c>
      <c r="AX32" s="4"/>
      <c r="AY32" s="4"/>
      <c r="AZ32" s="709" t="s">
        <v>42</v>
      </c>
      <c r="BA32" s="841">
        <v>263940</v>
      </c>
      <c r="BB32" s="842">
        <v>9216</v>
      </c>
      <c r="BC32" s="842">
        <v>30560</v>
      </c>
      <c r="BD32" s="843">
        <v>46375</v>
      </c>
      <c r="BE32" s="842"/>
      <c r="BF32" s="842"/>
      <c r="BG32" s="842"/>
      <c r="BH32" s="842"/>
      <c r="BI32" s="844">
        <v>350091</v>
      </c>
      <c r="BJ32" s="842">
        <v>1041096</v>
      </c>
      <c r="BK32" s="845">
        <v>1391187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62.64</v>
      </c>
      <c r="CG32" s="838">
        <v>60.65</v>
      </c>
      <c r="CH32" s="526">
        <v>1.99</v>
      </c>
      <c r="CI32" s="404"/>
      <c r="CJ32" s="319"/>
      <c r="CK32" s="527" t="s">
        <v>112</v>
      </c>
      <c r="CL32" s="528">
        <v>3011</v>
      </c>
      <c r="CM32" s="529">
        <v>2644</v>
      </c>
      <c r="CN32" s="530">
        <v>2458</v>
      </c>
      <c r="CO32" s="528">
        <v>8113</v>
      </c>
      <c r="CP32" s="531">
        <v>7614</v>
      </c>
      <c r="CQ32" s="532">
        <v>6.55</v>
      </c>
      <c r="CR32" s="316"/>
      <c r="CS32" s="586" t="s">
        <v>51</v>
      </c>
      <c r="CT32" s="587">
        <v>290.63</v>
      </c>
      <c r="CU32" s="775">
        <v>273.75</v>
      </c>
      <c r="CV32" s="589">
        <v>6.17</v>
      </c>
      <c r="CW32" s="587">
        <v>281.66000000000003</v>
      </c>
      <c r="CX32" s="588">
        <v>267.02999999999997</v>
      </c>
      <c r="CY32" s="589">
        <v>5.48</v>
      </c>
      <c r="CZ32" s="587">
        <v>286.48</v>
      </c>
      <c r="DA32" s="588">
        <v>270.72000000000003</v>
      </c>
      <c r="DB32" s="589">
        <v>5.82</v>
      </c>
      <c r="DC32" s="316"/>
      <c r="DD32" s="12" t="s">
        <v>53</v>
      </c>
      <c r="DE32" s="12"/>
      <c r="DF32" s="730">
        <v>674317</v>
      </c>
      <c r="DG32" s="730">
        <v>674121</v>
      </c>
      <c r="DH32" s="730">
        <v>643539</v>
      </c>
      <c r="DI32" s="730">
        <v>1991977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1138394</v>
      </c>
      <c r="DR32" s="706">
        <v>21370</v>
      </c>
      <c r="DS32" s="706">
        <v>650829</v>
      </c>
      <c r="DT32" s="700">
        <v>792517</v>
      </c>
      <c r="DU32" s="699"/>
      <c r="DV32" s="699"/>
      <c r="DW32" s="699"/>
      <c r="DX32" s="699"/>
      <c r="DY32" s="703">
        <v>2603110</v>
      </c>
      <c r="DZ32" s="706">
        <v>4606300</v>
      </c>
      <c r="EA32" s="840">
        <v>7209410</v>
      </c>
      <c r="EB32" s="4"/>
      <c r="EC32" s="4"/>
      <c r="ED32" s="709" t="s">
        <v>42</v>
      </c>
      <c r="EE32" s="841">
        <v>160779</v>
      </c>
      <c r="EF32" s="842">
        <v>5404</v>
      </c>
      <c r="EG32" s="842">
        <v>15201</v>
      </c>
      <c r="EH32" s="700">
        <v>124071</v>
      </c>
      <c r="EI32" s="699"/>
      <c r="EJ32" s="699"/>
      <c r="EK32" s="699"/>
      <c r="EL32" s="699"/>
      <c r="EM32" s="703">
        <v>305455</v>
      </c>
      <c r="EN32" s="842">
        <v>687486</v>
      </c>
      <c r="EO32" s="845">
        <v>992941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59.04</v>
      </c>
      <c r="FK32" s="838">
        <v>57.19</v>
      </c>
      <c r="FL32" s="526">
        <v>1.85</v>
      </c>
      <c r="FM32" s="404"/>
      <c r="FN32" s="319"/>
      <c r="FO32" s="527" t="s">
        <v>112</v>
      </c>
      <c r="FP32" s="528">
        <v>3377</v>
      </c>
      <c r="FQ32" s="529">
        <v>2544</v>
      </c>
      <c r="FR32" s="530">
        <v>2767</v>
      </c>
      <c r="FS32" s="528">
        <v>8688</v>
      </c>
      <c r="FT32" s="531">
        <v>9489</v>
      </c>
      <c r="FU32" s="532">
        <v>-8.44</v>
      </c>
      <c r="FV32" s="316"/>
      <c r="FW32" s="586" t="s">
        <v>51</v>
      </c>
      <c r="FX32" s="587">
        <v>285.23</v>
      </c>
      <c r="FY32" s="775">
        <v>269.64</v>
      </c>
      <c r="FZ32" s="589">
        <v>5.78</v>
      </c>
      <c r="GA32" s="587">
        <v>261.98</v>
      </c>
      <c r="GB32" s="588">
        <v>244.69</v>
      </c>
      <c r="GC32" s="589">
        <v>7.07</v>
      </c>
      <c r="GD32" s="587">
        <v>271.70999999999998</v>
      </c>
      <c r="GE32" s="588">
        <v>255.57</v>
      </c>
      <c r="GF32" s="589">
        <v>6.32</v>
      </c>
      <c r="GG32" s="316"/>
      <c r="GH32" s="12" t="s">
        <v>53</v>
      </c>
      <c r="GI32" s="12"/>
      <c r="GJ32" s="730">
        <v>606778</v>
      </c>
      <c r="GK32" s="730">
        <v>610359</v>
      </c>
      <c r="GL32" s="730">
        <v>574198</v>
      </c>
      <c r="GM32" s="730">
        <v>1791335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1006416</v>
      </c>
      <c r="GV32" s="706">
        <v>16240</v>
      </c>
      <c r="GW32" s="706">
        <v>574357</v>
      </c>
      <c r="GX32" s="700">
        <v>548712</v>
      </c>
      <c r="GY32" s="699"/>
      <c r="GZ32" s="699"/>
      <c r="HA32" s="699"/>
      <c r="HB32" s="699"/>
      <c r="HC32" s="703">
        <v>2145725</v>
      </c>
      <c r="HD32" s="706">
        <v>6149548</v>
      </c>
      <c r="HE32" s="840">
        <v>8295273</v>
      </c>
      <c r="HF32" s="4"/>
      <c r="HG32" s="4"/>
      <c r="HH32" s="709" t="s">
        <v>42</v>
      </c>
      <c r="HI32" s="841">
        <v>169703</v>
      </c>
      <c r="HJ32" s="842">
        <v>3589</v>
      </c>
      <c r="HK32" s="842">
        <v>21030</v>
      </c>
      <c r="HL32" s="700">
        <v>60182</v>
      </c>
      <c r="HM32" s="699"/>
      <c r="HN32" s="699"/>
      <c r="HO32" s="699"/>
      <c r="HP32" s="699"/>
      <c r="HQ32" s="703">
        <v>254504</v>
      </c>
      <c r="HR32" s="842">
        <v>839061</v>
      </c>
      <c r="HS32" s="845">
        <v>1093565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62.93</v>
      </c>
      <c r="IO32" s="838">
        <v>60.98</v>
      </c>
      <c r="IP32" s="526">
        <v>1.95</v>
      </c>
      <c r="IQ32" s="404"/>
      <c r="IR32" s="319"/>
      <c r="IS32" s="527" t="s">
        <v>112</v>
      </c>
      <c r="IT32" s="528">
        <v>2395</v>
      </c>
      <c r="IU32" s="529">
        <v>2447</v>
      </c>
      <c r="IV32" s="530">
        <v>2917</v>
      </c>
      <c r="IW32" s="528">
        <v>7759</v>
      </c>
      <c r="IX32" s="531">
        <v>7747</v>
      </c>
      <c r="IY32" s="532">
        <v>0.15</v>
      </c>
      <c r="IZ32" s="316"/>
      <c r="JA32" s="586" t="s">
        <v>51</v>
      </c>
      <c r="JB32" s="587">
        <v>385.33</v>
      </c>
      <c r="JC32" s="775">
        <v>366.24</v>
      </c>
      <c r="JD32" s="589">
        <v>5.21</v>
      </c>
      <c r="JE32" s="587">
        <v>281.95999999999998</v>
      </c>
      <c r="JF32" s="588">
        <v>269.08999999999997</v>
      </c>
      <c r="JG32" s="589">
        <v>4.78</v>
      </c>
      <c r="JH32" s="587">
        <v>328.09</v>
      </c>
      <c r="JI32" s="588">
        <v>313.68</v>
      </c>
      <c r="JJ32" s="589">
        <v>4.59</v>
      </c>
      <c r="JK32" s="316"/>
      <c r="JL32" s="12" t="s">
        <v>53</v>
      </c>
      <c r="JM32" s="12"/>
      <c r="JN32" s="730">
        <v>670607</v>
      </c>
      <c r="JO32" s="730">
        <v>730190</v>
      </c>
      <c r="JP32" s="730">
        <v>753729</v>
      </c>
      <c r="JQ32" s="730">
        <v>2154526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1191683</v>
      </c>
      <c r="JZ32" s="706">
        <v>19709</v>
      </c>
      <c r="KA32" s="706">
        <v>706357</v>
      </c>
      <c r="KB32" s="705">
        <v>532611</v>
      </c>
      <c r="KC32" s="706"/>
      <c r="KD32" s="706"/>
      <c r="KE32" s="706"/>
      <c r="KF32" s="706"/>
      <c r="KG32" s="707">
        <v>2450360</v>
      </c>
      <c r="KH32" s="706">
        <v>6175896</v>
      </c>
      <c r="KI32" s="840">
        <v>8626256</v>
      </c>
      <c r="KJ32" s="4"/>
      <c r="KK32" s="4"/>
      <c r="KL32" s="709" t="s">
        <v>42</v>
      </c>
      <c r="KM32" s="841">
        <v>206566</v>
      </c>
      <c r="KN32" s="842">
        <v>5863</v>
      </c>
      <c r="KO32" s="842">
        <v>24348</v>
      </c>
      <c r="KP32" s="705">
        <v>52898</v>
      </c>
      <c r="KQ32" s="706"/>
      <c r="KR32" s="706"/>
      <c r="KS32" s="706"/>
      <c r="KT32" s="706"/>
      <c r="KU32" s="707">
        <v>289675</v>
      </c>
      <c r="KV32" s="842">
        <v>632938</v>
      </c>
      <c r="KW32" s="845">
        <v>922613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63.09</v>
      </c>
      <c r="LS32" s="847">
        <v>60.95</v>
      </c>
      <c r="LT32" s="543">
        <v>2.14</v>
      </c>
      <c r="LU32" s="319"/>
      <c r="LV32" s="319"/>
      <c r="LW32" s="527" t="s">
        <v>112</v>
      </c>
      <c r="LX32" s="11">
        <v>37006</v>
      </c>
      <c r="LY32" s="544">
        <v>41457</v>
      </c>
      <c r="LZ32" s="545">
        <v>-10.74</v>
      </c>
      <c r="MA32" s="81"/>
      <c r="MB32" s="586" t="s">
        <v>51</v>
      </c>
      <c r="MC32" s="587">
        <v>312.51</v>
      </c>
      <c r="MD32" s="588">
        <v>295.32</v>
      </c>
      <c r="ME32" s="589">
        <v>5.82</v>
      </c>
      <c r="MF32" s="587">
        <v>284.32</v>
      </c>
      <c r="MG32" s="588">
        <v>267.61</v>
      </c>
      <c r="MH32" s="589">
        <v>6.24</v>
      </c>
      <c r="MI32" s="587">
        <v>297.33999999999997</v>
      </c>
      <c r="MJ32" s="588">
        <v>280.81</v>
      </c>
      <c r="MK32" s="589">
        <v>5.89</v>
      </c>
      <c r="ML32" s="102"/>
      <c r="MM32" s="573" t="s">
        <v>53</v>
      </c>
      <c r="MN32" s="573"/>
      <c r="MO32" s="574">
        <v>2137154</v>
      </c>
      <c r="MP32" s="574">
        <v>1991977</v>
      </c>
      <c r="MQ32" s="574">
        <v>1791335</v>
      </c>
      <c r="MR32" s="574">
        <v>2154526</v>
      </c>
      <c r="MS32" s="574">
        <v>8074992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4466754</v>
      </c>
      <c r="NB32" s="711">
        <v>83608</v>
      </c>
      <c r="NC32" s="711">
        <v>2608431</v>
      </c>
      <c r="ND32" s="712">
        <v>2248055</v>
      </c>
      <c r="NE32" s="711"/>
      <c r="NF32" s="711"/>
      <c r="NG32" s="711"/>
      <c r="NH32" s="711"/>
      <c r="NI32" s="713">
        <v>9406848</v>
      </c>
      <c r="NJ32" s="711">
        <v>21853100</v>
      </c>
      <c r="NK32" s="713">
        <v>31259948</v>
      </c>
      <c r="NL32" s="406"/>
      <c r="NM32" s="406"/>
      <c r="NN32" s="710" t="s">
        <v>42</v>
      </c>
      <c r="NO32" s="710">
        <v>800988</v>
      </c>
      <c r="NP32" s="711">
        <v>24072</v>
      </c>
      <c r="NQ32" s="711">
        <v>91139</v>
      </c>
      <c r="NR32" s="712">
        <v>283526</v>
      </c>
      <c r="NS32" s="711"/>
      <c r="NT32" s="711"/>
      <c r="NU32" s="711"/>
      <c r="NV32" s="711"/>
      <c r="NW32" s="713">
        <v>1199725</v>
      </c>
      <c r="NX32" s="713">
        <v>3200581</v>
      </c>
      <c r="NY32" s="713">
        <v>4400306</v>
      </c>
    </row>
    <row r="33" spans="1:389" ht="23.25" customHeight="1" thickTop="1" x14ac:dyDescent="0.25">
      <c r="A33" s="668" t="s">
        <v>113</v>
      </c>
      <c r="B33" s="848">
        <v>2137154</v>
      </c>
      <c r="C33" s="825">
        <v>2049283</v>
      </c>
      <c r="D33" s="526">
        <v>4.29</v>
      </c>
      <c r="E33" s="319"/>
      <c r="F33" s="319"/>
      <c r="G33" s="527" t="s">
        <v>114</v>
      </c>
      <c r="H33" s="528">
        <v>740</v>
      </c>
      <c r="I33" s="529">
        <v>784</v>
      </c>
      <c r="J33" s="530">
        <v>634</v>
      </c>
      <c r="K33" s="528">
        <v>2158</v>
      </c>
      <c r="L33" s="531">
        <v>2072</v>
      </c>
      <c r="M33" s="532">
        <v>4.1500000000000004</v>
      </c>
      <c r="N33" s="316"/>
      <c r="O33" s="586" t="s">
        <v>56</v>
      </c>
      <c r="P33" s="587">
        <v>143.43</v>
      </c>
      <c r="Q33" s="588">
        <v>137.88999999999999</v>
      </c>
      <c r="R33" s="589">
        <v>4.0199999999999996</v>
      </c>
      <c r="S33" s="587">
        <v>105.4</v>
      </c>
      <c r="T33" s="588">
        <v>101.79</v>
      </c>
      <c r="U33" s="589">
        <v>3.55</v>
      </c>
      <c r="V33" s="587">
        <v>122.53</v>
      </c>
      <c r="W33" s="588">
        <v>118.61</v>
      </c>
      <c r="X33" s="589">
        <v>3.3</v>
      </c>
      <c r="Y33" s="316"/>
      <c r="Z33" s="316"/>
      <c r="AA33" s="316" t="s">
        <v>32</v>
      </c>
      <c r="AB33" s="591">
        <v>12898</v>
      </c>
      <c r="AC33" s="591">
        <v>11500</v>
      </c>
      <c r="AD33" s="591">
        <v>11107</v>
      </c>
      <c r="AE33" s="591">
        <v>35505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1991977</v>
      </c>
      <c r="CG33" s="825">
        <v>1913569</v>
      </c>
      <c r="CH33" s="526">
        <v>4.0999999999999996</v>
      </c>
      <c r="CI33" s="319"/>
      <c r="CJ33" s="319"/>
      <c r="CK33" s="527" t="s">
        <v>114</v>
      </c>
      <c r="CL33" s="528">
        <v>248</v>
      </c>
      <c r="CM33" s="529">
        <v>182</v>
      </c>
      <c r="CN33" s="530">
        <v>160</v>
      </c>
      <c r="CO33" s="528">
        <v>590</v>
      </c>
      <c r="CP33" s="531">
        <v>637</v>
      </c>
      <c r="CQ33" s="532">
        <v>-7.38</v>
      </c>
      <c r="CR33" s="316"/>
      <c r="CS33" s="586" t="s">
        <v>56</v>
      </c>
      <c r="CT33" s="587">
        <v>148.68</v>
      </c>
      <c r="CU33" s="588">
        <v>143.51</v>
      </c>
      <c r="CV33" s="589">
        <v>3.6</v>
      </c>
      <c r="CW33" s="587">
        <v>125.61</v>
      </c>
      <c r="CX33" s="588">
        <v>121.35</v>
      </c>
      <c r="CY33" s="589">
        <v>3.51</v>
      </c>
      <c r="CZ33" s="587">
        <v>138</v>
      </c>
      <c r="DA33" s="588">
        <v>133.49</v>
      </c>
      <c r="DB33" s="589">
        <v>3.38</v>
      </c>
      <c r="DC33" s="316"/>
      <c r="DD33" s="316"/>
      <c r="DE33" s="316" t="s">
        <v>32</v>
      </c>
      <c r="DF33" s="591">
        <v>9842</v>
      </c>
      <c r="DG33" s="591">
        <v>8638</v>
      </c>
      <c r="DH33" s="591">
        <v>8294</v>
      </c>
      <c r="DI33" s="591">
        <v>26774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1791335</v>
      </c>
      <c r="FK33" s="825">
        <v>1731756</v>
      </c>
      <c r="FL33" s="526">
        <v>3.44</v>
      </c>
      <c r="FM33" s="319"/>
      <c r="FN33" s="319"/>
      <c r="FO33" s="527" t="s">
        <v>114</v>
      </c>
      <c r="FP33" s="528">
        <v>256</v>
      </c>
      <c r="FQ33" s="529">
        <v>263</v>
      </c>
      <c r="FR33" s="530">
        <v>187</v>
      </c>
      <c r="FS33" s="528">
        <v>706</v>
      </c>
      <c r="FT33" s="531">
        <v>676</v>
      </c>
      <c r="FU33" s="532">
        <v>4.4400000000000004</v>
      </c>
      <c r="FV33" s="316"/>
      <c r="FW33" s="586" t="s">
        <v>56</v>
      </c>
      <c r="FX33" s="587">
        <v>142.80000000000001</v>
      </c>
      <c r="FY33" s="588">
        <v>136.91999999999999</v>
      </c>
      <c r="FZ33" s="589">
        <v>4.29</v>
      </c>
      <c r="GA33" s="587">
        <v>118.72</v>
      </c>
      <c r="GB33" s="588">
        <v>113.4</v>
      </c>
      <c r="GC33" s="589">
        <v>4.6900000000000004</v>
      </c>
      <c r="GD33" s="587">
        <v>128.80000000000001</v>
      </c>
      <c r="GE33" s="588">
        <v>123.66</v>
      </c>
      <c r="GF33" s="589">
        <v>4.16</v>
      </c>
      <c r="GG33" s="316"/>
      <c r="GH33" s="316"/>
      <c r="GI33" s="316" t="s">
        <v>32</v>
      </c>
      <c r="GJ33" s="591">
        <v>6396</v>
      </c>
      <c r="GK33" s="591">
        <v>7310</v>
      </c>
      <c r="GL33" s="591">
        <v>6123</v>
      </c>
      <c r="GM33" s="591">
        <v>19829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2154526</v>
      </c>
      <c r="IO33" s="825">
        <v>2087961</v>
      </c>
      <c r="IP33" s="526">
        <v>3.19</v>
      </c>
      <c r="IQ33" s="319"/>
      <c r="IR33" s="319"/>
      <c r="IS33" s="527" t="s">
        <v>114</v>
      </c>
      <c r="IT33" s="528">
        <v>322</v>
      </c>
      <c r="IU33" s="529">
        <v>453</v>
      </c>
      <c r="IV33" s="530">
        <v>451</v>
      </c>
      <c r="IW33" s="528">
        <v>1226</v>
      </c>
      <c r="IX33" s="531">
        <v>1154</v>
      </c>
      <c r="IY33" s="532">
        <v>6.24</v>
      </c>
      <c r="IZ33" s="316"/>
      <c r="JA33" s="586" t="s">
        <v>56</v>
      </c>
      <c r="JB33" s="587">
        <v>158.30000000000001</v>
      </c>
      <c r="JC33" s="588">
        <v>152.91</v>
      </c>
      <c r="JD33" s="589">
        <v>3.52</v>
      </c>
      <c r="JE33" s="587">
        <v>126.14</v>
      </c>
      <c r="JF33" s="588">
        <v>122.01</v>
      </c>
      <c r="JG33" s="589">
        <v>3.38</v>
      </c>
      <c r="JH33" s="587">
        <v>140.49</v>
      </c>
      <c r="JI33" s="588">
        <v>136.19</v>
      </c>
      <c r="JJ33" s="589">
        <v>3.16</v>
      </c>
      <c r="JK33" s="316"/>
      <c r="JL33" s="316"/>
      <c r="JM33" s="316" t="s">
        <v>32</v>
      </c>
      <c r="JN33" s="591">
        <v>7555</v>
      </c>
      <c r="JO33" s="591">
        <v>8663</v>
      </c>
      <c r="JP33" s="591">
        <v>9354</v>
      </c>
      <c r="JQ33" s="591">
        <v>25572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8074992</v>
      </c>
      <c r="LS33" s="834">
        <v>7782569</v>
      </c>
      <c r="LT33" s="543">
        <v>3.76</v>
      </c>
      <c r="LU33" s="319"/>
      <c r="LV33" s="319"/>
      <c r="LW33" s="527" t="s">
        <v>114</v>
      </c>
      <c r="LX33" s="11">
        <v>4680</v>
      </c>
      <c r="LY33" s="544">
        <v>4539</v>
      </c>
      <c r="LZ33" s="545">
        <v>3.11</v>
      </c>
      <c r="MA33" s="81"/>
      <c r="MB33" s="586" t="s">
        <v>56</v>
      </c>
      <c r="MC33" s="587">
        <v>148.72999999999999</v>
      </c>
      <c r="MD33" s="588">
        <v>143.22</v>
      </c>
      <c r="ME33" s="589">
        <v>3.85</v>
      </c>
      <c r="MF33" s="587">
        <v>119.02</v>
      </c>
      <c r="MG33" s="588">
        <v>114.76</v>
      </c>
      <c r="MH33" s="589">
        <v>3.71</v>
      </c>
      <c r="MI33" s="587">
        <v>132.75</v>
      </c>
      <c r="MJ33" s="588">
        <v>128.32</v>
      </c>
      <c r="MK33" s="589">
        <v>3.45</v>
      </c>
      <c r="ML33" s="102"/>
      <c r="MM33" s="102"/>
      <c r="MN33" s="102" t="s">
        <v>32</v>
      </c>
      <c r="MO33" s="613">
        <v>35505</v>
      </c>
      <c r="MP33" s="613">
        <v>26774</v>
      </c>
      <c r="MQ33" s="613">
        <v>19829</v>
      </c>
      <c r="MR33" s="613">
        <v>25572</v>
      </c>
      <c r="MS33" s="613">
        <v>107680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1833438</v>
      </c>
      <c r="C34" s="851">
        <v>1760067</v>
      </c>
      <c r="D34" s="553">
        <v>4.17</v>
      </c>
      <c r="E34" s="319"/>
      <c r="F34" s="319"/>
      <c r="G34" s="527" t="s">
        <v>116</v>
      </c>
      <c r="H34" s="528">
        <v>1124</v>
      </c>
      <c r="I34" s="529">
        <v>1070</v>
      </c>
      <c r="J34" s="530">
        <v>943</v>
      </c>
      <c r="K34" s="528">
        <v>3137</v>
      </c>
      <c r="L34" s="531">
        <v>3401</v>
      </c>
      <c r="M34" s="532">
        <v>-7.76</v>
      </c>
      <c r="N34" s="316"/>
      <c r="O34" s="586" t="s">
        <v>62</v>
      </c>
      <c r="P34" s="587">
        <v>90.87</v>
      </c>
      <c r="Q34" s="588">
        <v>87.08</v>
      </c>
      <c r="R34" s="589">
        <v>4.3499999999999996</v>
      </c>
      <c r="S34" s="587">
        <v>83.67</v>
      </c>
      <c r="T34" s="588">
        <v>81.25</v>
      </c>
      <c r="U34" s="589">
        <v>2.98</v>
      </c>
      <c r="V34" s="587">
        <v>86.91</v>
      </c>
      <c r="W34" s="588">
        <v>83.97</v>
      </c>
      <c r="X34" s="589">
        <v>3.5</v>
      </c>
      <c r="Y34" s="316"/>
      <c r="Z34" s="316"/>
      <c r="AA34" s="316" t="s">
        <v>46</v>
      </c>
      <c r="AB34" s="591">
        <v>247943</v>
      </c>
      <c r="AC34" s="591">
        <v>223177</v>
      </c>
      <c r="AD34" s="591">
        <v>236328</v>
      </c>
      <c r="AE34" s="591">
        <v>707448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1810593</v>
      </c>
      <c r="CG34" s="851">
        <v>1740001</v>
      </c>
      <c r="CH34" s="553">
        <v>4.0599999999999996</v>
      </c>
      <c r="CI34" s="319"/>
      <c r="CJ34" s="319"/>
      <c r="CK34" s="527" t="s">
        <v>116</v>
      </c>
      <c r="CL34" s="528">
        <v>813</v>
      </c>
      <c r="CM34" s="529">
        <v>708</v>
      </c>
      <c r="CN34" s="530">
        <v>657</v>
      </c>
      <c r="CO34" s="528">
        <v>2178</v>
      </c>
      <c r="CP34" s="531">
        <v>2134</v>
      </c>
      <c r="CQ34" s="532">
        <v>2.06</v>
      </c>
      <c r="CR34" s="316"/>
      <c r="CS34" s="586" t="s">
        <v>62</v>
      </c>
      <c r="CT34" s="587">
        <v>139.54</v>
      </c>
      <c r="CU34" s="588">
        <v>133.74</v>
      </c>
      <c r="CV34" s="589">
        <v>4.34</v>
      </c>
      <c r="CW34" s="587">
        <v>117.8</v>
      </c>
      <c r="CX34" s="588">
        <v>113.17</v>
      </c>
      <c r="CY34" s="589">
        <v>4.09</v>
      </c>
      <c r="CZ34" s="587">
        <v>129.47999999999999</v>
      </c>
      <c r="DA34" s="588">
        <v>124.44</v>
      </c>
      <c r="DB34" s="589">
        <v>4.05</v>
      </c>
      <c r="DC34" s="316"/>
      <c r="DD34" s="316"/>
      <c r="DE34" s="316" t="s">
        <v>46</v>
      </c>
      <c r="DF34" s="591">
        <v>225962</v>
      </c>
      <c r="DG34" s="591">
        <v>224825</v>
      </c>
      <c r="DH34" s="591">
        <v>215243</v>
      </c>
      <c r="DI34" s="591">
        <v>666030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1597013</v>
      </c>
      <c r="FK34" s="851">
        <v>1542853</v>
      </c>
      <c r="FL34" s="553">
        <v>3.51</v>
      </c>
      <c r="FM34" s="319"/>
      <c r="FN34" s="319"/>
      <c r="FO34" s="527" t="s">
        <v>116</v>
      </c>
      <c r="FP34" s="528">
        <v>497</v>
      </c>
      <c r="FQ34" s="529">
        <v>542</v>
      </c>
      <c r="FR34" s="530">
        <v>643</v>
      </c>
      <c r="FS34" s="528">
        <v>1682</v>
      </c>
      <c r="FT34" s="531">
        <v>1706</v>
      </c>
      <c r="FU34" s="532">
        <v>-1.41</v>
      </c>
      <c r="FV34" s="316"/>
      <c r="FW34" s="586" t="s">
        <v>62</v>
      </c>
      <c r="FX34" s="587">
        <v>136.94</v>
      </c>
      <c r="FY34" s="588">
        <v>131.86000000000001</v>
      </c>
      <c r="FZ34" s="589">
        <v>3.85</v>
      </c>
      <c r="GA34" s="587">
        <v>97.19</v>
      </c>
      <c r="GB34" s="588">
        <v>93.25</v>
      </c>
      <c r="GC34" s="589">
        <v>4.2300000000000004</v>
      </c>
      <c r="GD34" s="587">
        <v>113.82</v>
      </c>
      <c r="GE34" s="588">
        <v>110.09</v>
      </c>
      <c r="GF34" s="589">
        <v>3.39</v>
      </c>
      <c r="GG34" s="316"/>
      <c r="GH34" s="316"/>
      <c r="GI34" s="316" t="s">
        <v>46</v>
      </c>
      <c r="GJ34" s="591">
        <v>199131</v>
      </c>
      <c r="GK34" s="591">
        <v>203153</v>
      </c>
      <c r="GL34" s="591">
        <v>193103</v>
      </c>
      <c r="GM34" s="591">
        <v>595387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1917749</v>
      </c>
      <c r="IO34" s="851">
        <v>1860805</v>
      </c>
      <c r="IP34" s="553">
        <v>3.06</v>
      </c>
      <c r="IQ34" s="319"/>
      <c r="IR34" s="319"/>
      <c r="IS34" s="527" t="s">
        <v>116</v>
      </c>
      <c r="IT34" s="528">
        <v>640</v>
      </c>
      <c r="IU34" s="529">
        <v>949</v>
      </c>
      <c r="IV34" s="530">
        <v>822</v>
      </c>
      <c r="IW34" s="528">
        <v>2411</v>
      </c>
      <c r="IX34" s="531">
        <v>1963</v>
      </c>
      <c r="IY34" s="532">
        <v>22.82</v>
      </c>
      <c r="IZ34" s="316"/>
      <c r="JA34" s="586" t="s">
        <v>62</v>
      </c>
      <c r="JB34" s="587">
        <v>137.56</v>
      </c>
      <c r="JC34" s="588">
        <v>132.28</v>
      </c>
      <c r="JD34" s="589">
        <v>3.99</v>
      </c>
      <c r="JE34" s="587">
        <v>106.77</v>
      </c>
      <c r="JF34" s="588">
        <v>104</v>
      </c>
      <c r="JG34" s="589">
        <v>2.66</v>
      </c>
      <c r="JH34" s="587">
        <v>120.51</v>
      </c>
      <c r="JI34" s="588">
        <v>116.98</v>
      </c>
      <c r="JJ34" s="589">
        <v>3.02</v>
      </c>
      <c r="JK34" s="316"/>
      <c r="JL34" s="316"/>
      <c r="JM34" s="316" t="s">
        <v>46</v>
      </c>
      <c r="JN34" s="591">
        <v>230503</v>
      </c>
      <c r="JO34" s="591">
        <v>245349</v>
      </c>
      <c r="JP34" s="591">
        <v>254853</v>
      </c>
      <c r="JQ34" s="591">
        <v>730705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7158793</v>
      </c>
      <c r="LS34" s="853">
        <v>6903726</v>
      </c>
      <c r="LT34" s="572">
        <v>3.69</v>
      </c>
      <c r="LU34" s="319"/>
      <c r="LV34" s="319"/>
      <c r="LW34" s="527" t="s">
        <v>116</v>
      </c>
      <c r="LX34" s="11">
        <v>9408</v>
      </c>
      <c r="LY34" s="544">
        <v>9204</v>
      </c>
      <c r="LZ34" s="545">
        <v>2.2200000000000002</v>
      </c>
      <c r="MA34" s="81"/>
      <c r="MB34" s="586" t="s">
        <v>62</v>
      </c>
      <c r="MC34" s="587">
        <v>127.54</v>
      </c>
      <c r="MD34" s="588">
        <v>122.63</v>
      </c>
      <c r="ME34" s="589">
        <v>4</v>
      </c>
      <c r="MF34" s="587">
        <v>100.93</v>
      </c>
      <c r="MG34" s="588">
        <v>97.66</v>
      </c>
      <c r="MH34" s="589">
        <v>3.35</v>
      </c>
      <c r="MI34" s="587">
        <v>113.22</v>
      </c>
      <c r="MJ34" s="588">
        <v>109.56</v>
      </c>
      <c r="MK34" s="589">
        <v>3.34</v>
      </c>
      <c r="ML34" s="102"/>
      <c r="MM34" s="102"/>
      <c r="MN34" s="102" t="s">
        <v>46</v>
      </c>
      <c r="MO34" s="613">
        <v>707448</v>
      </c>
      <c r="MP34" s="613">
        <v>666030</v>
      </c>
      <c r="MQ34" s="613">
        <v>595387</v>
      </c>
      <c r="MR34" s="613">
        <v>730705</v>
      </c>
      <c r="MS34" s="613">
        <v>2699570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303716</v>
      </c>
      <c r="C35" s="855">
        <v>289216</v>
      </c>
      <c r="D35" s="695">
        <v>5.01</v>
      </c>
      <c r="E35" s="319"/>
      <c r="F35" s="319"/>
      <c r="G35" s="527" t="s">
        <v>119</v>
      </c>
      <c r="H35" s="528">
        <v>6289</v>
      </c>
      <c r="I35" s="529">
        <v>5711</v>
      </c>
      <c r="J35" s="530">
        <v>6074</v>
      </c>
      <c r="K35" s="528">
        <v>18074</v>
      </c>
      <c r="L35" s="531">
        <v>19196</v>
      </c>
      <c r="M35" s="532">
        <v>-5.84</v>
      </c>
      <c r="N35" s="316"/>
      <c r="O35" s="586" t="s">
        <v>67</v>
      </c>
      <c r="P35" s="587">
        <v>164.64</v>
      </c>
      <c r="Q35" s="588">
        <v>159.26</v>
      </c>
      <c r="R35" s="589">
        <v>3.38</v>
      </c>
      <c r="S35" s="587">
        <v>140.32</v>
      </c>
      <c r="T35" s="588">
        <v>135.09</v>
      </c>
      <c r="U35" s="589">
        <v>3.87</v>
      </c>
      <c r="V35" s="587">
        <v>151.27000000000001</v>
      </c>
      <c r="W35" s="588">
        <v>146.35</v>
      </c>
      <c r="X35" s="589">
        <v>3.36</v>
      </c>
      <c r="Y35" s="316"/>
      <c r="Z35" s="316"/>
      <c r="AA35" s="316" t="s">
        <v>52</v>
      </c>
      <c r="AB35" s="591">
        <v>482915</v>
      </c>
      <c r="AC35" s="591">
        <v>448912</v>
      </c>
      <c r="AD35" s="591">
        <v>462374</v>
      </c>
      <c r="AE35" s="591">
        <v>1394201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181384</v>
      </c>
      <c r="CG35" s="855">
        <v>173568</v>
      </c>
      <c r="CH35" s="695">
        <v>4.5</v>
      </c>
      <c r="CI35" s="319"/>
      <c r="CJ35" s="319"/>
      <c r="CK35" s="527" t="s">
        <v>119</v>
      </c>
      <c r="CL35" s="528">
        <v>5492</v>
      </c>
      <c r="CM35" s="529">
        <v>4141</v>
      </c>
      <c r="CN35" s="530">
        <v>4891</v>
      </c>
      <c r="CO35" s="528">
        <v>14524</v>
      </c>
      <c r="CP35" s="531">
        <v>14508</v>
      </c>
      <c r="CQ35" s="532">
        <v>0.11</v>
      </c>
      <c r="CR35" s="316"/>
      <c r="CS35" s="586" t="s">
        <v>67</v>
      </c>
      <c r="CT35" s="587">
        <v>173.03</v>
      </c>
      <c r="CU35" s="588">
        <v>167.44</v>
      </c>
      <c r="CV35" s="589">
        <v>3.34</v>
      </c>
      <c r="CW35" s="587">
        <v>133.32</v>
      </c>
      <c r="CX35" s="588">
        <v>127.93</v>
      </c>
      <c r="CY35" s="589">
        <v>4.21</v>
      </c>
      <c r="CZ35" s="587">
        <v>154.65</v>
      </c>
      <c r="DA35" s="588">
        <v>149.58000000000001</v>
      </c>
      <c r="DB35" s="589">
        <v>3.39</v>
      </c>
      <c r="DC35" s="316"/>
      <c r="DD35" s="316"/>
      <c r="DE35" s="316" t="s">
        <v>52</v>
      </c>
      <c r="DF35" s="591">
        <v>438513</v>
      </c>
      <c r="DG35" s="591">
        <v>440658</v>
      </c>
      <c r="DH35" s="591">
        <v>420002</v>
      </c>
      <c r="DI35" s="591">
        <v>1299173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194322</v>
      </c>
      <c r="FK35" s="855">
        <v>188903</v>
      </c>
      <c r="FL35" s="695">
        <v>2.87</v>
      </c>
      <c r="FM35" s="319"/>
      <c r="FN35" s="319"/>
      <c r="FO35" s="527" t="s">
        <v>119</v>
      </c>
      <c r="FP35" s="528">
        <v>5560</v>
      </c>
      <c r="FQ35" s="529">
        <v>5361</v>
      </c>
      <c r="FR35" s="530">
        <v>5016</v>
      </c>
      <c r="FS35" s="528">
        <v>15937</v>
      </c>
      <c r="FT35" s="531">
        <v>15781</v>
      </c>
      <c r="FU35" s="532">
        <v>0.99</v>
      </c>
      <c r="FV35" s="316"/>
      <c r="FW35" s="586" t="s">
        <v>67</v>
      </c>
      <c r="FX35" s="587">
        <v>145.74</v>
      </c>
      <c r="FY35" s="588">
        <v>140.16999999999999</v>
      </c>
      <c r="FZ35" s="589">
        <v>3.97</v>
      </c>
      <c r="GA35" s="587">
        <v>122.91</v>
      </c>
      <c r="GB35" s="588">
        <v>118.21</v>
      </c>
      <c r="GC35" s="589">
        <v>3.98</v>
      </c>
      <c r="GD35" s="587">
        <v>132.47</v>
      </c>
      <c r="GE35" s="588">
        <v>127.79</v>
      </c>
      <c r="GF35" s="589">
        <v>3.66</v>
      </c>
      <c r="GG35" s="316"/>
      <c r="GH35" s="316"/>
      <c r="GI35" s="316" t="s">
        <v>52</v>
      </c>
      <c r="GJ35" s="591">
        <v>401251</v>
      </c>
      <c r="GK35" s="591">
        <v>399896</v>
      </c>
      <c r="GL35" s="591">
        <v>374972</v>
      </c>
      <c r="GM35" s="591">
        <v>1176119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236777</v>
      </c>
      <c r="IO35" s="855">
        <v>227156</v>
      </c>
      <c r="IP35" s="695">
        <v>4.24</v>
      </c>
      <c r="IQ35" s="319"/>
      <c r="IR35" s="319"/>
      <c r="IS35" s="527" t="s">
        <v>119</v>
      </c>
      <c r="IT35" s="528">
        <v>4971</v>
      </c>
      <c r="IU35" s="529">
        <v>5657</v>
      </c>
      <c r="IV35" s="530">
        <v>5749</v>
      </c>
      <c r="IW35" s="528">
        <v>16377</v>
      </c>
      <c r="IX35" s="531">
        <v>15617</v>
      </c>
      <c r="IY35" s="532">
        <v>4.87</v>
      </c>
      <c r="IZ35" s="316"/>
      <c r="JA35" s="586" t="s">
        <v>67</v>
      </c>
      <c r="JB35" s="587">
        <v>206.87</v>
      </c>
      <c r="JC35" s="588">
        <v>198.96</v>
      </c>
      <c r="JD35" s="589">
        <v>3.98</v>
      </c>
      <c r="JE35" s="587">
        <v>160.21</v>
      </c>
      <c r="JF35" s="588">
        <v>154.6</v>
      </c>
      <c r="JG35" s="589">
        <v>3.63</v>
      </c>
      <c r="JH35" s="587">
        <v>181.03</v>
      </c>
      <c r="JI35" s="588">
        <v>174.96</v>
      </c>
      <c r="JJ35" s="589">
        <v>3.47</v>
      </c>
      <c r="JK35" s="316"/>
      <c r="JL35" s="316"/>
      <c r="JM35" s="316" t="s">
        <v>52</v>
      </c>
      <c r="JN35" s="591">
        <v>432549</v>
      </c>
      <c r="JO35" s="591">
        <v>476178</v>
      </c>
      <c r="JP35" s="591">
        <v>489522</v>
      </c>
      <c r="JQ35" s="591">
        <v>1398249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916199</v>
      </c>
      <c r="LS35" s="861">
        <v>878843</v>
      </c>
      <c r="LT35" s="708">
        <v>4.25</v>
      </c>
      <c r="LU35" s="319"/>
      <c r="LV35" s="319"/>
      <c r="LW35" s="527" t="s">
        <v>119</v>
      </c>
      <c r="LX35" s="11">
        <v>64912</v>
      </c>
      <c r="LY35" s="544">
        <v>65102</v>
      </c>
      <c r="LZ35" s="545">
        <v>-0.28999999999999998</v>
      </c>
      <c r="MA35" s="81"/>
      <c r="MB35" s="586" t="s">
        <v>67</v>
      </c>
      <c r="MC35" s="587">
        <v>173.57</v>
      </c>
      <c r="MD35" s="588">
        <v>167.36</v>
      </c>
      <c r="ME35" s="589">
        <v>3.71</v>
      </c>
      <c r="MF35" s="587">
        <v>139.38999999999999</v>
      </c>
      <c r="MG35" s="588">
        <v>134.21</v>
      </c>
      <c r="MH35" s="589">
        <v>3.86</v>
      </c>
      <c r="MI35" s="587">
        <v>155.18</v>
      </c>
      <c r="MJ35" s="588">
        <v>150</v>
      </c>
      <c r="MK35" s="589">
        <v>3.45</v>
      </c>
      <c r="ML35" s="102"/>
      <c r="MM35" s="102"/>
      <c r="MN35" s="102" t="s">
        <v>52</v>
      </c>
      <c r="MO35" s="613">
        <v>1394201</v>
      </c>
      <c r="MP35" s="613">
        <v>1299173</v>
      </c>
      <c r="MQ35" s="613">
        <v>1176119</v>
      </c>
      <c r="MR35" s="613">
        <v>1398249</v>
      </c>
      <c r="MS35" s="613">
        <v>5267742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1044</v>
      </c>
      <c r="I36" s="529">
        <v>1118</v>
      </c>
      <c r="J36" s="530">
        <v>907</v>
      </c>
      <c r="K36" s="528">
        <v>3069</v>
      </c>
      <c r="L36" s="531">
        <v>3332</v>
      </c>
      <c r="M36" s="532">
        <v>-7.89</v>
      </c>
      <c r="N36" s="316"/>
      <c r="O36" s="696" t="s">
        <v>72</v>
      </c>
      <c r="P36" s="587">
        <v>80</v>
      </c>
      <c r="Q36" s="588">
        <v>74.37</v>
      </c>
      <c r="R36" s="864">
        <v>7.57</v>
      </c>
      <c r="S36" s="587">
        <v>83.24</v>
      </c>
      <c r="T36" s="588">
        <v>77.599999999999994</v>
      </c>
      <c r="U36" s="864">
        <v>7.27</v>
      </c>
      <c r="V36" s="587">
        <v>81.78</v>
      </c>
      <c r="W36" s="588">
        <v>76.099999999999994</v>
      </c>
      <c r="X36" s="864">
        <v>7.46</v>
      </c>
      <c r="Y36" s="316"/>
      <c r="Z36" s="316"/>
      <c r="AA36" s="316" t="s">
        <v>57</v>
      </c>
      <c r="AB36" s="591">
        <v>78823</v>
      </c>
      <c r="AC36" s="591">
        <v>71568</v>
      </c>
      <c r="AD36" s="591">
        <v>70476</v>
      </c>
      <c r="AE36" s="591">
        <v>220867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804</v>
      </c>
      <c r="CM36" s="529">
        <v>839</v>
      </c>
      <c r="CN36" s="530">
        <v>1004</v>
      </c>
      <c r="CO36" s="528">
        <v>2647</v>
      </c>
      <c r="CP36" s="531">
        <v>2692</v>
      </c>
      <c r="CQ36" s="532">
        <v>-1.67</v>
      </c>
      <c r="CR36" s="316"/>
      <c r="CS36" s="696" t="s">
        <v>72</v>
      </c>
      <c r="CT36" s="587">
        <v>84.64</v>
      </c>
      <c r="CU36" s="588">
        <v>79.650000000000006</v>
      </c>
      <c r="CV36" s="864">
        <v>6.26</v>
      </c>
      <c r="CW36" s="587">
        <v>73.81</v>
      </c>
      <c r="CX36" s="588">
        <v>69.86</v>
      </c>
      <c r="CY36" s="864">
        <v>5.65</v>
      </c>
      <c r="CZ36" s="587">
        <v>79.62</v>
      </c>
      <c r="DA36" s="588">
        <v>75.23</v>
      </c>
      <c r="DB36" s="864">
        <v>5.84</v>
      </c>
      <c r="DC36" s="316"/>
      <c r="DD36" s="316"/>
      <c r="DE36" s="316" t="s">
        <v>57</v>
      </c>
      <c r="DF36" s="591">
        <v>67462</v>
      </c>
      <c r="DG36" s="591">
        <v>67539</v>
      </c>
      <c r="DH36" s="591">
        <v>64238</v>
      </c>
      <c r="DI36" s="591">
        <v>199239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777</v>
      </c>
      <c r="FQ36" s="529">
        <v>639</v>
      </c>
      <c r="FR36" s="530">
        <v>1013</v>
      </c>
      <c r="FS36" s="528">
        <v>2429</v>
      </c>
      <c r="FT36" s="531">
        <v>1933</v>
      </c>
      <c r="FU36" s="532">
        <v>25.66</v>
      </c>
      <c r="FV36" s="316"/>
      <c r="FW36" s="696" t="s">
        <v>72</v>
      </c>
      <c r="FX36" s="587">
        <v>81.47</v>
      </c>
      <c r="FY36" s="588">
        <v>77.8</v>
      </c>
      <c r="FZ36" s="864">
        <v>4.72</v>
      </c>
      <c r="GA36" s="587">
        <v>87.71</v>
      </c>
      <c r="GB36" s="588">
        <v>83.11</v>
      </c>
      <c r="GC36" s="864">
        <v>5.53</v>
      </c>
      <c r="GD36" s="587">
        <v>85.1</v>
      </c>
      <c r="GE36" s="588">
        <v>80.790000000000006</v>
      </c>
      <c r="GF36" s="864">
        <v>5.33</v>
      </c>
      <c r="GG36" s="316"/>
      <c r="GH36" s="316"/>
      <c r="GI36" s="316" t="s">
        <v>57</v>
      </c>
      <c r="GJ36" s="591">
        <v>61188</v>
      </c>
      <c r="GK36" s="591">
        <v>59905</v>
      </c>
      <c r="GL36" s="591">
        <v>58280</v>
      </c>
      <c r="GM36" s="591">
        <v>179373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652</v>
      </c>
      <c r="IU36" s="529">
        <v>855</v>
      </c>
      <c r="IV36" s="530">
        <v>1066</v>
      </c>
      <c r="IW36" s="528">
        <v>2573</v>
      </c>
      <c r="IX36" s="531">
        <v>2622</v>
      </c>
      <c r="IY36" s="532">
        <v>-1.87</v>
      </c>
      <c r="IZ36" s="316"/>
      <c r="JA36" s="696" t="s">
        <v>72</v>
      </c>
      <c r="JB36" s="587">
        <v>81.02</v>
      </c>
      <c r="JC36" s="588">
        <v>77.69</v>
      </c>
      <c r="JD36" s="864">
        <v>4.29</v>
      </c>
      <c r="JE36" s="587">
        <v>69.34</v>
      </c>
      <c r="JF36" s="588">
        <v>66.260000000000005</v>
      </c>
      <c r="JG36" s="864">
        <v>4.6500000000000004</v>
      </c>
      <c r="JH36" s="587">
        <v>74.55</v>
      </c>
      <c r="JI36" s="588">
        <v>71.5</v>
      </c>
      <c r="JJ36" s="864">
        <v>4.2699999999999996</v>
      </c>
      <c r="JK36" s="316"/>
      <c r="JL36" s="316"/>
      <c r="JM36" s="316" t="s">
        <v>57</v>
      </c>
      <c r="JN36" s="591">
        <v>63739</v>
      </c>
      <c r="JO36" s="591">
        <v>77011</v>
      </c>
      <c r="JP36" s="591">
        <v>77494</v>
      </c>
      <c r="JQ36" s="591">
        <v>218244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10718</v>
      </c>
      <c r="LY36" s="544">
        <v>10579</v>
      </c>
      <c r="LZ36" s="545">
        <v>1.31</v>
      </c>
      <c r="MA36" s="81"/>
      <c r="MB36" s="696" t="s">
        <v>72</v>
      </c>
      <c r="MC36" s="587">
        <v>82.01</v>
      </c>
      <c r="MD36" s="588">
        <v>77.59</v>
      </c>
      <c r="ME36" s="589">
        <v>5.7</v>
      </c>
      <c r="MF36" s="587">
        <v>78.72</v>
      </c>
      <c r="MG36" s="588">
        <v>74.37</v>
      </c>
      <c r="MH36" s="589">
        <v>5.85</v>
      </c>
      <c r="MI36" s="587">
        <v>80.239999999999995</v>
      </c>
      <c r="MJ36" s="588">
        <v>75.91</v>
      </c>
      <c r="MK36" s="589">
        <v>5.7</v>
      </c>
      <c r="ML36" s="102"/>
      <c r="MM36" s="102"/>
      <c r="MN36" s="102" t="s">
        <v>57</v>
      </c>
      <c r="MO36" s="613">
        <v>220867</v>
      </c>
      <c r="MP36" s="613">
        <v>199239</v>
      </c>
      <c r="MQ36" s="613">
        <v>179373</v>
      </c>
      <c r="MR36" s="613">
        <v>218244</v>
      </c>
      <c r="MS36" s="613">
        <v>817723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3440</v>
      </c>
      <c r="I37" s="529">
        <v>2822</v>
      </c>
      <c r="J37" s="530">
        <v>2977</v>
      </c>
      <c r="K37" s="528">
        <v>9239</v>
      </c>
      <c r="L37" s="531">
        <v>13740</v>
      </c>
      <c r="M37" s="532">
        <v>-32.76</v>
      </c>
      <c r="N37" s="316"/>
      <c r="O37" s="716" t="s">
        <v>76</v>
      </c>
      <c r="P37" s="717">
        <v>1537.38</v>
      </c>
      <c r="Q37" s="718">
        <v>1454.04</v>
      </c>
      <c r="R37" s="719">
        <v>5.73</v>
      </c>
      <c r="S37" s="720">
        <v>1025.6699999999998</v>
      </c>
      <c r="T37" s="718">
        <v>961.91000000000008</v>
      </c>
      <c r="U37" s="719">
        <v>6.63</v>
      </c>
      <c r="V37" s="720">
        <v>1256.06</v>
      </c>
      <c r="W37" s="718">
        <v>1191.18</v>
      </c>
      <c r="X37" s="719">
        <v>5.45</v>
      </c>
      <c r="Y37" s="316"/>
      <c r="Z37" s="316"/>
      <c r="AA37" s="316" t="s">
        <v>63</v>
      </c>
      <c r="AB37" s="591">
        <v>66498</v>
      </c>
      <c r="AC37" s="591">
        <v>60756</v>
      </c>
      <c r="AD37" s="591">
        <v>63779</v>
      </c>
      <c r="AE37" s="591">
        <v>191033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30933</v>
      </c>
      <c r="BB37" s="640">
        <v>427</v>
      </c>
      <c r="BC37" s="640">
        <v>4479</v>
      </c>
      <c r="BD37" s="639">
        <v>994</v>
      </c>
      <c r="BE37" s="640"/>
      <c r="BF37" s="640"/>
      <c r="BG37" s="640"/>
      <c r="BH37" s="640"/>
      <c r="BI37" s="641">
        <v>36833</v>
      </c>
      <c r="BJ37" s="869">
        <v>28667</v>
      </c>
      <c r="BK37" s="870">
        <v>65500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2788</v>
      </c>
      <c r="CM37" s="529">
        <v>2480</v>
      </c>
      <c r="CN37" s="530">
        <v>2696</v>
      </c>
      <c r="CO37" s="528">
        <v>7964</v>
      </c>
      <c r="CP37" s="531">
        <v>7606</v>
      </c>
      <c r="CQ37" s="532">
        <v>4.71</v>
      </c>
      <c r="CR37" s="316"/>
      <c r="CS37" s="716" t="s">
        <v>76</v>
      </c>
      <c r="CT37" s="717">
        <v>1630.3500000000001</v>
      </c>
      <c r="CU37" s="718">
        <v>1552.3000000000002</v>
      </c>
      <c r="CV37" s="719">
        <v>5.03</v>
      </c>
      <c r="CW37" s="720">
        <v>1026.96</v>
      </c>
      <c r="CX37" s="718">
        <v>974.71999999999991</v>
      </c>
      <c r="CY37" s="719">
        <v>5.36</v>
      </c>
      <c r="CZ37" s="720">
        <v>1351.02</v>
      </c>
      <c r="DA37" s="718">
        <v>1291.21</v>
      </c>
      <c r="DB37" s="719">
        <v>4.63</v>
      </c>
      <c r="DC37" s="316"/>
      <c r="DD37" s="316"/>
      <c r="DE37" s="316" t="s">
        <v>63</v>
      </c>
      <c r="DF37" s="591">
        <v>58019</v>
      </c>
      <c r="DG37" s="591">
        <v>57724</v>
      </c>
      <c r="DH37" s="591">
        <v>55092</v>
      </c>
      <c r="DI37" s="591">
        <v>170835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46209</v>
      </c>
      <c r="EF37" s="640">
        <v>492</v>
      </c>
      <c r="EG37" s="640">
        <v>2399</v>
      </c>
      <c r="EH37" s="630">
        <v>1226</v>
      </c>
      <c r="EI37" s="628"/>
      <c r="EJ37" s="629"/>
      <c r="EK37" s="629"/>
      <c r="EL37" s="629"/>
      <c r="EM37" s="641">
        <v>50326</v>
      </c>
      <c r="EN37" s="869">
        <v>53329</v>
      </c>
      <c r="EO37" s="870">
        <v>103655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3351</v>
      </c>
      <c r="FQ37" s="529">
        <v>3119</v>
      </c>
      <c r="FR37" s="530">
        <v>2805</v>
      </c>
      <c r="FS37" s="528">
        <v>9275</v>
      </c>
      <c r="FT37" s="531">
        <v>10335</v>
      </c>
      <c r="FU37" s="532">
        <v>-10.26</v>
      </c>
      <c r="FV37" s="316"/>
      <c r="FW37" s="716" t="s">
        <v>76</v>
      </c>
      <c r="FX37" s="717">
        <v>1564.7900000000002</v>
      </c>
      <c r="FY37" s="718">
        <v>1493.6499999999999</v>
      </c>
      <c r="FZ37" s="719">
        <v>4.76</v>
      </c>
      <c r="GA37" s="720">
        <v>976.85</v>
      </c>
      <c r="GB37" s="718">
        <v>924.53</v>
      </c>
      <c r="GC37" s="719">
        <v>5.66</v>
      </c>
      <c r="GD37" s="720">
        <v>1222.8799999999999</v>
      </c>
      <c r="GE37" s="718">
        <v>1172.78</v>
      </c>
      <c r="GF37" s="719">
        <v>4.2699999999999996</v>
      </c>
      <c r="GG37" s="316"/>
      <c r="GH37" s="316"/>
      <c r="GI37" s="316" t="s">
        <v>63</v>
      </c>
      <c r="GJ37" s="591">
        <v>57824</v>
      </c>
      <c r="GK37" s="591">
        <v>57065</v>
      </c>
      <c r="GL37" s="591">
        <v>55906</v>
      </c>
      <c r="GM37" s="591">
        <v>170795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28817</v>
      </c>
      <c r="HJ37" s="640">
        <v>253</v>
      </c>
      <c r="HK37" s="640">
        <v>3585</v>
      </c>
      <c r="HL37" s="630">
        <v>1037</v>
      </c>
      <c r="HM37" s="629"/>
      <c r="HN37" s="629"/>
      <c r="HO37" s="629"/>
      <c r="HP37" s="629"/>
      <c r="HQ37" s="641">
        <v>33692</v>
      </c>
      <c r="HR37" s="869">
        <v>34843</v>
      </c>
      <c r="HS37" s="870">
        <v>68535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2623</v>
      </c>
      <c r="IU37" s="529">
        <v>1903</v>
      </c>
      <c r="IV37" s="530">
        <v>2830</v>
      </c>
      <c r="IW37" s="528">
        <v>7356</v>
      </c>
      <c r="IX37" s="531">
        <v>6952</v>
      </c>
      <c r="IY37" s="532">
        <v>5.81</v>
      </c>
      <c r="IZ37" s="316"/>
      <c r="JA37" s="716" t="s">
        <v>76</v>
      </c>
      <c r="JB37" s="717">
        <v>2060.3799999999997</v>
      </c>
      <c r="JC37" s="718">
        <v>1970.8500000000001</v>
      </c>
      <c r="JD37" s="719">
        <v>4.54</v>
      </c>
      <c r="JE37" s="720">
        <v>1107.8199999999997</v>
      </c>
      <c r="JF37" s="718">
        <v>1062.5800000000002</v>
      </c>
      <c r="JG37" s="719">
        <v>4.26</v>
      </c>
      <c r="JH37" s="720">
        <v>1532.9199999999998</v>
      </c>
      <c r="JI37" s="718">
        <v>1479.46</v>
      </c>
      <c r="JJ37" s="719">
        <v>3.61</v>
      </c>
      <c r="JK37" s="316"/>
      <c r="JL37" s="316"/>
      <c r="JM37" s="316" t="s">
        <v>63</v>
      </c>
      <c r="JN37" s="591">
        <v>62427</v>
      </c>
      <c r="JO37" s="591">
        <v>68777</v>
      </c>
      <c r="JP37" s="591">
        <v>72653</v>
      </c>
      <c r="JQ37" s="591">
        <v>203857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37134</v>
      </c>
      <c r="KN37" s="640">
        <v>534</v>
      </c>
      <c r="KO37" s="640">
        <v>5168</v>
      </c>
      <c r="KP37" s="639">
        <v>4205</v>
      </c>
      <c r="KQ37" s="640">
        <v>0</v>
      </c>
      <c r="KR37" s="640">
        <v>0</v>
      </c>
      <c r="KS37" s="640">
        <v>0</v>
      </c>
      <c r="KT37" s="640">
        <v>0</v>
      </c>
      <c r="KU37" s="641">
        <v>47041</v>
      </c>
      <c r="KV37" s="869">
        <v>38795</v>
      </c>
      <c r="KW37" s="870">
        <v>85836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33834</v>
      </c>
      <c r="LY37" s="544">
        <v>38633</v>
      </c>
      <c r="LZ37" s="545">
        <v>-12.42</v>
      </c>
      <c r="MA37" s="81"/>
      <c r="MB37" s="724" t="s">
        <v>76</v>
      </c>
      <c r="MC37" s="717">
        <v>1705.4099999999999</v>
      </c>
      <c r="MD37" s="725">
        <v>1625.14</v>
      </c>
      <c r="ME37" s="726">
        <v>4.9400000000000004</v>
      </c>
      <c r="MF37" s="717">
        <v>1034.6499999999999</v>
      </c>
      <c r="MG37" s="725">
        <v>981.87</v>
      </c>
      <c r="MH37" s="726">
        <v>5.38</v>
      </c>
      <c r="MI37" s="717">
        <v>1344.5500000000002</v>
      </c>
      <c r="MJ37" s="725">
        <v>1288.31</v>
      </c>
      <c r="MK37" s="726">
        <v>4.37</v>
      </c>
      <c r="ML37" s="102"/>
      <c r="MM37" s="102"/>
      <c r="MN37" s="102" t="s">
        <v>63</v>
      </c>
      <c r="MO37" s="613">
        <v>191033</v>
      </c>
      <c r="MP37" s="613">
        <v>170835</v>
      </c>
      <c r="MQ37" s="613">
        <v>170795</v>
      </c>
      <c r="MR37" s="613">
        <v>203857</v>
      </c>
      <c r="MS37" s="613">
        <v>736520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143093</v>
      </c>
      <c r="NP37" s="872">
        <v>1706</v>
      </c>
      <c r="NQ37" s="872">
        <v>15631</v>
      </c>
      <c r="NR37" s="647">
        <v>7462</v>
      </c>
      <c r="NS37" s="646"/>
      <c r="NT37" s="646"/>
      <c r="NU37" s="646"/>
      <c r="NV37" s="646"/>
      <c r="NW37" s="648">
        <v>167892</v>
      </c>
      <c r="NX37" s="873">
        <v>155634</v>
      </c>
      <c r="NY37" s="650">
        <v>323526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717</v>
      </c>
      <c r="I38" s="529">
        <v>955</v>
      </c>
      <c r="J38" s="530">
        <v>597</v>
      </c>
      <c r="K38" s="528">
        <v>2269</v>
      </c>
      <c r="L38" s="531">
        <v>2297</v>
      </c>
      <c r="M38" s="532">
        <v>-1.22</v>
      </c>
      <c r="N38" s="316"/>
      <c r="R38" s="21"/>
      <c r="U38" s="21"/>
      <c r="X38" s="21"/>
      <c r="Y38" s="316"/>
      <c r="Z38" s="316"/>
      <c r="AA38" s="316" t="s">
        <v>68</v>
      </c>
      <c r="AB38" s="591">
        <v>72959</v>
      </c>
      <c r="AC38" s="591">
        <v>67596</v>
      </c>
      <c r="AD38" s="591">
        <v>71154</v>
      </c>
      <c r="AE38" s="591">
        <v>211709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60882</v>
      </c>
      <c r="BB38" s="658">
        <v>2011</v>
      </c>
      <c r="BC38" s="658">
        <v>28216</v>
      </c>
      <c r="BD38" s="657">
        <v>14758</v>
      </c>
      <c r="BE38" s="658"/>
      <c r="BF38" s="658"/>
      <c r="BG38" s="658"/>
      <c r="BH38" s="658"/>
      <c r="BI38" s="659">
        <v>105867</v>
      </c>
      <c r="BJ38" s="874">
        <v>101517</v>
      </c>
      <c r="BK38" s="870">
        <v>207384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380</v>
      </c>
      <c r="CM38" s="529">
        <v>379</v>
      </c>
      <c r="CN38" s="530">
        <v>428</v>
      </c>
      <c r="CO38" s="528">
        <v>1187</v>
      </c>
      <c r="CP38" s="531">
        <v>1104</v>
      </c>
      <c r="CQ38" s="532">
        <v>7.52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70016</v>
      </c>
      <c r="DG38" s="591">
        <v>69312</v>
      </c>
      <c r="DH38" s="591">
        <v>66146</v>
      </c>
      <c r="DI38" s="591">
        <v>205474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55706</v>
      </c>
      <c r="EF38" s="658">
        <v>2540</v>
      </c>
      <c r="EG38" s="658">
        <v>26958</v>
      </c>
      <c r="EH38" s="654">
        <v>14325</v>
      </c>
      <c r="EI38" s="652"/>
      <c r="EJ38" s="653"/>
      <c r="EK38" s="653"/>
      <c r="EL38" s="653"/>
      <c r="EM38" s="659">
        <v>99529</v>
      </c>
      <c r="EN38" s="874">
        <v>143451</v>
      </c>
      <c r="EO38" s="870">
        <v>242980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502</v>
      </c>
      <c r="FQ38" s="529">
        <v>425</v>
      </c>
      <c r="FR38" s="530">
        <v>434</v>
      </c>
      <c r="FS38" s="528">
        <v>1361</v>
      </c>
      <c r="FT38" s="531">
        <v>1438</v>
      </c>
      <c r="FU38" s="532">
        <v>-5.35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61395</v>
      </c>
      <c r="GK38" s="591">
        <v>60153</v>
      </c>
      <c r="GL38" s="591">
        <v>57623</v>
      </c>
      <c r="GM38" s="591">
        <v>179171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42957</v>
      </c>
      <c r="HJ38" s="658">
        <v>1378</v>
      </c>
      <c r="HK38" s="658">
        <v>30318</v>
      </c>
      <c r="HL38" s="654">
        <v>24158</v>
      </c>
      <c r="HM38" s="653"/>
      <c r="HN38" s="653"/>
      <c r="HO38" s="653"/>
      <c r="HP38" s="653"/>
      <c r="HQ38" s="659">
        <v>98811</v>
      </c>
      <c r="HR38" s="874">
        <v>181257</v>
      </c>
      <c r="HS38" s="870">
        <v>280068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360</v>
      </c>
      <c r="IU38" s="529">
        <v>379</v>
      </c>
      <c r="IV38" s="530">
        <v>342</v>
      </c>
      <c r="IW38" s="528">
        <v>1081</v>
      </c>
      <c r="IX38" s="531">
        <v>1087</v>
      </c>
      <c r="IY38" s="532">
        <v>-0.55000000000000004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66060</v>
      </c>
      <c r="JO38" s="591">
        <v>74397</v>
      </c>
      <c r="JP38" s="591">
        <v>76828</v>
      </c>
      <c r="JQ38" s="591">
        <v>217285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47877</v>
      </c>
      <c r="KN38" s="658">
        <v>1669</v>
      </c>
      <c r="KO38" s="658">
        <v>34138</v>
      </c>
      <c r="KP38" s="657">
        <v>26693</v>
      </c>
      <c r="KQ38" s="658">
        <v>0</v>
      </c>
      <c r="KR38" s="658">
        <v>0</v>
      </c>
      <c r="KS38" s="658">
        <v>0</v>
      </c>
      <c r="KT38" s="658">
        <v>0</v>
      </c>
      <c r="KU38" s="659">
        <v>110377</v>
      </c>
      <c r="KV38" s="874">
        <v>368908</v>
      </c>
      <c r="KW38" s="870">
        <v>479285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5898</v>
      </c>
      <c r="LY38" s="544">
        <v>5926</v>
      </c>
      <c r="LZ38" s="545">
        <v>-0.47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211709</v>
      </c>
      <c r="MP38" s="613">
        <v>205474</v>
      </c>
      <c r="MQ38" s="613">
        <v>179171</v>
      </c>
      <c r="MR38" s="613">
        <v>217285</v>
      </c>
      <c r="MS38" s="613">
        <v>813639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207422</v>
      </c>
      <c r="NP38" s="876">
        <v>7598</v>
      </c>
      <c r="NQ38" s="876">
        <v>119630</v>
      </c>
      <c r="NR38" s="662">
        <v>79934</v>
      </c>
      <c r="NS38" s="661"/>
      <c r="NT38" s="661"/>
      <c r="NU38" s="661"/>
      <c r="NV38" s="661"/>
      <c r="NW38" s="663">
        <v>414584</v>
      </c>
      <c r="NX38" s="877">
        <v>795133</v>
      </c>
      <c r="NY38" s="665">
        <v>1209717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579</v>
      </c>
      <c r="I39" s="529">
        <v>360</v>
      </c>
      <c r="J39" s="530">
        <v>320</v>
      </c>
      <c r="K39" s="528">
        <v>1259</v>
      </c>
      <c r="L39" s="531">
        <v>1599</v>
      </c>
      <c r="M39" s="532">
        <v>-21.26</v>
      </c>
      <c r="N39" s="316"/>
      <c r="R39" s="21"/>
      <c r="U39" s="21"/>
      <c r="X39" s="21"/>
      <c r="Y39" s="316"/>
      <c r="Z39" s="316"/>
      <c r="AA39" s="316" t="s">
        <v>73</v>
      </c>
      <c r="AB39" s="591">
        <v>149838</v>
      </c>
      <c r="AC39" s="591">
        <v>138085</v>
      </c>
      <c r="AD39" s="591">
        <v>141480</v>
      </c>
      <c r="AE39" s="591">
        <v>429403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274763</v>
      </c>
      <c r="BB39" s="658">
        <v>7704</v>
      </c>
      <c r="BC39" s="658">
        <v>153342</v>
      </c>
      <c r="BD39" s="657">
        <v>97418</v>
      </c>
      <c r="BE39" s="658"/>
      <c r="BF39" s="658"/>
      <c r="BG39" s="658"/>
      <c r="BH39" s="658"/>
      <c r="BI39" s="659">
        <v>533227</v>
      </c>
      <c r="BJ39" s="874">
        <v>987413</v>
      </c>
      <c r="BK39" s="870">
        <v>1520640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495</v>
      </c>
      <c r="CM39" s="529">
        <v>377</v>
      </c>
      <c r="CN39" s="530">
        <v>388</v>
      </c>
      <c r="CO39" s="528">
        <v>1260</v>
      </c>
      <c r="CP39" s="531">
        <v>1449</v>
      </c>
      <c r="CQ39" s="532">
        <v>-13.04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131721</v>
      </c>
      <c r="DG39" s="591">
        <v>130127</v>
      </c>
      <c r="DH39" s="591">
        <v>123941</v>
      </c>
      <c r="DI39" s="591">
        <v>385789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289681</v>
      </c>
      <c r="EF39" s="658">
        <v>7195</v>
      </c>
      <c r="EG39" s="658">
        <v>127344</v>
      </c>
      <c r="EH39" s="654">
        <v>147239</v>
      </c>
      <c r="EI39" s="652"/>
      <c r="EJ39" s="653"/>
      <c r="EK39" s="653"/>
      <c r="EL39" s="653"/>
      <c r="EM39" s="659">
        <v>571459</v>
      </c>
      <c r="EN39" s="874">
        <v>904422</v>
      </c>
      <c r="EO39" s="870">
        <v>1475881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259</v>
      </c>
      <c r="FQ39" s="529">
        <v>235</v>
      </c>
      <c r="FR39" s="530">
        <v>315</v>
      </c>
      <c r="FS39" s="528">
        <v>809</v>
      </c>
      <c r="FT39" s="531">
        <v>791</v>
      </c>
      <c r="FU39" s="532">
        <v>2.2799999999999998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119184</v>
      </c>
      <c r="GK39" s="591">
        <v>126059</v>
      </c>
      <c r="GL39" s="591">
        <v>114051</v>
      </c>
      <c r="GM39" s="591">
        <v>359294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266111</v>
      </c>
      <c r="HJ39" s="658">
        <v>5151</v>
      </c>
      <c r="HK39" s="658">
        <v>117591</v>
      </c>
      <c r="HL39" s="654">
        <v>147470</v>
      </c>
      <c r="HM39" s="653"/>
      <c r="HN39" s="653"/>
      <c r="HO39" s="653"/>
      <c r="HP39" s="653"/>
      <c r="HQ39" s="659">
        <v>536323</v>
      </c>
      <c r="HR39" s="874">
        <v>1135133</v>
      </c>
      <c r="HS39" s="870">
        <v>1671456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224</v>
      </c>
      <c r="IU39" s="529">
        <v>202</v>
      </c>
      <c r="IV39" s="530">
        <v>237</v>
      </c>
      <c r="IW39" s="528">
        <v>663</v>
      </c>
      <c r="IX39" s="531">
        <v>748</v>
      </c>
      <c r="IY39" s="532">
        <v>-11.36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138342</v>
      </c>
      <c r="JO39" s="591">
        <v>148441</v>
      </c>
      <c r="JP39" s="591">
        <v>150522</v>
      </c>
      <c r="JQ39" s="591">
        <v>437305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339954</v>
      </c>
      <c r="KN39" s="658">
        <v>6084</v>
      </c>
      <c r="KO39" s="658">
        <v>162013</v>
      </c>
      <c r="KP39" s="657">
        <v>156159</v>
      </c>
      <c r="KQ39" s="658">
        <v>0</v>
      </c>
      <c r="KR39" s="658">
        <v>0</v>
      </c>
      <c r="KS39" s="658">
        <v>0</v>
      </c>
      <c r="KT39" s="658">
        <v>0</v>
      </c>
      <c r="KU39" s="659">
        <v>664210</v>
      </c>
      <c r="KV39" s="874">
        <v>1339127</v>
      </c>
      <c r="KW39" s="870">
        <v>2003337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3991</v>
      </c>
      <c r="LY39" s="544">
        <v>4587</v>
      </c>
      <c r="LZ39" s="545">
        <v>-12.99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429403</v>
      </c>
      <c r="MP39" s="613">
        <v>385789</v>
      </c>
      <c r="MQ39" s="613">
        <v>359294</v>
      </c>
      <c r="MR39" s="613">
        <v>437305</v>
      </c>
      <c r="MS39" s="613">
        <v>1611791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1170509</v>
      </c>
      <c r="NP39" s="876">
        <v>26134</v>
      </c>
      <c r="NQ39" s="876">
        <v>560290</v>
      </c>
      <c r="NR39" s="662">
        <v>548286</v>
      </c>
      <c r="NS39" s="661"/>
      <c r="NT39" s="661"/>
      <c r="NU39" s="661"/>
      <c r="NV39" s="661"/>
      <c r="NW39" s="663">
        <v>2305219</v>
      </c>
      <c r="NX39" s="877">
        <v>4366095</v>
      </c>
      <c r="NY39" s="665">
        <v>6671314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168</v>
      </c>
      <c r="I40" s="529">
        <v>239</v>
      </c>
      <c r="J40" s="530">
        <v>153</v>
      </c>
      <c r="K40" s="528">
        <v>560</v>
      </c>
      <c r="L40" s="531">
        <v>587</v>
      </c>
      <c r="M40" s="532">
        <v>-4.5999999999999996</v>
      </c>
      <c r="N40" s="316"/>
      <c r="R40" s="21"/>
      <c r="U40" s="21"/>
      <c r="X40" s="21"/>
      <c r="Y40" s="316"/>
      <c r="Z40" s="316"/>
      <c r="AA40" s="316" t="s">
        <v>77</v>
      </c>
      <c r="AB40" s="591">
        <v>114797</v>
      </c>
      <c r="AC40" s="591">
        <v>110907</v>
      </c>
      <c r="AD40" s="591">
        <v>115485</v>
      </c>
      <c r="AE40" s="591">
        <v>341189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1023854</v>
      </c>
      <c r="BB40" s="658">
        <v>25363</v>
      </c>
      <c r="BC40" s="658">
        <v>521411</v>
      </c>
      <c r="BD40" s="657">
        <v>307420</v>
      </c>
      <c r="BE40" s="658"/>
      <c r="BF40" s="658"/>
      <c r="BG40" s="658"/>
      <c r="BH40" s="658"/>
      <c r="BI40" s="659">
        <v>1878048</v>
      </c>
      <c r="BJ40" s="874">
        <v>4830268</v>
      </c>
      <c r="BK40" s="870">
        <v>6708316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95</v>
      </c>
      <c r="CM40" s="529">
        <v>65</v>
      </c>
      <c r="CN40" s="530">
        <v>56</v>
      </c>
      <c r="CO40" s="528">
        <v>216</v>
      </c>
      <c r="CP40" s="531">
        <v>152</v>
      </c>
      <c r="CQ40" s="532">
        <v>42.11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111295</v>
      </c>
      <c r="DG40" s="591">
        <v>115956</v>
      </c>
      <c r="DH40" s="591">
        <v>110585</v>
      </c>
      <c r="DI40" s="591">
        <v>337836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906984</v>
      </c>
      <c r="EF40" s="658">
        <v>16547</v>
      </c>
      <c r="EG40" s="658">
        <v>509189</v>
      </c>
      <c r="EH40" s="654">
        <v>753798</v>
      </c>
      <c r="EI40" s="652"/>
      <c r="EJ40" s="653"/>
      <c r="EK40" s="653"/>
      <c r="EL40" s="653"/>
      <c r="EM40" s="659">
        <v>2186518</v>
      </c>
      <c r="EN40" s="874">
        <v>4183651</v>
      </c>
      <c r="EO40" s="870">
        <v>6370169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123</v>
      </c>
      <c r="FQ40" s="529">
        <v>106</v>
      </c>
      <c r="FR40" s="530">
        <v>42</v>
      </c>
      <c r="FS40" s="528">
        <v>271</v>
      </c>
      <c r="FT40" s="531">
        <v>217</v>
      </c>
      <c r="FU40" s="532">
        <v>24.88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101660</v>
      </c>
      <c r="GK40" s="591">
        <v>96714</v>
      </c>
      <c r="GL40" s="591">
        <v>89112</v>
      </c>
      <c r="GM40" s="591">
        <v>287486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837932</v>
      </c>
      <c r="HJ40" s="658">
        <v>13047</v>
      </c>
      <c r="HK40" s="658">
        <v>443798</v>
      </c>
      <c r="HL40" s="654">
        <v>436229</v>
      </c>
      <c r="HM40" s="653"/>
      <c r="HN40" s="653"/>
      <c r="HO40" s="653"/>
      <c r="HP40" s="653"/>
      <c r="HQ40" s="659">
        <v>1731006</v>
      </c>
      <c r="HR40" s="874">
        <v>5628021</v>
      </c>
      <c r="HS40" s="870">
        <v>7359027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122</v>
      </c>
      <c r="IU40" s="529">
        <v>125</v>
      </c>
      <c r="IV40" s="530">
        <v>148</v>
      </c>
      <c r="IW40" s="528">
        <v>395</v>
      </c>
      <c r="IX40" s="531">
        <v>323</v>
      </c>
      <c r="IY40" s="532">
        <v>22.29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101981</v>
      </c>
      <c r="JO40" s="591">
        <v>107552</v>
      </c>
      <c r="JP40" s="591">
        <v>112025</v>
      </c>
      <c r="JQ40" s="591">
        <v>321558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972666</v>
      </c>
      <c r="KN40" s="658">
        <v>17285</v>
      </c>
      <c r="KO40" s="658">
        <v>529266</v>
      </c>
      <c r="KP40" s="657">
        <v>398452</v>
      </c>
      <c r="KQ40" s="658">
        <v>0</v>
      </c>
      <c r="KR40" s="658">
        <v>0</v>
      </c>
      <c r="KS40" s="658">
        <v>0</v>
      </c>
      <c r="KT40" s="658">
        <v>0</v>
      </c>
      <c r="KU40" s="659">
        <v>1917669</v>
      </c>
      <c r="KV40" s="874">
        <v>5053148</v>
      </c>
      <c r="KW40" s="870">
        <v>6970817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1442</v>
      </c>
      <c r="LY40" s="544">
        <v>1279</v>
      </c>
      <c r="LZ40" s="545">
        <v>12.74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341189</v>
      </c>
      <c r="MP40" s="613">
        <v>337836</v>
      </c>
      <c r="MQ40" s="613">
        <v>287486</v>
      </c>
      <c r="MR40" s="613">
        <v>321558</v>
      </c>
      <c r="MS40" s="613">
        <v>1288069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3741436</v>
      </c>
      <c r="NP40" s="876">
        <v>72242</v>
      </c>
      <c r="NQ40" s="876">
        <v>2003664</v>
      </c>
      <c r="NR40" s="662">
        <v>1895899</v>
      </c>
      <c r="NS40" s="661"/>
      <c r="NT40" s="661"/>
      <c r="NU40" s="661"/>
      <c r="NV40" s="661"/>
      <c r="NW40" s="663">
        <v>7713241</v>
      </c>
      <c r="NX40" s="877">
        <v>19695088</v>
      </c>
      <c r="NY40" s="665">
        <v>27408329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106</v>
      </c>
      <c r="I41" s="529">
        <v>98</v>
      </c>
      <c r="J41" s="530">
        <v>108</v>
      </c>
      <c r="K41" s="528">
        <v>312</v>
      </c>
      <c r="L41" s="531">
        <v>224</v>
      </c>
      <c r="M41" s="532">
        <v>39.29</v>
      </c>
      <c r="N41" s="316"/>
      <c r="R41" s="21"/>
      <c r="U41" s="21"/>
      <c r="X41" s="21"/>
      <c r="Y41" s="316"/>
      <c r="Z41" s="12" t="s">
        <v>58</v>
      </c>
      <c r="AA41" s="12"/>
      <c r="AB41" s="878">
        <v>1.62</v>
      </c>
      <c r="AC41" s="878">
        <v>1.62</v>
      </c>
      <c r="AD41" s="878">
        <v>1.66</v>
      </c>
      <c r="AE41" s="878">
        <v>1.64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3769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3769</v>
      </c>
      <c r="BJ41" s="879">
        <v>14587</v>
      </c>
      <c r="BK41" s="870">
        <v>18356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78</v>
      </c>
      <c r="CM41" s="529">
        <v>58</v>
      </c>
      <c r="CN41" s="530">
        <v>80</v>
      </c>
      <c r="CO41" s="528">
        <v>216</v>
      </c>
      <c r="CP41" s="531">
        <v>143</v>
      </c>
      <c r="CQ41" s="532">
        <v>51.05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1.64</v>
      </c>
      <c r="DG41" s="878">
        <v>1.65</v>
      </c>
      <c r="DH41" s="878">
        <v>1.63</v>
      </c>
      <c r="DI41" s="878">
        <v>1.64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593</v>
      </c>
      <c r="EF41" s="658">
        <v>0</v>
      </c>
      <c r="EG41" s="658">
        <v>140</v>
      </c>
      <c r="EH41" s="679">
        <v>0</v>
      </c>
      <c r="EI41" s="677"/>
      <c r="EJ41" s="678"/>
      <c r="EK41" s="678"/>
      <c r="EL41" s="678"/>
      <c r="EM41" s="659">
        <v>733</v>
      </c>
      <c r="EN41" s="879">
        <v>8933</v>
      </c>
      <c r="EO41" s="870">
        <v>9666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128</v>
      </c>
      <c r="FQ41" s="529">
        <v>53</v>
      </c>
      <c r="FR41" s="530">
        <v>73</v>
      </c>
      <c r="FS41" s="528">
        <v>254</v>
      </c>
      <c r="FT41" s="531">
        <v>242</v>
      </c>
      <c r="FU41" s="532">
        <v>4.96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1.73</v>
      </c>
      <c r="GK41" s="878">
        <v>1.72</v>
      </c>
      <c r="GL41" s="878">
        <v>1.7</v>
      </c>
      <c r="GM41" s="878">
        <v>1.72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302</v>
      </c>
      <c r="HJ41" s="658">
        <v>0</v>
      </c>
      <c r="HK41" s="658">
        <v>95</v>
      </c>
      <c r="HL41" s="679">
        <v>0</v>
      </c>
      <c r="HM41" s="678"/>
      <c r="HN41" s="678"/>
      <c r="HO41" s="678"/>
      <c r="HP41" s="678"/>
      <c r="HQ41" s="659">
        <v>397</v>
      </c>
      <c r="HR41" s="879">
        <v>9355</v>
      </c>
      <c r="HS41" s="870">
        <v>9752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76</v>
      </c>
      <c r="IU41" s="529">
        <v>99</v>
      </c>
      <c r="IV41" s="530">
        <v>186</v>
      </c>
      <c r="IW41" s="528">
        <v>361</v>
      </c>
      <c r="IX41" s="531">
        <v>243</v>
      </c>
      <c r="IY41" s="532">
        <v>48.56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1.63</v>
      </c>
      <c r="JO41" s="878">
        <v>1.61</v>
      </c>
      <c r="JP41" s="878">
        <v>1.64</v>
      </c>
      <c r="JQ41" s="878">
        <v>1.63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618</v>
      </c>
      <c r="KN41" s="658">
        <v>0</v>
      </c>
      <c r="KO41" s="658">
        <v>120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738</v>
      </c>
      <c r="KV41" s="879">
        <v>8856</v>
      </c>
      <c r="KW41" s="870">
        <v>9594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1143</v>
      </c>
      <c r="LY41" s="544">
        <v>852</v>
      </c>
      <c r="LZ41" s="545">
        <v>34.15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1.64</v>
      </c>
      <c r="MP41" s="880">
        <v>1.64</v>
      </c>
      <c r="MQ41" s="880">
        <v>1.72</v>
      </c>
      <c r="MR41" s="880">
        <v>1.63</v>
      </c>
      <c r="MS41" s="881">
        <v>1.65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5282</v>
      </c>
      <c r="NP41" s="883">
        <v>0</v>
      </c>
      <c r="NQ41" s="883">
        <v>355</v>
      </c>
      <c r="NR41" s="688">
        <v>0</v>
      </c>
      <c r="NS41" s="687"/>
      <c r="NT41" s="687"/>
      <c r="NU41" s="687"/>
      <c r="NV41" s="687"/>
      <c r="NW41" s="689">
        <v>5637</v>
      </c>
      <c r="NX41" s="884">
        <v>41731</v>
      </c>
      <c r="NY41" s="665">
        <v>47368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1193</v>
      </c>
      <c r="I42" s="886">
        <v>821</v>
      </c>
      <c r="J42" s="887">
        <v>955</v>
      </c>
      <c r="K42" s="885">
        <v>2969</v>
      </c>
      <c r="L42" s="888">
        <v>4225</v>
      </c>
      <c r="M42" s="889">
        <v>-29.73</v>
      </c>
      <c r="N42" s="316"/>
      <c r="R42" s="21"/>
      <c r="U42" s="21"/>
      <c r="X42" s="21"/>
      <c r="Y42" s="316"/>
      <c r="Z42" s="316"/>
      <c r="AA42" s="316" t="s">
        <v>32</v>
      </c>
      <c r="AB42" s="415">
        <v>1.89</v>
      </c>
      <c r="AC42" s="415">
        <v>1.92</v>
      </c>
      <c r="AD42" s="415">
        <v>1.89</v>
      </c>
      <c r="AE42" s="415">
        <v>1.9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1394201</v>
      </c>
      <c r="BB42" s="706">
        <v>35505</v>
      </c>
      <c r="BC42" s="706">
        <v>707448</v>
      </c>
      <c r="BD42" s="705">
        <v>420590</v>
      </c>
      <c r="BE42" s="706"/>
      <c r="BF42" s="706"/>
      <c r="BG42" s="706"/>
      <c r="BH42" s="706"/>
      <c r="BI42" s="707">
        <v>2557744</v>
      </c>
      <c r="BJ42" s="706">
        <v>5962452</v>
      </c>
      <c r="BK42" s="890">
        <v>8520196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1335</v>
      </c>
      <c r="CM42" s="886">
        <v>1034</v>
      </c>
      <c r="CN42" s="887">
        <v>932</v>
      </c>
      <c r="CO42" s="885">
        <v>3301</v>
      </c>
      <c r="CP42" s="888">
        <v>6006</v>
      </c>
      <c r="CQ42" s="889">
        <v>-45.04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1.93</v>
      </c>
      <c r="DG42" s="415">
        <v>1.89</v>
      </c>
      <c r="DH42" s="415">
        <v>1.92</v>
      </c>
      <c r="DI42" s="415">
        <v>1.91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1299173</v>
      </c>
      <c r="EF42" s="706">
        <v>26774</v>
      </c>
      <c r="EG42" s="706">
        <v>666030</v>
      </c>
      <c r="EH42" s="700">
        <v>916588</v>
      </c>
      <c r="EI42" s="699"/>
      <c r="EJ42" s="699"/>
      <c r="EK42" s="699"/>
      <c r="EL42" s="699"/>
      <c r="EM42" s="707">
        <v>2908565</v>
      </c>
      <c r="EN42" s="706">
        <v>5293786</v>
      </c>
      <c r="EO42" s="890">
        <v>8202351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68</v>
      </c>
      <c r="FQ42" s="886">
        <v>47</v>
      </c>
      <c r="FR42" s="887">
        <v>51</v>
      </c>
      <c r="FS42" s="885">
        <v>166</v>
      </c>
      <c r="FT42" s="888">
        <v>135</v>
      </c>
      <c r="FU42" s="889">
        <v>22.96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1.95</v>
      </c>
      <c r="GK42" s="415">
        <v>1.87</v>
      </c>
      <c r="GL42" s="415">
        <v>1.86</v>
      </c>
      <c r="GM42" s="415">
        <v>1.89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1176119</v>
      </c>
      <c r="HJ42" s="706">
        <v>19829</v>
      </c>
      <c r="HK42" s="706">
        <v>595387</v>
      </c>
      <c r="HL42" s="700">
        <v>608894</v>
      </c>
      <c r="HM42" s="699"/>
      <c r="HN42" s="699"/>
      <c r="HO42" s="699"/>
      <c r="HP42" s="699"/>
      <c r="HQ42" s="707">
        <v>2400229</v>
      </c>
      <c r="HR42" s="706">
        <v>6988609</v>
      </c>
      <c r="HS42" s="890">
        <v>9388838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153</v>
      </c>
      <c r="IU42" s="886">
        <v>221</v>
      </c>
      <c r="IV42" s="887">
        <v>252</v>
      </c>
      <c r="IW42" s="885">
        <v>626</v>
      </c>
      <c r="IX42" s="888">
        <v>1262</v>
      </c>
      <c r="IY42" s="889">
        <v>-50.4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1.92</v>
      </c>
      <c r="JO42" s="415">
        <v>2.0099999999999998</v>
      </c>
      <c r="JP42" s="415">
        <v>1.95</v>
      </c>
      <c r="JQ42" s="415">
        <v>1.96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1398249</v>
      </c>
      <c r="KN42" s="706">
        <v>25572</v>
      </c>
      <c r="KO42" s="706">
        <v>730705</v>
      </c>
      <c r="KP42" s="705">
        <v>585509</v>
      </c>
      <c r="KQ42" s="706">
        <v>0</v>
      </c>
      <c r="KR42" s="706">
        <v>0</v>
      </c>
      <c r="KS42" s="706">
        <v>0</v>
      </c>
      <c r="KT42" s="706">
        <v>0</v>
      </c>
      <c r="KU42" s="707">
        <v>2740035</v>
      </c>
      <c r="KV42" s="706">
        <v>6808834</v>
      </c>
      <c r="KW42" s="890">
        <v>9548869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7062</v>
      </c>
      <c r="LY42" s="544">
        <v>11628</v>
      </c>
      <c r="LZ42" s="545">
        <v>-39.270000000000003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1.9</v>
      </c>
      <c r="MP42" s="891">
        <v>1.91</v>
      </c>
      <c r="MQ42" s="891">
        <v>1.89</v>
      </c>
      <c r="MR42" s="891">
        <v>1.96</v>
      </c>
      <c r="MS42" s="892">
        <v>1.91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5267742</v>
      </c>
      <c r="NP42" s="711">
        <v>107680</v>
      </c>
      <c r="NQ42" s="711">
        <v>2699570</v>
      </c>
      <c r="NR42" s="712">
        <v>2531581</v>
      </c>
      <c r="NS42" s="711"/>
      <c r="NT42" s="711"/>
      <c r="NU42" s="711"/>
      <c r="NV42" s="711"/>
      <c r="NW42" s="713">
        <v>10606573</v>
      </c>
      <c r="NX42" s="713">
        <v>25053681</v>
      </c>
      <c r="NY42" s="713">
        <v>35660254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743756</v>
      </c>
      <c r="I43" s="895">
        <v>683589</v>
      </c>
      <c r="J43" s="896">
        <v>709809</v>
      </c>
      <c r="K43" s="894">
        <v>2137154</v>
      </c>
      <c r="L43" s="897">
        <v>2049283</v>
      </c>
      <c r="M43" s="898">
        <v>4.29</v>
      </c>
      <c r="N43" s="12"/>
      <c r="R43" s="21"/>
      <c r="U43" s="21"/>
      <c r="X43" s="21"/>
      <c r="Y43" s="316"/>
      <c r="Z43" s="316"/>
      <c r="AA43" s="316" t="s">
        <v>46</v>
      </c>
      <c r="AB43" s="415">
        <v>1.54</v>
      </c>
      <c r="AC43" s="415">
        <v>1.54</v>
      </c>
      <c r="AD43" s="415">
        <v>1.57</v>
      </c>
      <c r="AE43" s="415">
        <v>1.55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674317</v>
      </c>
      <c r="CM43" s="895">
        <v>674121</v>
      </c>
      <c r="CN43" s="896">
        <v>643539</v>
      </c>
      <c r="CO43" s="894">
        <v>1991977</v>
      </c>
      <c r="CP43" s="897">
        <v>1913569</v>
      </c>
      <c r="CQ43" s="898">
        <v>4.0999999999999996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1.52</v>
      </c>
      <c r="DG43" s="415">
        <v>1.55</v>
      </c>
      <c r="DH43" s="415">
        <v>1.52</v>
      </c>
      <c r="DI43" s="415">
        <v>1.53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606778</v>
      </c>
      <c r="FQ43" s="895">
        <v>610359</v>
      </c>
      <c r="FR43" s="896">
        <v>574198</v>
      </c>
      <c r="FS43" s="894">
        <v>1791335</v>
      </c>
      <c r="FT43" s="897">
        <v>1731756</v>
      </c>
      <c r="FU43" s="898">
        <v>3.44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1.66</v>
      </c>
      <c r="GK43" s="415">
        <v>1.64</v>
      </c>
      <c r="GL43" s="415">
        <v>1.63</v>
      </c>
      <c r="GM43" s="415">
        <v>1.64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/>
      <c r="HI43" s="138"/>
      <c r="HJ43" s="138"/>
      <c r="HK43" s="138"/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670607</v>
      </c>
      <c r="IU43" s="895">
        <v>730190</v>
      </c>
      <c r="IV43" s="896">
        <v>753729</v>
      </c>
      <c r="IW43" s="894">
        <v>2154526</v>
      </c>
      <c r="IX43" s="897">
        <v>2087961</v>
      </c>
      <c r="IY43" s="898">
        <v>3.19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1.5</v>
      </c>
      <c r="JO43" s="415">
        <v>1.48</v>
      </c>
      <c r="JP43" s="415">
        <v>1.52</v>
      </c>
      <c r="JQ43" s="415">
        <v>1.5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/>
      <c r="KM43" s="138"/>
      <c r="KN43" s="138"/>
      <c r="KO43" s="138"/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8074992</v>
      </c>
      <c r="LY43" s="900">
        <v>7782569</v>
      </c>
      <c r="LZ43" s="901">
        <v>3.76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1.55</v>
      </c>
      <c r="MP43" s="891">
        <v>1.53</v>
      </c>
      <c r="MQ43" s="891">
        <v>1.64</v>
      </c>
      <c r="MR43" s="891">
        <v>1.5</v>
      </c>
      <c r="MS43" s="892">
        <v>1.55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639563</v>
      </c>
      <c r="I44" s="7">
        <v>582775</v>
      </c>
      <c r="J44" s="7">
        <v>611100</v>
      </c>
      <c r="K44" s="7">
        <v>1833438</v>
      </c>
      <c r="L44" s="903">
        <v>1760067</v>
      </c>
      <c r="M44" s="904">
        <v>4.17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1.66</v>
      </c>
      <c r="AC44" s="415">
        <v>1.65</v>
      </c>
      <c r="AD44" s="415">
        <v>1.71</v>
      </c>
      <c r="AE44" s="415">
        <v>1.67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611107</v>
      </c>
      <c r="CM44" s="7">
        <v>613389</v>
      </c>
      <c r="CN44" s="7">
        <v>586097</v>
      </c>
      <c r="CO44" s="7">
        <v>1810593</v>
      </c>
      <c r="CP44" s="903">
        <v>1740001</v>
      </c>
      <c r="CQ44" s="904">
        <v>4.0599999999999996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1.7</v>
      </c>
      <c r="DG44" s="415">
        <v>1.7</v>
      </c>
      <c r="DH44" s="415">
        <v>1.68</v>
      </c>
      <c r="DI44" s="415">
        <v>1.69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541376</v>
      </c>
      <c r="FQ44" s="7">
        <v>542803</v>
      </c>
      <c r="FR44" s="7">
        <v>512834</v>
      </c>
      <c r="FS44" s="7">
        <v>1597013</v>
      </c>
      <c r="FT44" s="903">
        <v>1542853</v>
      </c>
      <c r="FU44" s="904">
        <v>3.51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1.76</v>
      </c>
      <c r="GK44" s="415">
        <v>1.76</v>
      </c>
      <c r="GL44" s="415">
        <v>1.74</v>
      </c>
      <c r="GM44" s="415">
        <v>1.75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598514</v>
      </c>
      <c r="IU44" s="7">
        <v>652708</v>
      </c>
      <c r="IV44" s="7">
        <v>666527</v>
      </c>
      <c r="IW44" s="7">
        <v>1917749</v>
      </c>
      <c r="IX44" s="903">
        <v>1860805</v>
      </c>
      <c r="IY44" s="904">
        <v>3.06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1.69</v>
      </c>
      <c r="JO44" s="415">
        <v>1.67</v>
      </c>
      <c r="JP44" s="415">
        <v>1.7</v>
      </c>
      <c r="JQ44" s="415">
        <v>1.69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7158793</v>
      </c>
      <c r="LY44" s="905">
        <v>6903726</v>
      </c>
      <c r="LZ44" s="906">
        <v>3.69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1.67</v>
      </c>
      <c r="MP44" s="891">
        <v>1.69</v>
      </c>
      <c r="MQ44" s="891">
        <v>1.75</v>
      </c>
      <c r="MR44" s="891">
        <v>1.69</v>
      </c>
      <c r="MS44" s="892">
        <v>1.7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104193</v>
      </c>
      <c r="I45" s="7">
        <v>100814</v>
      </c>
      <c r="J45" s="7">
        <v>98709</v>
      </c>
      <c r="K45" s="7">
        <v>303716</v>
      </c>
      <c r="L45" s="903">
        <v>289216</v>
      </c>
      <c r="M45" s="907">
        <v>5.01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1.73</v>
      </c>
      <c r="AC45" s="415">
        <v>1.78</v>
      </c>
      <c r="AD45" s="415">
        <v>1.84</v>
      </c>
      <c r="AE45" s="415">
        <v>1.78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63210</v>
      </c>
      <c r="CM45" s="7">
        <v>60732</v>
      </c>
      <c r="CN45" s="7">
        <v>57442</v>
      </c>
      <c r="CO45" s="7">
        <v>181384</v>
      </c>
      <c r="CP45" s="903">
        <v>173568</v>
      </c>
      <c r="CQ45" s="907">
        <v>4.5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1.85</v>
      </c>
      <c r="DG45" s="415">
        <v>1.83</v>
      </c>
      <c r="DH45" s="415">
        <v>1.8</v>
      </c>
      <c r="DI45" s="415">
        <v>1.83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65402</v>
      </c>
      <c r="FQ45" s="7">
        <v>67556</v>
      </c>
      <c r="FR45" s="7">
        <v>61364</v>
      </c>
      <c r="FS45" s="7">
        <v>194322</v>
      </c>
      <c r="FT45" s="903">
        <v>188903</v>
      </c>
      <c r="FU45" s="907">
        <v>2.87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1.87</v>
      </c>
      <c r="GK45" s="415">
        <v>1.98</v>
      </c>
      <c r="GL45" s="415">
        <v>1.89</v>
      </c>
      <c r="GM45" s="415">
        <v>1.91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72093</v>
      </c>
      <c r="IU45" s="7">
        <v>77482</v>
      </c>
      <c r="IV45" s="7">
        <v>87202</v>
      </c>
      <c r="IW45" s="7">
        <v>236777</v>
      </c>
      <c r="IX45" s="903">
        <v>227156</v>
      </c>
      <c r="IY45" s="907">
        <v>4.24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1.85</v>
      </c>
      <c r="JO45" s="415">
        <v>1.75</v>
      </c>
      <c r="JP45" s="415">
        <v>1.8</v>
      </c>
      <c r="JQ45" s="415">
        <v>1.8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916199</v>
      </c>
      <c r="LY45" s="905">
        <v>878843</v>
      </c>
      <c r="LZ45" s="906">
        <v>4.25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1.78</v>
      </c>
      <c r="MP45" s="891">
        <v>1.83</v>
      </c>
      <c r="MQ45" s="891">
        <v>1.91</v>
      </c>
      <c r="MR45" s="891">
        <v>1.8</v>
      </c>
      <c r="MS45" s="892">
        <v>1.83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1.8</v>
      </c>
      <c r="AC46" s="415">
        <v>1.84</v>
      </c>
      <c r="AD46" s="415">
        <v>1.87</v>
      </c>
      <c r="AE46" s="415">
        <v>1.84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1.94</v>
      </c>
      <c r="DG46" s="415">
        <v>1.91</v>
      </c>
      <c r="DH46" s="415">
        <v>1.88</v>
      </c>
      <c r="DI46" s="415">
        <v>1.91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1.86</v>
      </c>
      <c r="GK46" s="415">
        <v>1.89</v>
      </c>
      <c r="GL46" s="415">
        <v>1.82</v>
      </c>
      <c r="GM46" s="415">
        <v>1.86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1.8</v>
      </c>
      <c r="JO46" s="415">
        <v>1.8</v>
      </c>
      <c r="JP46" s="415">
        <v>1.83</v>
      </c>
      <c r="JQ46" s="415">
        <v>1.81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1.84</v>
      </c>
      <c r="MP46" s="891">
        <v>1.91</v>
      </c>
      <c r="MQ46" s="891">
        <v>1.86</v>
      </c>
      <c r="MR46" s="891">
        <v>1.81</v>
      </c>
      <c r="MS46" s="892">
        <v>1.85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1.68</v>
      </c>
      <c r="AC47" s="415">
        <v>1.66</v>
      </c>
      <c r="AD47" s="415">
        <v>1.75</v>
      </c>
      <c r="AE47" s="415">
        <v>1.7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1.73</v>
      </c>
      <c r="DG47" s="415">
        <v>1.75</v>
      </c>
      <c r="DH47" s="415">
        <v>1.71</v>
      </c>
      <c r="DI47" s="415">
        <v>1.73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1.77</v>
      </c>
      <c r="GK47" s="415">
        <v>1.77</v>
      </c>
      <c r="GL47" s="415">
        <v>1.75</v>
      </c>
      <c r="GM47" s="415">
        <v>1.77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1.75</v>
      </c>
      <c r="JO47" s="415">
        <v>1.77</v>
      </c>
      <c r="JP47" s="415">
        <v>1.78</v>
      </c>
      <c r="JQ47" s="415">
        <v>1.77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1.7</v>
      </c>
      <c r="MP47" s="891">
        <v>1.73</v>
      </c>
      <c r="MQ47" s="891">
        <v>1.77</v>
      </c>
      <c r="MR47" s="891">
        <v>1.77</v>
      </c>
      <c r="MS47" s="892">
        <v>1.74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1.63</v>
      </c>
      <c r="AC48" s="415">
        <v>1.61</v>
      </c>
      <c r="AD48" s="415">
        <v>1.68</v>
      </c>
      <c r="AE48" s="415">
        <v>1.64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1.69</v>
      </c>
      <c r="DG48" s="415">
        <v>1.71</v>
      </c>
      <c r="DH48" s="415">
        <v>1.67</v>
      </c>
      <c r="DI48" s="415">
        <v>1.69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1.77</v>
      </c>
      <c r="GK48" s="415">
        <v>1.71</v>
      </c>
      <c r="GL48" s="415">
        <v>1.72</v>
      </c>
      <c r="GM48" s="415">
        <v>1.73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1.64</v>
      </c>
      <c r="JO48" s="415">
        <v>1.63</v>
      </c>
      <c r="JP48" s="415">
        <v>1.67</v>
      </c>
      <c r="JQ48" s="415">
        <v>1.65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1.64</v>
      </c>
      <c r="MP48" s="891">
        <v>1.69</v>
      </c>
      <c r="MQ48" s="891">
        <v>1.73</v>
      </c>
      <c r="MR48" s="891">
        <v>1.65</v>
      </c>
      <c r="MS48" s="892">
        <v>1.67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1.56</v>
      </c>
      <c r="AC49" s="415">
        <v>1.49</v>
      </c>
      <c r="AD49" s="415">
        <v>1.55</v>
      </c>
      <c r="AE49" s="415">
        <v>1.53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1.49</v>
      </c>
      <c r="DG49" s="415">
        <v>1.47</v>
      </c>
      <c r="DH49" s="415">
        <v>1.48</v>
      </c>
      <c r="DI49" s="415">
        <v>1.48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1.61</v>
      </c>
      <c r="GK49" s="415">
        <v>1.62</v>
      </c>
      <c r="GL49" s="415">
        <v>1.62</v>
      </c>
      <c r="GM49" s="415">
        <v>1.62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1.56</v>
      </c>
      <c r="JO49" s="415">
        <v>1.53</v>
      </c>
      <c r="JP49" s="415">
        <v>1.55</v>
      </c>
      <c r="JQ49" s="415">
        <v>1.54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1.53</v>
      </c>
      <c r="MP49" s="891">
        <v>1.48</v>
      </c>
      <c r="MQ49" s="891">
        <v>1.62</v>
      </c>
      <c r="MR49" s="891">
        <v>1.54</v>
      </c>
      <c r="MS49" s="892">
        <v>1.54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1.86</v>
      </c>
      <c r="AC50" s="878">
        <v>1.88</v>
      </c>
      <c r="AD50" s="878">
        <v>1.87</v>
      </c>
      <c r="AE50" s="878">
        <v>1.87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 t="s">
        <v>329</v>
      </c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1.86</v>
      </c>
      <c r="DG50" s="878">
        <v>1.87</v>
      </c>
      <c r="DH50" s="878">
        <v>1.87</v>
      </c>
      <c r="DI50" s="878">
        <v>1.87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 t="s">
        <v>329</v>
      </c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1.87</v>
      </c>
      <c r="GK50" s="878">
        <v>1.83</v>
      </c>
      <c r="GL50" s="878">
        <v>1.85</v>
      </c>
      <c r="GM50" s="878">
        <v>1.85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1.97</v>
      </c>
      <c r="JO50" s="878">
        <v>1.98</v>
      </c>
      <c r="JP50" s="878">
        <v>1.98</v>
      </c>
      <c r="JQ50" s="878">
        <v>1.97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1.87</v>
      </c>
      <c r="MP50" s="880">
        <v>1.87</v>
      </c>
      <c r="MQ50" s="880">
        <v>1.85</v>
      </c>
      <c r="MR50" s="880">
        <v>1.97</v>
      </c>
      <c r="MS50" s="880">
        <v>1.89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1.86</v>
      </c>
      <c r="AC51" s="415">
        <v>1.8</v>
      </c>
      <c r="AD51" s="415">
        <v>1.76</v>
      </c>
      <c r="AE51" s="415">
        <v>1.81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1.72</v>
      </c>
      <c r="DG51" s="415">
        <v>1.69</v>
      </c>
      <c r="DH51" s="415">
        <v>1.71</v>
      </c>
      <c r="DI51" s="415">
        <v>1.71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1.6</v>
      </c>
      <c r="GK51" s="415">
        <v>1.59</v>
      </c>
      <c r="GL51" s="415">
        <v>1.59</v>
      </c>
      <c r="GM51" s="415">
        <v>1.59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1.69</v>
      </c>
      <c r="JO51" s="415">
        <v>1.76</v>
      </c>
      <c r="JP51" s="415">
        <v>1.66</v>
      </c>
      <c r="JQ51" s="415">
        <v>1.7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1.81</v>
      </c>
      <c r="MP51" s="891">
        <v>1.71</v>
      </c>
      <c r="MQ51" s="891">
        <v>1.59</v>
      </c>
      <c r="MR51" s="891">
        <v>1.7</v>
      </c>
      <c r="MS51" s="892">
        <v>1.72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2.0099999999999998</v>
      </c>
      <c r="AC52" s="415">
        <v>2.02</v>
      </c>
      <c r="AD52" s="415">
        <v>2</v>
      </c>
      <c r="AE52" s="415">
        <v>2.0099999999999998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1.99</v>
      </c>
      <c r="DG52" s="415">
        <v>2</v>
      </c>
      <c r="DH52" s="415">
        <v>2</v>
      </c>
      <c r="DI52" s="415">
        <v>2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1.99</v>
      </c>
      <c r="GK52" s="415">
        <v>1.94</v>
      </c>
      <c r="GL52" s="415">
        <v>1.97</v>
      </c>
      <c r="GM52" s="415">
        <v>1.97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2.12</v>
      </c>
      <c r="JO52" s="415">
        <v>2.13</v>
      </c>
      <c r="JP52" s="415">
        <v>2.13</v>
      </c>
      <c r="JQ52" s="415">
        <v>2.13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2.0099999999999998</v>
      </c>
      <c r="MP52" s="891">
        <v>2</v>
      </c>
      <c r="MQ52" s="891">
        <v>1.97</v>
      </c>
      <c r="MR52" s="891">
        <v>2.13</v>
      </c>
      <c r="MS52" s="892">
        <v>2.0299999999999998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1.79</v>
      </c>
      <c r="AC53" s="415">
        <v>1.82</v>
      </c>
      <c r="AD53" s="415">
        <v>1.81</v>
      </c>
      <c r="AE53" s="415">
        <v>1.81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1.81</v>
      </c>
      <c r="DG53" s="415">
        <v>1.82</v>
      </c>
      <c r="DH53" s="415">
        <v>1.81</v>
      </c>
      <c r="DI53" s="415">
        <v>1.81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1.81</v>
      </c>
      <c r="GK53" s="415">
        <v>1.79</v>
      </c>
      <c r="GL53" s="415">
        <v>1.79</v>
      </c>
      <c r="GM53" s="415">
        <v>1.8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</v>
      </c>
      <c r="JO53" s="415">
        <v>1.91</v>
      </c>
      <c r="JP53" s="415">
        <v>1.91</v>
      </c>
      <c r="JQ53" s="415">
        <v>1.91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1.81</v>
      </c>
      <c r="MP53" s="891">
        <v>1.81</v>
      </c>
      <c r="MQ53" s="891">
        <v>1.8</v>
      </c>
      <c r="MR53" s="891">
        <v>1.91</v>
      </c>
      <c r="MS53" s="892">
        <v>1.83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1.75</v>
      </c>
      <c r="AC54" s="415">
        <v>1.85</v>
      </c>
      <c r="AD54" s="415">
        <v>1.8</v>
      </c>
      <c r="AE54" s="415">
        <v>1.8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1.78</v>
      </c>
      <c r="DG54" s="415">
        <v>1.8</v>
      </c>
      <c r="DH54" s="415">
        <v>1.79</v>
      </c>
      <c r="DI54" s="415">
        <v>1.79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1.78</v>
      </c>
      <c r="GK54" s="415">
        <v>1.76</v>
      </c>
      <c r="GL54" s="415">
        <v>1.76</v>
      </c>
      <c r="GM54" s="415">
        <v>1.77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1.89</v>
      </c>
      <c r="JO54" s="415">
        <v>1.89</v>
      </c>
      <c r="JP54" s="415">
        <v>1.89</v>
      </c>
      <c r="JQ54" s="415">
        <v>1.89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1.8</v>
      </c>
      <c r="MP54" s="891">
        <v>1.79</v>
      </c>
      <c r="MQ54" s="891">
        <v>1.77</v>
      </c>
      <c r="MR54" s="891">
        <v>1.89</v>
      </c>
      <c r="MS54" s="892">
        <v>1.81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1.7</v>
      </c>
      <c r="AC55" s="415">
        <v>1.74</v>
      </c>
      <c r="AD55" s="415">
        <v>1.73</v>
      </c>
      <c r="AE55" s="415">
        <v>1.72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1.72</v>
      </c>
      <c r="DG55" s="415">
        <v>1.72</v>
      </c>
      <c r="DH55" s="415">
        <v>1.73</v>
      </c>
      <c r="DI55" s="415">
        <v>1.72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1.76</v>
      </c>
      <c r="GK55" s="415">
        <v>1.71</v>
      </c>
      <c r="GL55" s="415">
        <v>1.7</v>
      </c>
      <c r="GM55" s="415">
        <v>1.72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1.84</v>
      </c>
      <c r="JO55" s="415">
        <v>1.87</v>
      </c>
      <c r="JP55" s="415">
        <v>1.86</v>
      </c>
      <c r="JQ55" s="415">
        <v>1.85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1.72</v>
      </c>
      <c r="MP55" s="891">
        <v>1.72</v>
      </c>
      <c r="MQ55" s="891">
        <v>1.72</v>
      </c>
      <c r="MR55" s="891">
        <v>1.85</v>
      </c>
      <c r="MS55" s="892">
        <v>1.76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1.69</v>
      </c>
      <c r="AC56" s="415">
        <v>1.74</v>
      </c>
      <c r="AD56" s="415">
        <v>1.77</v>
      </c>
      <c r="AE56" s="415">
        <v>1.73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1.75</v>
      </c>
      <c r="DG56" s="415">
        <v>1.76</v>
      </c>
      <c r="DH56" s="415">
        <v>1.79</v>
      </c>
      <c r="DI56" s="415">
        <v>1.77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1.76</v>
      </c>
      <c r="GK56" s="415">
        <v>1.74</v>
      </c>
      <c r="GL56" s="415">
        <v>1.75</v>
      </c>
      <c r="GM56" s="415">
        <v>1.75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1.85</v>
      </c>
      <c r="JO56" s="415">
        <v>1.9</v>
      </c>
      <c r="JP56" s="415">
        <v>1.85</v>
      </c>
      <c r="JQ56" s="415">
        <v>1.87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1.73</v>
      </c>
      <c r="MP56" s="891">
        <v>1.77</v>
      </c>
      <c r="MQ56" s="891">
        <v>1.75</v>
      </c>
      <c r="MR56" s="891">
        <v>1.87</v>
      </c>
      <c r="MS56" s="892">
        <v>1.78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1.8</v>
      </c>
      <c r="AC57" s="415">
        <v>1.82</v>
      </c>
      <c r="AD57" s="415">
        <v>1.81</v>
      </c>
      <c r="AE57" s="415">
        <v>1.81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1.81</v>
      </c>
      <c r="DG57" s="415">
        <v>1.81</v>
      </c>
      <c r="DH57" s="415">
        <v>1.8</v>
      </c>
      <c r="DI57" s="415">
        <v>1.81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1.8</v>
      </c>
      <c r="GK57" s="415">
        <v>1.8</v>
      </c>
      <c r="GL57" s="415">
        <v>1.8</v>
      </c>
      <c r="GM57" s="415">
        <v>1.8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1.93</v>
      </c>
      <c r="JO57" s="415">
        <v>1.92</v>
      </c>
      <c r="JP57" s="415">
        <v>1.92</v>
      </c>
      <c r="JQ57" s="415">
        <v>1.92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1.81</v>
      </c>
      <c r="MP57" s="891">
        <v>1.81</v>
      </c>
      <c r="MQ57" s="891">
        <v>1.8</v>
      </c>
      <c r="MR57" s="891">
        <v>1.92</v>
      </c>
      <c r="MS57" s="892">
        <v>1.84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1.92</v>
      </c>
      <c r="AC58" s="415">
        <v>1.91</v>
      </c>
      <c r="AD58" s="415">
        <v>1.92</v>
      </c>
      <c r="AE58" s="415">
        <v>1.92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1.92</v>
      </c>
      <c r="DG58" s="415">
        <v>1.94</v>
      </c>
      <c r="DH58" s="415">
        <v>1.91</v>
      </c>
      <c r="DI58" s="415">
        <v>1.92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1.9</v>
      </c>
      <c r="GK58" s="415">
        <v>1.88</v>
      </c>
      <c r="GL58" s="415">
        <v>1.91</v>
      </c>
      <c r="GM58" s="415">
        <v>1.9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1.96</v>
      </c>
      <c r="JO58" s="415">
        <v>1.96</v>
      </c>
      <c r="JP58" s="415">
        <v>2</v>
      </c>
      <c r="JQ58" s="415">
        <v>1.97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1.92</v>
      </c>
      <c r="MP58" s="891">
        <v>1.92</v>
      </c>
      <c r="MQ58" s="891">
        <v>1.9</v>
      </c>
      <c r="MR58" s="891">
        <v>1.97</v>
      </c>
      <c r="MS58" s="892">
        <v>1.93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28:X28"/>
    <mergeCell ref="NA25:NI25"/>
    <mergeCell ref="NO25:NW25"/>
    <mergeCell ref="NO15:NW15"/>
    <mergeCell ref="NO5:NW5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V16:X16"/>
    <mergeCell ref="AM25:AU25"/>
    <mergeCell ref="BA25:BI25"/>
    <mergeCell ref="DQ25:DY25"/>
    <mergeCell ref="JY25:KG25"/>
    <mergeCell ref="KM25:KU25"/>
    <mergeCell ref="MU3:MX3"/>
    <mergeCell ref="MZ3:NK3"/>
    <mergeCell ref="NN3:NY3"/>
    <mergeCell ref="NA5:NI5"/>
    <mergeCell ref="NA15:NI15"/>
    <mergeCell ref="KM15:KU15"/>
    <mergeCell ref="KM5:KU5"/>
    <mergeCell ref="KL3:KW3"/>
    <mergeCell ref="V4:X4"/>
    <mergeCell ref="AG3:AJ3"/>
    <mergeCell ref="AL3:AW3"/>
    <mergeCell ref="AZ3:BK3"/>
    <mergeCell ref="AM15:AU15"/>
    <mergeCell ref="BA15:BI15"/>
    <mergeCell ref="DQ15:DY15"/>
    <mergeCell ref="EE15:EM15"/>
    <mergeCell ref="JY15:KG15"/>
    <mergeCell ref="AM5:AU5"/>
    <mergeCell ref="BA5:BI5"/>
    <mergeCell ref="DQ5:DY5"/>
    <mergeCell ref="EE5:EM5"/>
    <mergeCell ref="GU5:HC5"/>
    <mergeCell ref="HI5:HQ5"/>
    <mergeCell ref="JY5:KG5"/>
    <mergeCell ref="DK3:DN3"/>
    <mergeCell ref="DP3:EA3"/>
    <mergeCell ref="ED3:EO3"/>
    <mergeCell ref="GO3:GR3"/>
    <mergeCell ref="GT3:HE3"/>
    <mergeCell ref="HH3:HS3"/>
    <mergeCell ref="JS3:JV3"/>
    <mergeCell ref="JX3:KI3"/>
    <mergeCell ref="MB2:MK2"/>
    <mergeCell ref="MM2:MS2"/>
    <mergeCell ref="MU2:MX2"/>
    <mergeCell ref="MZ2:NK2"/>
    <mergeCell ref="NN2:NY2"/>
    <mergeCell ref="GT2:HE2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FP2:FR2"/>
    <mergeCell ref="FS2:FT2"/>
    <mergeCell ref="FW2:GF2"/>
    <mergeCell ref="GH2:GM2"/>
    <mergeCell ref="GO2:GR2"/>
    <mergeCell ref="LC2:LE2"/>
    <mergeCell ref="LJ2:LK2"/>
    <mergeCell ref="LR2:LT2"/>
    <mergeCell ref="LX2:LY2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FJ2:FL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  <mergeCell ref="GU15:HC15"/>
    <mergeCell ref="HI15:HQ15"/>
    <mergeCell ref="EE25:EM25"/>
    <mergeCell ref="GU25:HC25"/>
    <mergeCell ref="HI25:HQ25"/>
  </mergeCells>
  <pageMargins left="0" right="0" top="0" bottom="0" header="0.31496062992125984" footer="0.31496062992125984"/>
  <pageSetup scale="55" orientation="landscape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NZ110"/>
  <sheetViews>
    <sheetView tabSelected="1" topLeftCell="LG22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59" width="0" style="60" hidden="1" customWidth="1"/>
    <col min="60" max="60" width="0.69921875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32" width="10.59765625" style="129"/>
    <col min="333" max="333" width="16.09765625" style="129" customWidth="1"/>
    <col min="334" max="334" width="10.59765625" style="129"/>
    <col min="335" max="338" width="15" style="129" customWidth="1"/>
    <col min="339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131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131</v>
      </c>
      <c r="AA1" s="440"/>
      <c r="AB1" s="440"/>
      <c r="AC1" s="440"/>
      <c r="AD1" s="440"/>
      <c r="AE1" s="440"/>
      <c r="AF1" s="333"/>
      <c r="AG1" s="441" t="s">
        <v>131</v>
      </c>
      <c r="AH1" s="441"/>
      <c r="AI1" s="441"/>
      <c r="AJ1" s="441"/>
      <c r="AK1" s="333"/>
      <c r="AL1" s="439" t="s">
        <v>131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131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131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131</v>
      </c>
      <c r="DE1" s="440"/>
      <c r="DF1" s="440"/>
      <c r="DG1" s="440"/>
      <c r="DH1" s="440"/>
      <c r="DI1" s="440"/>
      <c r="DJ1" s="333"/>
      <c r="DK1" s="441" t="s">
        <v>131</v>
      </c>
      <c r="DL1" s="441"/>
      <c r="DM1" s="441"/>
      <c r="DN1" s="441"/>
      <c r="DO1" s="333"/>
      <c r="DP1" s="439" t="s">
        <v>131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131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131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131</v>
      </c>
      <c r="GI1" s="440"/>
      <c r="GJ1" s="440"/>
      <c r="GK1" s="440"/>
      <c r="GL1" s="440"/>
      <c r="GM1" s="440"/>
      <c r="GN1" s="333"/>
      <c r="GO1" s="441" t="s">
        <v>131</v>
      </c>
      <c r="GP1" s="441"/>
      <c r="GQ1" s="441"/>
      <c r="GR1" s="441"/>
      <c r="GS1" s="333"/>
      <c r="GT1" s="439" t="s">
        <v>131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131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131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131</v>
      </c>
      <c r="JM1" s="440"/>
      <c r="JN1" s="440"/>
      <c r="JO1" s="440"/>
      <c r="JP1" s="440"/>
      <c r="JQ1" s="440"/>
      <c r="JR1" s="333"/>
      <c r="JS1" s="441" t="s">
        <v>131</v>
      </c>
      <c r="JT1" s="441"/>
      <c r="JU1" s="441"/>
      <c r="JV1" s="441"/>
      <c r="JW1" s="333"/>
      <c r="JX1" s="439" t="s">
        <v>131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131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131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131</v>
      </c>
      <c r="MN1" s="447"/>
      <c r="MO1" s="447"/>
      <c r="MP1" s="447"/>
      <c r="MQ1" s="447"/>
      <c r="MR1" s="447"/>
      <c r="MS1" s="447"/>
      <c r="MT1" s="345"/>
      <c r="MU1" s="441" t="s">
        <v>131</v>
      </c>
      <c r="MV1" s="441"/>
      <c r="MW1" s="441"/>
      <c r="MX1" s="441"/>
      <c r="MY1" s="346"/>
      <c r="MZ1" s="444" t="s">
        <v>131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131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132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132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132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132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132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282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281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1118257</v>
      </c>
      <c r="C4" s="525">
        <v>1075649</v>
      </c>
      <c r="D4" s="526">
        <v>3.96</v>
      </c>
      <c r="E4" s="319"/>
      <c r="F4" s="319"/>
      <c r="G4" s="527" t="s">
        <v>16</v>
      </c>
      <c r="H4" s="528">
        <v>47165</v>
      </c>
      <c r="I4" s="529">
        <v>37290</v>
      </c>
      <c r="J4" s="530">
        <v>43114</v>
      </c>
      <c r="K4" s="528">
        <v>127569</v>
      </c>
      <c r="L4" s="531">
        <v>124415</v>
      </c>
      <c r="M4" s="532">
        <v>2.54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869241</v>
      </c>
      <c r="CG4" s="525">
        <v>822597</v>
      </c>
      <c r="CH4" s="526">
        <v>5.67</v>
      </c>
      <c r="CI4" s="319"/>
      <c r="CJ4" s="319"/>
      <c r="CK4" s="527" t="s">
        <v>16</v>
      </c>
      <c r="CL4" s="528">
        <v>61715</v>
      </c>
      <c r="CM4" s="529">
        <v>57932</v>
      </c>
      <c r="CN4" s="530">
        <v>55931</v>
      </c>
      <c r="CO4" s="528">
        <v>175578</v>
      </c>
      <c r="CP4" s="531">
        <v>171589</v>
      </c>
      <c r="CQ4" s="532">
        <v>2.3199999999999998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764158</v>
      </c>
      <c r="FK4" s="525">
        <v>725320</v>
      </c>
      <c r="FL4" s="526">
        <v>5.35</v>
      </c>
      <c r="FM4" s="319"/>
      <c r="FN4" s="319"/>
      <c r="FO4" s="527" t="s">
        <v>16</v>
      </c>
      <c r="FP4" s="528">
        <v>45986</v>
      </c>
      <c r="FQ4" s="529">
        <v>43368</v>
      </c>
      <c r="FR4" s="530">
        <v>44053</v>
      </c>
      <c r="FS4" s="528">
        <v>133407</v>
      </c>
      <c r="FT4" s="531">
        <v>130997</v>
      </c>
      <c r="FU4" s="532">
        <v>1.84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621983</v>
      </c>
      <c r="IO4" s="525">
        <v>595368</v>
      </c>
      <c r="IP4" s="526">
        <v>4.47</v>
      </c>
      <c r="IQ4" s="319"/>
      <c r="IR4" s="319"/>
      <c r="IS4" s="527" t="s">
        <v>16</v>
      </c>
      <c r="IT4" s="528">
        <v>49598</v>
      </c>
      <c r="IU4" s="529">
        <v>57921</v>
      </c>
      <c r="IV4" s="530">
        <v>56271</v>
      </c>
      <c r="IW4" s="528">
        <v>163790</v>
      </c>
      <c r="IX4" s="531">
        <v>159696</v>
      </c>
      <c r="IY4" s="532">
        <v>2.56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3373639</v>
      </c>
      <c r="LS4" s="525">
        <v>3218934</v>
      </c>
      <c r="LT4" s="543">
        <v>4.8099999999999996</v>
      </c>
      <c r="LU4" s="319"/>
      <c r="LV4" s="319"/>
      <c r="LW4" s="527" t="s">
        <v>16</v>
      </c>
      <c r="LX4" s="11">
        <v>600344</v>
      </c>
      <c r="LY4" s="544">
        <v>586697</v>
      </c>
      <c r="LZ4" s="545">
        <v>2.33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551120</v>
      </c>
      <c r="C5" s="552">
        <v>532785</v>
      </c>
      <c r="D5" s="553">
        <v>3.44</v>
      </c>
      <c r="E5" s="319"/>
      <c r="F5" s="319"/>
      <c r="G5" s="554" t="s">
        <v>25</v>
      </c>
      <c r="H5" s="528">
        <v>0</v>
      </c>
      <c r="I5" s="529">
        <v>11</v>
      </c>
      <c r="J5" s="530">
        <v>18</v>
      </c>
      <c r="K5" s="528">
        <v>29</v>
      </c>
      <c r="L5" s="531">
        <v>15</v>
      </c>
      <c r="M5" s="532">
        <v>93.33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41</v>
      </c>
      <c r="AC5" s="558">
        <v>41</v>
      </c>
      <c r="AD5" s="558">
        <v>41</v>
      </c>
      <c r="AE5" s="558">
        <v>41</v>
      </c>
      <c r="AF5" s="316"/>
      <c r="AG5" s="559" t="s">
        <v>26</v>
      </c>
      <c r="AH5" s="560">
        <v>41</v>
      </c>
      <c r="AI5" s="561">
        <v>41</v>
      </c>
      <c r="AJ5" s="562">
        <v>0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656854</v>
      </c>
      <c r="CG5" s="552">
        <v>623500</v>
      </c>
      <c r="CH5" s="553">
        <v>5.35</v>
      </c>
      <c r="CI5" s="319"/>
      <c r="CJ5" s="319"/>
      <c r="CK5" s="554" t="s">
        <v>25</v>
      </c>
      <c r="CL5" s="528">
        <v>13</v>
      </c>
      <c r="CM5" s="529">
        <v>23</v>
      </c>
      <c r="CN5" s="530">
        <v>31</v>
      </c>
      <c r="CO5" s="528">
        <v>67</v>
      </c>
      <c r="CP5" s="531">
        <v>16</v>
      </c>
      <c r="CQ5" s="532">
        <v>318.75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41</v>
      </c>
      <c r="DG5" s="558">
        <v>41</v>
      </c>
      <c r="DH5" s="558">
        <v>41</v>
      </c>
      <c r="DI5" s="558">
        <v>41</v>
      </c>
      <c r="DJ5" s="316"/>
      <c r="DK5" s="559" t="s">
        <v>26</v>
      </c>
      <c r="DL5" s="560">
        <v>41</v>
      </c>
      <c r="DM5" s="561">
        <v>41</v>
      </c>
      <c r="DN5" s="562">
        <v>0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524651</v>
      </c>
      <c r="FK5" s="552">
        <v>494802</v>
      </c>
      <c r="FL5" s="553">
        <v>6.03</v>
      </c>
      <c r="FM5" s="319"/>
      <c r="FN5" s="319"/>
      <c r="FO5" s="554" t="s">
        <v>25</v>
      </c>
      <c r="FP5" s="528">
        <v>7</v>
      </c>
      <c r="FQ5" s="529">
        <v>9</v>
      </c>
      <c r="FR5" s="530">
        <v>5</v>
      </c>
      <c r="FS5" s="528">
        <v>21</v>
      </c>
      <c r="FT5" s="531">
        <v>14</v>
      </c>
      <c r="FU5" s="532">
        <v>50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41</v>
      </c>
      <c r="GK5" s="558">
        <v>41</v>
      </c>
      <c r="GL5" s="558">
        <v>41</v>
      </c>
      <c r="GM5" s="558">
        <v>41</v>
      </c>
      <c r="GN5" s="316"/>
      <c r="GO5" s="559" t="s">
        <v>26</v>
      </c>
      <c r="GP5" s="560">
        <v>41</v>
      </c>
      <c r="GQ5" s="561">
        <v>41</v>
      </c>
      <c r="GR5" s="562">
        <v>0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448333</v>
      </c>
      <c r="IO5" s="552">
        <v>427449</v>
      </c>
      <c r="IP5" s="553">
        <v>4.8899999999999997</v>
      </c>
      <c r="IQ5" s="319"/>
      <c r="IR5" s="319"/>
      <c r="IS5" s="554" t="s">
        <v>25</v>
      </c>
      <c r="IT5" s="528">
        <v>9</v>
      </c>
      <c r="IU5" s="529">
        <v>17</v>
      </c>
      <c r="IV5" s="530">
        <v>13</v>
      </c>
      <c r="IW5" s="528">
        <v>39</v>
      </c>
      <c r="IX5" s="531">
        <v>42</v>
      </c>
      <c r="IY5" s="532">
        <v>-7.14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41</v>
      </c>
      <c r="JO5" s="558">
        <v>41</v>
      </c>
      <c r="JP5" s="558">
        <v>41</v>
      </c>
      <c r="JQ5" s="558">
        <v>41</v>
      </c>
      <c r="JR5" s="316"/>
      <c r="JS5" s="559" t="s">
        <v>26</v>
      </c>
      <c r="JT5" s="560">
        <v>41</v>
      </c>
      <c r="JU5" s="561">
        <v>41</v>
      </c>
      <c r="JV5" s="562">
        <v>0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2180958</v>
      </c>
      <c r="LS5" s="552">
        <v>2078536</v>
      </c>
      <c r="LT5" s="572">
        <v>4.93</v>
      </c>
      <c r="LU5" s="319"/>
      <c r="LV5" s="319"/>
      <c r="LW5" s="554" t="s">
        <v>25</v>
      </c>
      <c r="LX5" s="11">
        <v>156</v>
      </c>
      <c r="LY5" s="544">
        <v>87</v>
      </c>
      <c r="LZ5" s="545">
        <v>79.31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41</v>
      </c>
      <c r="MP5" s="574">
        <v>41</v>
      </c>
      <c r="MQ5" s="574">
        <v>41</v>
      </c>
      <c r="MR5" s="574">
        <v>41</v>
      </c>
      <c r="MS5" s="574">
        <v>41</v>
      </c>
      <c r="MT5" s="218"/>
      <c r="MU5" s="575" t="s">
        <v>26</v>
      </c>
      <c r="MV5" s="576">
        <v>41</v>
      </c>
      <c r="MW5" s="577">
        <v>41</v>
      </c>
      <c r="MX5" s="578">
        <v>0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567137</v>
      </c>
      <c r="C6" s="584">
        <v>542864</v>
      </c>
      <c r="D6" s="585">
        <v>4.47</v>
      </c>
      <c r="E6" s="319"/>
      <c r="F6" s="319"/>
      <c r="G6" s="554" t="s">
        <v>30</v>
      </c>
      <c r="H6" s="528">
        <v>38</v>
      </c>
      <c r="I6" s="529">
        <v>35</v>
      </c>
      <c r="J6" s="530">
        <v>53</v>
      </c>
      <c r="K6" s="528">
        <v>126</v>
      </c>
      <c r="L6" s="531">
        <v>104</v>
      </c>
      <c r="M6" s="532">
        <v>21.15</v>
      </c>
      <c r="N6" s="316"/>
      <c r="O6" s="586" t="s">
        <v>31</v>
      </c>
      <c r="P6" s="587">
        <v>499.22</v>
      </c>
      <c r="Q6" s="588">
        <v>485.72</v>
      </c>
      <c r="R6" s="589">
        <v>2.78</v>
      </c>
      <c r="S6" s="587">
        <v>0</v>
      </c>
      <c r="T6" s="588">
        <v>0</v>
      </c>
      <c r="U6" s="589">
        <v>0</v>
      </c>
      <c r="V6" s="587">
        <v>162.72</v>
      </c>
      <c r="W6" s="588">
        <v>165.58</v>
      </c>
      <c r="X6" s="589">
        <v>-1.73</v>
      </c>
      <c r="Y6" s="316"/>
      <c r="Z6" s="316"/>
      <c r="AA6" s="316" t="s">
        <v>32</v>
      </c>
      <c r="AB6" s="590">
        <v>1</v>
      </c>
      <c r="AC6" s="7">
        <v>1</v>
      </c>
      <c r="AD6" s="7">
        <v>1</v>
      </c>
      <c r="AE6" s="591">
        <v>1</v>
      </c>
      <c r="AF6" s="316"/>
      <c r="AG6" s="559" t="s">
        <v>33</v>
      </c>
      <c r="AH6" s="592">
        <v>4380</v>
      </c>
      <c r="AI6" s="593">
        <v>4380</v>
      </c>
      <c r="AJ6" s="562">
        <v>0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212387</v>
      </c>
      <c r="CG6" s="584">
        <v>199097</v>
      </c>
      <c r="CH6" s="585">
        <v>6.68</v>
      </c>
      <c r="CI6" s="319"/>
      <c r="CJ6" s="319"/>
      <c r="CK6" s="554" t="s">
        <v>30</v>
      </c>
      <c r="CL6" s="528">
        <v>28</v>
      </c>
      <c r="CM6" s="529">
        <v>22</v>
      </c>
      <c r="CN6" s="530">
        <v>25</v>
      </c>
      <c r="CO6" s="528">
        <v>75</v>
      </c>
      <c r="CP6" s="531">
        <v>70</v>
      </c>
      <c r="CQ6" s="532">
        <v>7.14</v>
      </c>
      <c r="CR6" s="316"/>
      <c r="CS6" s="586" t="s">
        <v>31</v>
      </c>
      <c r="CT6" s="587">
        <v>625.65</v>
      </c>
      <c r="CU6" s="588">
        <v>611.48</v>
      </c>
      <c r="CV6" s="589">
        <v>2.3199999999999998</v>
      </c>
      <c r="CW6" s="587">
        <v>0</v>
      </c>
      <c r="CX6" s="588">
        <v>0</v>
      </c>
      <c r="CY6" s="589">
        <v>0</v>
      </c>
      <c r="CZ6" s="587">
        <v>245.35</v>
      </c>
      <c r="DA6" s="588">
        <v>240.6</v>
      </c>
      <c r="DB6" s="589">
        <v>1.97</v>
      </c>
      <c r="DC6" s="316"/>
      <c r="DD6" s="316"/>
      <c r="DE6" s="316" t="s">
        <v>32</v>
      </c>
      <c r="DF6" s="590">
        <v>1</v>
      </c>
      <c r="DG6" s="7">
        <v>1</v>
      </c>
      <c r="DH6" s="7">
        <v>1</v>
      </c>
      <c r="DI6" s="591">
        <v>1</v>
      </c>
      <c r="DJ6" s="316"/>
      <c r="DK6" s="559" t="s">
        <v>33</v>
      </c>
      <c r="DL6" s="592">
        <v>4380</v>
      </c>
      <c r="DM6" s="593">
        <v>4380</v>
      </c>
      <c r="DN6" s="562">
        <v>0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239507</v>
      </c>
      <c r="FK6" s="584">
        <v>230518</v>
      </c>
      <c r="FL6" s="585">
        <v>3.9</v>
      </c>
      <c r="FM6" s="319"/>
      <c r="FN6" s="319"/>
      <c r="FO6" s="554" t="s">
        <v>30</v>
      </c>
      <c r="FP6" s="528">
        <v>32</v>
      </c>
      <c r="FQ6" s="529">
        <v>27</v>
      </c>
      <c r="FR6" s="530">
        <v>24</v>
      </c>
      <c r="FS6" s="528">
        <v>83</v>
      </c>
      <c r="FT6" s="531">
        <v>66</v>
      </c>
      <c r="FU6" s="532">
        <v>25.76</v>
      </c>
      <c r="FV6" s="316"/>
      <c r="FW6" s="586" t="s">
        <v>31</v>
      </c>
      <c r="FX6" s="587">
        <v>531.13</v>
      </c>
      <c r="FY6" s="588">
        <v>517.33000000000004</v>
      </c>
      <c r="FZ6" s="589">
        <v>2.67</v>
      </c>
      <c r="GA6" s="587">
        <v>0</v>
      </c>
      <c r="GB6" s="588">
        <v>0</v>
      </c>
      <c r="GC6" s="589">
        <v>0</v>
      </c>
      <c r="GD6" s="587">
        <v>192.9</v>
      </c>
      <c r="GE6" s="588">
        <v>198.11</v>
      </c>
      <c r="GF6" s="589">
        <v>-2.63</v>
      </c>
      <c r="GG6" s="316"/>
      <c r="GH6" s="316"/>
      <c r="GI6" s="316" t="s">
        <v>32</v>
      </c>
      <c r="GJ6" s="590">
        <v>1</v>
      </c>
      <c r="GK6" s="7">
        <v>1</v>
      </c>
      <c r="GL6" s="7">
        <v>1</v>
      </c>
      <c r="GM6" s="591">
        <v>1</v>
      </c>
      <c r="GN6" s="316"/>
      <c r="GO6" s="559" t="s">
        <v>33</v>
      </c>
      <c r="GP6" s="592">
        <v>4380</v>
      </c>
      <c r="GQ6" s="593">
        <v>4380</v>
      </c>
      <c r="GR6" s="562">
        <v>0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173650</v>
      </c>
      <c r="IO6" s="584">
        <v>167919</v>
      </c>
      <c r="IP6" s="585">
        <v>3.41</v>
      </c>
      <c r="IQ6" s="319"/>
      <c r="IR6" s="319"/>
      <c r="IS6" s="554" t="s">
        <v>30</v>
      </c>
      <c r="IT6" s="528">
        <v>21</v>
      </c>
      <c r="IU6" s="529">
        <v>48</v>
      </c>
      <c r="IV6" s="530">
        <v>27</v>
      </c>
      <c r="IW6" s="528">
        <v>96</v>
      </c>
      <c r="IX6" s="531">
        <v>62</v>
      </c>
      <c r="IY6" s="532">
        <v>54.84</v>
      </c>
      <c r="IZ6" s="316"/>
      <c r="JA6" s="586" t="s">
        <v>31</v>
      </c>
      <c r="JB6" s="587">
        <v>536.11</v>
      </c>
      <c r="JC6" s="588">
        <v>521.67999999999995</v>
      </c>
      <c r="JD6" s="589">
        <v>2.77</v>
      </c>
      <c r="JE6" s="587">
        <v>0</v>
      </c>
      <c r="JF6" s="588">
        <v>0</v>
      </c>
      <c r="JG6" s="589">
        <v>0</v>
      </c>
      <c r="JH6" s="587">
        <v>284.73</v>
      </c>
      <c r="JI6" s="588">
        <v>284.52999999999997</v>
      </c>
      <c r="JJ6" s="589">
        <v>7.0000000000000007E-2</v>
      </c>
      <c r="JK6" s="316"/>
      <c r="JL6" s="316"/>
      <c r="JM6" s="316" t="s">
        <v>32</v>
      </c>
      <c r="JN6" s="590">
        <v>1</v>
      </c>
      <c r="JO6" s="7">
        <v>1</v>
      </c>
      <c r="JP6" s="7">
        <v>1</v>
      </c>
      <c r="JQ6" s="591">
        <v>1</v>
      </c>
      <c r="JR6" s="316"/>
      <c r="JS6" s="559" t="s">
        <v>33</v>
      </c>
      <c r="JT6" s="592">
        <v>4380</v>
      </c>
      <c r="JU6" s="593">
        <v>4380</v>
      </c>
      <c r="JV6" s="562">
        <v>0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1192681</v>
      </c>
      <c r="LS6" s="584">
        <v>1140398</v>
      </c>
      <c r="LT6" s="612">
        <v>4.58</v>
      </c>
      <c r="LU6" s="319"/>
      <c r="LV6" s="319"/>
      <c r="LW6" s="554" t="s">
        <v>30</v>
      </c>
      <c r="LX6" s="11">
        <v>380</v>
      </c>
      <c r="LY6" s="544">
        <v>302</v>
      </c>
      <c r="LZ6" s="545">
        <v>25.83</v>
      </c>
      <c r="MA6" s="81"/>
      <c r="MB6" s="586" t="s">
        <v>31</v>
      </c>
      <c r="MC6" s="587">
        <v>554.19000000000005</v>
      </c>
      <c r="MD6" s="588">
        <v>537.16</v>
      </c>
      <c r="ME6" s="589">
        <v>3.17</v>
      </c>
      <c r="MF6" s="587">
        <v>0</v>
      </c>
      <c r="MG6" s="588">
        <v>0</v>
      </c>
      <c r="MH6" s="589">
        <v>0</v>
      </c>
      <c r="MI6" s="587">
        <v>222.38</v>
      </c>
      <c r="MJ6" s="588">
        <v>222.13</v>
      </c>
      <c r="MK6" s="589">
        <v>0.11</v>
      </c>
      <c r="ML6" s="102"/>
      <c r="MM6" s="102"/>
      <c r="MN6" s="102" t="s">
        <v>32</v>
      </c>
      <c r="MO6" s="613">
        <v>1</v>
      </c>
      <c r="MP6" s="613">
        <v>1</v>
      </c>
      <c r="MQ6" s="613">
        <v>1</v>
      </c>
      <c r="MR6" s="613">
        <v>1</v>
      </c>
      <c r="MS6" s="613">
        <v>1</v>
      </c>
      <c r="MT6" s="218"/>
      <c r="MU6" s="575" t="s">
        <v>33</v>
      </c>
      <c r="MV6" s="614">
        <v>4380</v>
      </c>
      <c r="MW6" s="577">
        <v>4380</v>
      </c>
      <c r="MX6" s="615">
        <v>0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273619</v>
      </c>
      <c r="C7" s="525">
        <v>263578</v>
      </c>
      <c r="D7" s="526">
        <v>3.81</v>
      </c>
      <c r="E7" s="319"/>
      <c r="F7" s="319"/>
      <c r="G7" s="554" t="s">
        <v>44</v>
      </c>
      <c r="H7" s="528">
        <v>274</v>
      </c>
      <c r="I7" s="529">
        <v>187</v>
      </c>
      <c r="J7" s="530">
        <v>146</v>
      </c>
      <c r="K7" s="528">
        <v>607</v>
      </c>
      <c r="L7" s="531">
        <v>367</v>
      </c>
      <c r="M7" s="532">
        <v>65.400000000000006</v>
      </c>
      <c r="N7" s="316"/>
      <c r="O7" s="586" t="s">
        <v>45</v>
      </c>
      <c r="P7" s="587">
        <v>277.08999999999997</v>
      </c>
      <c r="Q7" s="588">
        <v>264.29000000000002</v>
      </c>
      <c r="R7" s="589">
        <v>4.84</v>
      </c>
      <c r="S7" s="587">
        <v>283.87</v>
      </c>
      <c r="T7" s="588">
        <v>273.22000000000003</v>
      </c>
      <c r="U7" s="589">
        <v>3.9</v>
      </c>
      <c r="V7" s="587">
        <v>281.66000000000003</v>
      </c>
      <c r="W7" s="588">
        <v>270.18</v>
      </c>
      <c r="X7" s="589">
        <v>4.25</v>
      </c>
      <c r="Y7" s="316"/>
      <c r="Z7" s="316"/>
      <c r="AA7" s="316" t="s">
        <v>46</v>
      </c>
      <c r="AB7" s="7">
        <v>12</v>
      </c>
      <c r="AC7" s="7">
        <v>12</v>
      </c>
      <c r="AD7" s="7">
        <v>12</v>
      </c>
      <c r="AE7" s="591">
        <v>12</v>
      </c>
      <c r="AF7" s="316"/>
      <c r="AG7" s="559" t="s">
        <v>201</v>
      </c>
      <c r="AH7" s="624">
        <v>69.7</v>
      </c>
      <c r="AI7" s="625">
        <v>67.180000000000007</v>
      </c>
      <c r="AJ7" s="626">
        <v>2.52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12779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12779</v>
      </c>
      <c r="BJ7" s="636">
        <v>0</v>
      </c>
      <c r="BK7" s="633">
        <v>12779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247005</v>
      </c>
      <c r="CG7" s="525">
        <v>238572</v>
      </c>
      <c r="CH7" s="526">
        <v>3.53</v>
      </c>
      <c r="CI7" s="319"/>
      <c r="CJ7" s="319"/>
      <c r="CK7" s="554" t="s">
        <v>44</v>
      </c>
      <c r="CL7" s="528">
        <v>186</v>
      </c>
      <c r="CM7" s="529">
        <v>113</v>
      </c>
      <c r="CN7" s="530">
        <v>161</v>
      </c>
      <c r="CO7" s="528">
        <v>460</v>
      </c>
      <c r="CP7" s="531">
        <v>417</v>
      </c>
      <c r="CQ7" s="532">
        <v>10.31</v>
      </c>
      <c r="CR7" s="316"/>
      <c r="CS7" s="586" t="s">
        <v>45</v>
      </c>
      <c r="CT7" s="587">
        <v>382.74</v>
      </c>
      <c r="CU7" s="588">
        <v>362.17</v>
      </c>
      <c r="CV7" s="589">
        <v>5.68</v>
      </c>
      <c r="CW7" s="587">
        <v>310.05</v>
      </c>
      <c r="CX7" s="588">
        <v>288.04000000000002</v>
      </c>
      <c r="CY7" s="589">
        <v>7.64</v>
      </c>
      <c r="CZ7" s="587">
        <v>338.56</v>
      </c>
      <c r="DA7" s="588">
        <v>317.20999999999998</v>
      </c>
      <c r="DB7" s="589">
        <v>6.73</v>
      </c>
      <c r="DC7" s="316"/>
      <c r="DD7" s="316"/>
      <c r="DE7" s="316" t="s">
        <v>46</v>
      </c>
      <c r="DF7" s="7">
        <v>12</v>
      </c>
      <c r="DG7" s="7">
        <v>12</v>
      </c>
      <c r="DH7" s="7">
        <v>12</v>
      </c>
      <c r="DI7" s="591">
        <v>12</v>
      </c>
      <c r="DJ7" s="316"/>
      <c r="DK7" s="559" t="s">
        <v>201</v>
      </c>
      <c r="DL7" s="624">
        <v>63.93</v>
      </c>
      <c r="DM7" s="625">
        <v>62.04</v>
      </c>
      <c r="DN7" s="626">
        <v>1.89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6757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6757</v>
      </c>
      <c r="EN7" s="636">
        <v>0</v>
      </c>
      <c r="EO7" s="633">
        <v>6757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238343</v>
      </c>
      <c r="FK7" s="525">
        <v>234754</v>
      </c>
      <c r="FL7" s="526">
        <v>1.53</v>
      </c>
      <c r="FM7" s="319"/>
      <c r="FN7" s="319"/>
      <c r="FO7" s="554" t="s">
        <v>44</v>
      </c>
      <c r="FP7" s="528">
        <v>304</v>
      </c>
      <c r="FQ7" s="529">
        <v>182</v>
      </c>
      <c r="FR7" s="530">
        <v>196</v>
      </c>
      <c r="FS7" s="528">
        <v>682</v>
      </c>
      <c r="FT7" s="531">
        <v>720</v>
      </c>
      <c r="FU7" s="532">
        <v>-5.28</v>
      </c>
      <c r="FV7" s="316"/>
      <c r="FW7" s="586" t="s">
        <v>45</v>
      </c>
      <c r="FX7" s="587">
        <v>432.08</v>
      </c>
      <c r="FY7" s="588">
        <v>409.5</v>
      </c>
      <c r="FZ7" s="589">
        <v>5.51</v>
      </c>
      <c r="GA7" s="587">
        <v>363.27</v>
      </c>
      <c r="GB7" s="588">
        <v>342.91</v>
      </c>
      <c r="GC7" s="589">
        <v>5.94</v>
      </c>
      <c r="GD7" s="587">
        <v>388.26</v>
      </c>
      <c r="GE7" s="588">
        <v>368.41</v>
      </c>
      <c r="GF7" s="589">
        <v>5.39</v>
      </c>
      <c r="GG7" s="316"/>
      <c r="GH7" s="316"/>
      <c r="GI7" s="316" t="s">
        <v>46</v>
      </c>
      <c r="GJ7" s="7">
        <v>12</v>
      </c>
      <c r="GK7" s="7">
        <v>12</v>
      </c>
      <c r="GL7" s="7">
        <v>12</v>
      </c>
      <c r="GM7" s="591">
        <v>12</v>
      </c>
      <c r="GN7" s="316"/>
      <c r="GO7" s="559" t="s">
        <v>47</v>
      </c>
      <c r="GP7" s="624">
        <v>62.27</v>
      </c>
      <c r="GQ7" s="625">
        <v>61.44</v>
      </c>
      <c r="GR7" s="626">
        <v>0.83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10418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10418</v>
      </c>
      <c r="HR7" s="636">
        <v>0</v>
      </c>
      <c r="HS7" s="633">
        <v>10418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278279</v>
      </c>
      <c r="IO7" s="525">
        <v>270365</v>
      </c>
      <c r="IP7" s="526">
        <v>2.93</v>
      </c>
      <c r="IQ7" s="319"/>
      <c r="IR7" s="319"/>
      <c r="IS7" s="554" t="s">
        <v>44</v>
      </c>
      <c r="IT7" s="528">
        <v>174</v>
      </c>
      <c r="IU7" s="529">
        <v>205</v>
      </c>
      <c r="IV7" s="530">
        <v>180</v>
      </c>
      <c r="IW7" s="528">
        <v>559</v>
      </c>
      <c r="IX7" s="531">
        <v>456</v>
      </c>
      <c r="IY7" s="532">
        <v>22.59</v>
      </c>
      <c r="IZ7" s="316"/>
      <c r="JA7" s="586" t="s">
        <v>45</v>
      </c>
      <c r="JB7" s="587">
        <v>366.25</v>
      </c>
      <c r="JC7" s="588">
        <v>346.52</v>
      </c>
      <c r="JD7" s="589">
        <v>5.69</v>
      </c>
      <c r="JE7" s="587">
        <v>260.7</v>
      </c>
      <c r="JF7" s="588">
        <v>249.66</v>
      </c>
      <c r="JG7" s="589">
        <v>4.42</v>
      </c>
      <c r="JH7" s="587">
        <v>316.76</v>
      </c>
      <c r="JI7" s="588">
        <v>302.49</v>
      </c>
      <c r="JJ7" s="589">
        <v>4.72</v>
      </c>
      <c r="JK7" s="316"/>
      <c r="JL7" s="316"/>
      <c r="JM7" s="316" t="s">
        <v>46</v>
      </c>
      <c r="JN7" s="7">
        <v>12</v>
      </c>
      <c r="JO7" s="7">
        <v>12</v>
      </c>
      <c r="JP7" s="7">
        <v>12</v>
      </c>
      <c r="JQ7" s="591">
        <v>12</v>
      </c>
      <c r="JR7" s="316"/>
      <c r="JS7" s="559" t="s">
        <v>201</v>
      </c>
      <c r="JT7" s="624">
        <v>67.17</v>
      </c>
      <c r="JU7" s="625">
        <v>65.400000000000006</v>
      </c>
      <c r="JV7" s="626">
        <v>1.77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8236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8236</v>
      </c>
      <c r="KV7" s="636">
        <v>0</v>
      </c>
      <c r="KW7" s="633">
        <v>8236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1037246</v>
      </c>
      <c r="LS7" s="525">
        <v>1007269</v>
      </c>
      <c r="LT7" s="543">
        <v>2.98</v>
      </c>
      <c r="LU7" s="319"/>
      <c r="LV7" s="319"/>
      <c r="LW7" s="554" t="s">
        <v>44</v>
      </c>
      <c r="LX7" s="11">
        <v>2308</v>
      </c>
      <c r="LY7" s="544">
        <v>1960</v>
      </c>
      <c r="LZ7" s="545">
        <v>17.760000000000002</v>
      </c>
      <c r="MA7" s="81"/>
      <c r="MB7" s="586" t="s">
        <v>45</v>
      </c>
      <c r="MC7" s="587">
        <v>367.58</v>
      </c>
      <c r="MD7" s="588">
        <v>346.78</v>
      </c>
      <c r="ME7" s="589">
        <v>6</v>
      </c>
      <c r="MF7" s="587">
        <v>307.27999999999997</v>
      </c>
      <c r="MG7" s="588">
        <v>290.42</v>
      </c>
      <c r="MH7" s="589">
        <v>5.81</v>
      </c>
      <c r="MI7" s="587">
        <v>331.48</v>
      </c>
      <c r="MJ7" s="588">
        <v>313.72000000000003</v>
      </c>
      <c r="MK7" s="589">
        <v>5.66</v>
      </c>
      <c r="ML7" s="102"/>
      <c r="MM7" s="102"/>
      <c r="MN7" s="102" t="s">
        <v>46</v>
      </c>
      <c r="MO7" s="613">
        <v>12</v>
      </c>
      <c r="MP7" s="613">
        <v>12</v>
      </c>
      <c r="MQ7" s="613">
        <v>12</v>
      </c>
      <c r="MR7" s="613">
        <v>12</v>
      </c>
      <c r="MS7" s="613">
        <v>12</v>
      </c>
      <c r="MT7" s="218"/>
      <c r="MU7" s="575" t="s">
        <v>201</v>
      </c>
      <c r="MV7" s="642">
        <v>65.760000000000005</v>
      </c>
      <c r="MW7" s="643">
        <v>64.02</v>
      </c>
      <c r="MX7" s="615">
        <v>1.74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38190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38190</v>
      </c>
      <c r="NX7" s="649">
        <v>0</v>
      </c>
      <c r="NY7" s="650">
        <v>38190</v>
      </c>
    </row>
    <row r="8" spans="1:390" ht="23.25" customHeight="1" thickTop="1" x14ac:dyDescent="0.25">
      <c r="A8" s="551" t="s">
        <v>49</v>
      </c>
      <c r="B8" s="11">
        <v>130500</v>
      </c>
      <c r="C8" s="552">
        <v>127506</v>
      </c>
      <c r="D8" s="553">
        <v>2.35</v>
      </c>
      <c r="E8" s="319"/>
      <c r="F8" s="319"/>
      <c r="G8" s="554" t="s">
        <v>50</v>
      </c>
      <c r="H8" s="528">
        <v>45</v>
      </c>
      <c r="I8" s="529">
        <v>61</v>
      </c>
      <c r="J8" s="530">
        <v>58</v>
      </c>
      <c r="K8" s="528">
        <v>164</v>
      </c>
      <c r="L8" s="531">
        <v>118</v>
      </c>
      <c r="M8" s="532">
        <v>38.979999999999997</v>
      </c>
      <c r="N8" s="316"/>
      <c r="O8" s="586" t="s">
        <v>51</v>
      </c>
      <c r="P8" s="587">
        <v>192.81</v>
      </c>
      <c r="Q8" s="588">
        <v>186.7</v>
      </c>
      <c r="R8" s="589">
        <v>3.27</v>
      </c>
      <c r="S8" s="587">
        <v>289.5</v>
      </c>
      <c r="T8" s="588">
        <v>276.67</v>
      </c>
      <c r="U8" s="589">
        <v>4.6399999999999997</v>
      </c>
      <c r="V8" s="587">
        <v>257.99</v>
      </c>
      <c r="W8" s="588">
        <v>246</v>
      </c>
      <c r="X8" s="589">
        <v>4.87</v>
      </c>
      <c r="Y8" s="316"/>
      <c r="Z8" s="316"/>
      <c r="AA8" s="316" t="s">
        <v>52</v>
      </c>
      <c r="AB8" s="7">
        <v>28</v>
      </c>
      <c r="AC8" s="7">
        <v>28</v>
      </c>
      <c r="AD8" s="7">
        <v>28</v>
      </c>
      <c r="AE8" s="591">
        <v>28</v>
      </c>
      <c r="AF8" s="316"/>
      <c r="AG8" s="559" t="s">
        <v>53</v>
      </c>
      <c r="AH8" s="560">
        <v>259514</v>
      </c>
      <c r="AI8" s="561">
        <v>248920</v>
      </c>
      <c r="AJ8" s="562">
        <v>4.26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180467</v>
      </c>
      <c r="CG8" s="552">
        <v>175171</v>
      </c>
      <c r="CH8" s="553">
        <v>3.02</v>
      </c>
      <c r="CI8" s="319"/>
      <c r="CJ8" s="319"/>
      <c r="CK8" s="554" t="s">
        <v>50</v>
      </c>
      <c r="CL8" s="528">
        <v>97</v>
      </c>
      <c r="CM8" s="529">
        <v>46</v>
      </c>
      <c r="CN8" s="530">
        <v>80</v>
      </c>
      <c r="CO8" s="528">
        <v>223</v>
      </c>
      <c r="CP8" s="531">
        <v>228</v>
      </c>
      <c r="CQ8" s="532">
        <v>-2.19</v>
      </c>
      <c r="CR8" s="316"/>
      <c r="CS8" s="586" t="s">
        <v>51</v>
      </c>
      <c r="CT8" s="587">
        <v>204.97</v>
      </c>
      <c r="CU8" s="588">
        <v>195.48</v>
      </c>
      <c r="CV8" s="589">
        <v>4.8499999999999996</v>
      </c>
      <c r="CW8" s="587">
        <v>170.57</v>
      </c>
      <c r="CX8" s="588">
        <v>161.34</v>
      </c>
      <c r="CY8" s="589">
        <v>5.72</v>
      </c>
      <c r="CZ8" s="587">
        <v>184.06</v>
      </c>
      <c r="DA8" s="588">
        <v>174.77</v>
      </c>
      <c r="DB8" s="589">
        <v>5.32</v>
      </c>
      <c r="DC8" s="316"/>
      <c r="DD8" s="316"/>
      <c r="DE8" s="316" t="s">
        <v>52</v>
      </c>
      <c r="DF8" s="7">
        <v>28</v>
      </c>
      <c r="DG8" s="7">
        <v>28</v>
      </c>
      <c r="DH8" s="7">
        <v>28</v>
      </c>
      <c r="DI8" s="591">
        <v>28</v>
      </c>
      <c r="DJ8" s="316"/>
      <c r="DK8" s="559" t="s">
        <v>53</v>
      </c>
      <c r="DL8" s="560">
        <v>239840</v>
      </c>
      <c r="DM8" s="561">
        <v>232814</v>
      </c>
      <c r="DN8" s="562">
        <v>3.02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139712</v>
      </c>
      <c r="FK8" s="552">
        <v>137353</v>
      </c>
      <c r="FL8" s="553">
        <v>1.72</v>
      </c>
      <c r="FM8" s="319"/>
      <c r="FN8" s="319"/>
      <c r="FO8" s="554" t="s">
        <v>50</v>
      </c>
      <c r="FP8" s="528">
        <v>70</v>
      </c>
      <c r="FQ8" s="529">
        <v>107</v>
      </c>
      <c r="FR8" s="530">
        <v>83</v>
      </c>
      <c r="FS8" s="528">
        <v>260</v>
      </c>
      <c r="FT8" s="531">
        <v>197</v>
      </c>
      <c r="FU8" s="532">
        <v>31.98</v>
      </c>
      <c r="FV8" s="316"/>
      <c r="FW8" s="586" t="s">
        <v>51</v>
      </c>
      <c r="FX8" s="587">
        <v>309.51</v>
      </c>
      <c r="FY8" s="588">
        <v>296.33</v>
      </c>
      <c r="FZ8" s="589">
        <v>4.45</v>
      </c>
      <c r="GA8" s="587">
        <v>205.81</v>
      </c>
      <c r="GB8" s="588">
        <v>196.97</v>
      </c>
      <c r="GC8" s="589">
        <v>4.49</v>
      </c>
      <c r="GD8" s="587">
        <v>243.48</v>
      </c>
      <c r="GE8" s="588">
        <v>235.02</v>
      </c>
      <c r="GF8" s="589">
        <v>3.6</v>
      </c>
      <c r="GG8" s="316"/>
      <c r="GH8" s="316"/>
      <c r="GI8" s="316" t="s">
        <v>52</v>
      </c>
      <c r="GJ8" s="7">
        <v>28</v>
      </c>
      <c r="GK8" s="7">
        <v>28</v>
      </c>
      <c r="GL8" s="7">
        <v>28</v>
      </c>
      <c r="GM8" s="591">
        <v>28</v>
      </c>
      <c r="GN8" s="316"/>
      <c r="GO8" s="559" t="s">
        <v>53</v>
      </c>
      <c r="GP8" s="560">
        <v>226140</v>
      </c>
      <c r="GQ8" s="561">
        <v>222283</v>
      </c>
      <c r="GR8" s="562">
        <v>1.74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168625</v>
      </c>
      <c r="IO8" s="552">
        <v>164320</v>
      </c>
      <c r="IP8" s="553">
        <v>2.62</v>
      </c>
      <c r="IQ8" s="319"/>
      <c r="IR8" s="319"/>
      <c r="IS8" s="554" t="s">
        <v>50</v>
      </c>
      <c r="IT8" s="528">
        <v>90</v>
      </c>
      <c r="IU8" s="529">
        <v>68</v>
      </c>
      <c r="IV8" s="530">
        <v>93</v>
      </c>
      <c r="IW8" s="528">
        <v>251</v>
      </c>
      <c r="IX8" s="531">
        <v>213</v>
      </c>
      <c r="IY8" s="532">
        <v>17.84</v>
      </c>
      <c r="IZ8" s="316"/>
      <c r="JA8" s="586" t="s">
        <v>51</v>
      </c>
      <c r="JB8" s="587">
        <v>265.48</v>
      </c>
      <c r="JC8" s="588">
        <v>253.63</v>
      </c>
      <c r="JD8" s="589">
        <v>4.67</v>
      </c>
      <c r="JE8" s="587">
        <v>206.01</v>
      </c>
      <c r="JF8" s="588">
        <v>194.76</v>
      </c>
      <c r="JG8" s="589">
        <v>5.78</v>
      </c>
      <c r="JH8" s="587">
        <v>237.59</v>
      </c>
      <c r="JI8" s="588">
        <v>226.87</v>
      </c>
      <c r="JJ8" s="589">
        <v>4.7300000000000004</v>
      </c>
      <c r="JK8" s="316"/>
      <c r="JL8" s="316"/>
      <c r="JM8" s="316" t="s">
        <v>52</v>
      </c>
      <c r="JN8" s="7">
        <v>28</v>
      </c>
      <c r="JO8" s="7">
        <v>28</v>
      </c>
      <c r="JP8" s="7">
        <v>28</v>
      </c>
      <c r="JQ8" s="591">
        <v>28</v>
      </c>
      <c r="JR8" s="316"/>
      <c r="JS8" s="559" t="s">
        <v>53</v>
      </c>
      <c r="JT8" s="560">
        <v>257743</v>
      </c>
      <c r="JU8" s="561">
        <v>250475</v>
      </c>
      <c r="JV8" s="562">
        <v>2.9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619304</v>
      </c>
      <c r="LS8" s="552">
        <v>604350</v>
      </c>
      <c r="LT8" s="572">
        <v>2.4700000000000002</v>
      </c>
      <c r="LU8" s="319"/>
      <c r="LV8" s="319"/>
      <c r="LW8" s="554" t="s">
        <v>50</v>
      </c>
      <c r="LX8" s="11">
        <v>898</v>
      </c>
      <c r="LY8" s="544">
        <v>756</v>
      </c>
      <c r="LZ8" s="545">
        <v>18.78</v>
      </c>
      <c r="MA8" s="81"/>
      <c r="MB8" s="586" t="s">
        <v>51</v>
      </c>
      <c r="MC8" s="587">
        <v>242.86</v>
      </c>
      <c r="MD8" s="588">
        <v>232.26</v>
      </c>
      <c r="ME8" s="589">
        <v>4.5599999999999996</v>
      </c>
      <c r="MF8" s="587">
        <v>217.63</v>
      </c>
      <c r="MG8" s="588">
        <v>207.65</v>
      </c>
      <c r="MH8" s="589">
        <v>4.8099999999999996</v>
      </c>
      <c r="MI8" s="587">
        <v>227.76</v>
      </c>
      <c r="MJ8" s="588">
        <v>217.83</v>
      </c>
      <c r="MK8" s="589">
        <v>4.5599999999999996</v>
      </c>
      <c r="ML8" s="102"/>
      <c r="MM8" s="102"/>
      <c r="MN8" s="102" t="s">
        <v>52</v>
      </c>
      <c r="MO8" s="613">
        <v>28</v>
      </c>
      <c r="MP8" s="613">
        <v>28</v>
      </c>
      <c r="MQ8" s="613">
        <v>28</v>
      </c>
      <c r="MR8" s="613">
        <v>28</v>
      </c>
      <c r="MS8" s="613">
        <v>28</v>
      </c>
      <c r="MT8" s="218"/>
      <c r="MU8" s="575" t="s">
        <v>53</v>
      </c>
      <c r="MV8" s="576">
        <v>983237</v>
      </c>
      <c r="MW8" s="577">
        <v>954492</v>
      </c>
      <c r="MX8" s="615">
        <v>3.01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143119</v>
      </c>
      <c r="C9" s="584">
        <v>136072</v>
      </c>
      <c r="D9" s="585">
        <v>5.18</v>
      </c>
      <c r="E9" s="319"/>
      <c r="F9" s="319"/>
      <c r="G9" s="554" t="s">
        <v>55</v>
      </c>
      <c r="H9" s="528">
        <v>381</v>
      </c>
      <c r="I9" s="529">
        <v>537</v>
      </c>
      <c r="J9" s="530">
        <v>362</v>
      </c>
      <c r="K9" s="528">
        <v>1280</v>
      </c>
      <c r="L9" s="531">
        <v>959</v>
      </c>
      <c r="M9" s="532">
        <v>33.47</v>
      </c>
      <c r="N9" s="316"/>
      <c r="O9" s="586" t="s">
        <v>56</v>
      </c>
      <c r="P9" s="587">
        <v>154.79</v>
      </c>
      <c r="Q9" s="588">
        <v>150.9</v>
      </c>
      <c r="R9" s="589">
        <v>2.58</v>
      </c>
      <c r="S9" s="587">
        <v>139.77000000000001</v>
      </c>
      <c r="T9" s="588">
        <v>136.16</v>
      </c>
      <c r="U9" s="589">
        <v>2.65</v>
      </c>
      <c r="V9" s="587">
        <v>144.66</v>
      </c>
      <c r="W9" s="588">
        <v>141.18</v>
      </c>
      <c r="X9" s="589">
        <v>2.46</v>
      </c>
      <c r="Y9" s="316"/>
      <c r="Z9" s="316"/>
      <c r="AA9" s="316" t="s">
        <v>57</v>
      </c>
      <c r="AB9" s="7">
        <v>4</v>
      </c>
      <c r="AC9" s="7">
        <v>4</v>
      </c>
      <c r="AD9" s="7">
        <v>4</v>
      </c>
      <c r="AE9" s="591">
        <v>4</v>
      </c>
      <c r="AF9" s="316"/>
      <c r="AG9" s="559" t="s">
        <v>202</v>
      </c>
      <c r="AH9" s="666">
        <v>1.75</v>
      </c>
      <c r="AI9" s="625">
        <v>1.76</v>
      </c>
      <c r="AJ9" s="626">
        <v>-0.01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66538</v>
      </c>
      <c r="CG9" s="584">
        <v>63401</v>
      </c>
      <c r="CH9" s="585">
        <v>4.95</v>
      </c>
      <c r="CI9" s="319"/>
      <c r="CJ9" s="319"/>
      <c r="CK9" s="554" t="s">
        <v>55</v>
      </c>
      <c r="CL9" s="528">
        <v>415</v>
      </c>
      <c r="CM9" s="529">
        <v>773</v>
      </c>
      <c r="CN9" s="530">
        <v>643</v>
      </c>
      <c r="CO9" s="528">
        <v>1831</v>
      </c>
      <c r="CP9" s="531">
        <v>1684</v>
      </c>
      <c r="CQ9" s="532">
        <v>8.73</v>
      </c>
      <c r="CR9" s="316"/>
      <c r="CS9" s="586" t="s">
        <v>56</v>
      </c>
      <c r="CT9" s="587">
        <v>171.3</v>
      </c>
      <c r="CU9" s="588">
        <v>165.19</v>
      </c>
      <c r="CV9" s="589">
        <v>3.7</v>
      </c>
      <c r="CW9" s="587">
        <v>160.08000000000001</v>
      </c>
      <c r="CX9" s="588">
        <v>154.57</v>
      </c>
      <c r="CY9" s="589">
        <v>3.56</v>
      </c>
      <c r="CZ9" s="587">
        <v>164.48</v>
      </c>
      <c r="DA9" s="588">
        <v>158.75</v>
      </c>
      <c r="DB9" s="589">
        <v>3.61</v>
      </c>
      <c r="DC9" s="316"/>
      <c r="DD9" s="316"/>
      <c r="DE9" s="316" t="s">
        <v>57</v>
      </c>
      <c r="DF9" s="7">
        <v>4</v>
      </c>
      <c r="DG9" s="7">
        <v>4</v>
      </c>
      <c r="DH9" s="7">
        <v>4</v>
      </c>
      <c r="DI9" s="591">
        <v>4</v>
      </c>
      <c r="DJ9" s="316"/>
      <c r="DK9" s="559" t="s">
        <v>202</v>
      </c>
      <c r="DL9" s="666">
        <v>1.79</v>
      </c>
      <c r="DM9" s="625">
        <v>1.8</v>
      </c>
      <c r="DN9" s="626">
        <v>-0.01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98631</v>
      </c>
      <c r="FK9" s="584">
        <v>97401</v>
      </c>
      <c r="FL9" s="585">
        <v>1.26</v>
      </c>
      <c r="FM9" s="319"/>
      <c r="FN9" s="319"/>
      <c r="FO9" s="554" t="s">
        <v>55</v>
      </c>
      <c r="FP9" s="528">
        <v>382</v>
      </c>
      <c r="FQ9" s="529">
        <v>436</v>
      </c>
      <c r="FR9" s="530">
        <v>629</v>
      </c>
      <c r="FS9" s="528">
        <v>1447</v>
      </c>
      <c r="FT9" s="531">
        <v>1144</v>
      </c>
      <c r="FU9" s="532">
        <v>26.49</v>
      </c>
      <c r="FV9" s="316"/>
      <c r="FW9" s="586" t="s">
        <v>56</v>
      </c>
      <c r="FX9" s="587">
        <v>191.65</v>
      </c>
      <c r="FY9" s="588">
        <v>184.68</v>
      </c>
      <c r="FZ9" s="589">
        <v>3.77</v>
      </c>
      <c r="GA9" s="587">
        <v>121.28</v>
      </c>
      <c r="GB9" s="588">
        <v>117.45</v>
      </c>
      <c r="GC9" s="589">
        <v>3.26</v>
      </c>
      <c r="GD9" s="587">
        <v>146.84</v>
      </c>
      <c r="GE9" s="588">
        <v>143.19</v>
      </c>
      <c r="GF9" s="589">
        <v>2.5499999999999998</v>
      </c>
      <c r="GG9" s="316"/>
      <c r="GH9" s="316"/>
      <c r="GI9" s="316" t="s">
        <v>57</v>
      </c>
      <c r="GJ9" s="7">
        <v>4</v>
      </c>
      <c r="GK9" s="7">
        <v>4</v>
      </c>
      <c r="GL9" s="7">
        <v>4</v>
      </c>
      <c r="GM9" s="591">
        <v>4</v>
      </c>
      <c r="GN9" s="316"/>
      <c r="GO9" s="559" t="s">
        <v>58</v>
      </c>
      <c r="GP9" s="666">
        <v>1.85</v>
      </c>
      <c r="GQ9" s="625">
        <v>1.84</v>
      </c>
      <c r="GR9" s="626">
        <v>0.01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109654</v>
      </c>
      <c r="IO9" s="584">
        <v>106045</v>
      </c>
      <c r="IP9" s="585">
        <v>3.4</v>
      </c>
      <c r="IQ9" s="319"/>
      <c r="IR9" s="319"/>
      <c r="IS9" s="554" t="s">
        <v>55</v>
      </c>
      <c r="IT9" s="528">
        <v>578</v>
      </c>
      <c r="IU9" s="529">
        <v>954</v>
      </c>
      <c r="IV9" s="530">
        <v>926</v>
      </c>
      <c r="IW9" s="528">
        <v>2458</v>
      </c>
      <c r="IX9" s="531">
        <v>2129</v>
      </c>
      <c r="IY9" s="532">
        <v>15.45</v>
      </c>
      <c r="IZ9" s="316"/>
      <c r="JA9" s="586" t="s">
        <v>56</v>
      </c>
      <c r="JB9" s="587">
        <v>175.26</v>
      </c>
      <c r="JC9" s="588">
        <v>168.75</v>
      </c>
      <c r="JD9" s="589">
        <v>3.86</v>
      </c>
      <c r="JE9" s="587">
        <v>119.53</v>
      </c>
      <c r="JF9" s="588">
        <v>114.26</v>
      </c>
      <c r="JG9" s="589">
        <v>4.6100000000000003</v>
      </c>
      <c r="JH9" s="587">
        <v>149.13</v>
      </c>
      <c r="JI9" s="588">
        <v>143.97999999999999</v>
      </c>
      <c r="JJ9" s="589">
        <v>3.58</v>
      </c>
      <c r="JK9" s="316"/>
      <c r="JL9" s="316"/>
      <c r="JM9" s="316" t="s">
        <v>57</v>
      </c>
      <c r="JN9" s="7">
        <v>4</v>
      </c>
      <c r="JO9" s="7">
        <v>4</v>
      </c>
      <c r="JP9" s="7">
        <v>4</v>
      </c>
      <c r="JQ9" s="591">
        <v>4</v>
      </c>
      <c r="JR9" s="316"/>
      <c r="JS9" s="559" t="s">
        <v>202</v>
      </c>
      <c r="JT9" s="666">
        <v>1.88</v>
      </c>
      <c r="JU9" s="625">
        <v>1.88</v>
      </c>
      <c r="JV9" s="626">
        <v>0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417942</v>
      </c>
      <c r="LS9" s="584">
        <v>402919</v>
      </c>
      <c r="LT9" s="612">
        <v>3.73</v>
      </c>
      <c r="LU9" s="319"/>
      <c r="LV9" s="319"/>
      <c r="LW9" s="554" t="s">
        <v>55</v>
      </c>
      <c r="LX9" s="11">
        <v>7016</v>
      </c>
      <c r="LY9" s="544">
        <v>5916</v>
      </c>
      <c r="LZ9" s="545">
        <v>18.59</v>
      </c>
      <c r="MA9" s="81"/>
      <c r="MB9" s="586" t="s">
        <v>56</v>
      </c>
      <c r="MC9" s="587">
        <v>173.57</v>
      </c>
      <c r="MD9" s="588">
        <v>167.06</v>
      </c>
      <c r="ME9" s="589">
        <v>3.9</v>
      </c>
      <c r="MF9" s="587">
        <v>137.78</v>
      </c>
      <c r="MG9" s="588">
        <v>133.31</v>
      </c>
      <c r="MH9" s="589">
        <v>3.35</v>
      </c>
      <c r="MI9" s="587">
        <v>152.13999999999999</v>
      </c>
      <c r="MJ9" s="588">
        <v>147.27000000000001</v>
      </c>
      <c r="MK9" s="589">
        <v>3.31</v>
      </c>
      <c r="ML9" s="102"/>
      <c r="MM9" s="102"/>
      <c r="MN9" s="102" t="s">
        <v>57</v>
      </c>
      <c r="MO9" s="613">
        <v>4</v>
      </c>
      <c r="MP9" s="613">
        <v>4</v>
      </c>
      <c r="MQ9" s="613">
        <v>4</v>
      </c>
      <c r="MR9" s="613">
        <v>4</v>
      </c>
      <c r="MS9" s="613">
        <v>4</v>
      </c>
      <c r="MT9" s="218"/>
      <c r="MU9" s="575" t="s">
        <v>202</v>
      </c>
      <c r="MV9" s="667">
        <v>1.81</v>
      </c>
      <c r="MW9" s="643">
        <v>1.81</v>
      </c>
      <c r="MX9" s="615">
        <v>0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844638</v>
      </c>
      <c r="C10" s="525">
        <v>812071</v>
      </c>
      <c r="D10" s="526">
        <v>4.01</v>
      </c>
      <c r="E10" s="319"/>
      <c r="F10" s="319"/>
      <c r="G10" s="554" t="s">
        <v>61</v>
      </c>
      <c r="H10" s="528">
        <v>72</v>
      </c>
      <c r="I10" s="529">
        <v>46</v>
      </c>
      <c r="J10" s="530">
        <v>54</v>
      </c>
      <c r="K10" s="528">
        <v>172</v>
      </c>
      <c r="L10" s="531">
        <v>101</v>
      </c>
      <c r="M10" s="532">
        <v>70.3</v>
      </c>
      <c r="N10" s="316"/>
      <c r="O10" s="586" t="s">
        <v>62</v>
      </c>
      <c r="P10" s="587">
        <v>108.02</v>
      </c>
      <c r="Q10" s="588">
        <v>106.23</v>
      </c>
      <c r="R10" s="589">
        <v>1.69</v>
      </c>
      <c r="S10" s="587">
        <v>131.69</v>
      </c>
      <c r="T10" s="588">
        <v>128.66</v>
      </c>
      <c r="U10" s="589">
        <v>2.36</v>
      </c>
      <c r="V10" s="587">
        <v>123.98</v>
      </c>
      <c r="W10" s="588">
        <v>121.01</v>
      </c>
      <c r="X10" s="589">
        <v>2.4500000000000002</v>
      </c>
      <c r="Y10" s="316"/>
      <c r="Z10" s="316"/>
      <c r="AA10" s="316" t="s">
        <v>63</v>
      </c>
      <c r="AB10" s="7">
        <v>5</v>
      </c>
      <c r="AC10" s="7">
        <v>5</v>
      </c>
      <c r="AD10" s="7">
        <v>5</v>
      </c>
      <c r="AE10" s="591">
        <v>5</v>
      </c>
      <c r="AF10" s="316"/>
      <c r="AG10" s="669" t="s">
        <v>203</v>
      </c>
      <c r="AH10" s="670">
        <v>1.64</v>
      </c>
      <c r="AI10" s="671">
        <v>1.64</v>
      </c>
      <c r="AJ10" s="672">
        <v>0</v>
      </c>
      <c r="AK10" s="16"/>
      <c r="AL10" s="627" t="s">
        <v>65</v>
      </c>
      <c r="AM10" s="652">
        <v>6982</v>
      </c>
      <c r="AN10" s="653">
        <v>0</v>
      </c>
      <c r="AO10" s="653">
        <v>2306</v>
      </c>
      <c r="AP10" s="654">
        <v>0</v>
      </c>
      <c r="AQ10" s="653"/>
      <c r="AR10" s="653"/>
      <c r="AS10" s="653"/>
      <c r="AT10" s="653"/>
      <c r="AU10" s="655">
        <v>9288</v>
      </c>
      <c r="AV10" s="632">
        <v>3529</v>
      </c>
      <c r="AW10" s="633">
        <v>12817</v>
      </c>
      <c r="AX10" s="634"/>
      <c r="AY10" s="316"/>
      <c r="AZ10" s="627" t="s">
        <v>65</v>
      </c>
      <c r="BA10" s="652">
        <v>34083</v>
      </c>
      <c r="BB10" s="653">
        <v>0</v>
      </c>
      <c r="BC10" s="656">
        <v>0</v>
      </c>
      <c r="BD10" s="654">
        <v>0</v>
      </c>
      <c r="BE10" s="653"/>
      <c r="BF10" s="653"/>
      <c r="BG10" s="653"/>
      <c r="BH10" s="653"/>
      <c r="BI10" s="632">
        <v>34083</v>
      </c>
      <c r="BJ10" s="632">
        <v>178936</v>
      </c>
      <c r="BK10" s="633">
        <v>213019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622236</v>
      </c>
      <c r="CG10" s="525">
        <v>584025</v>
      </c>
      <c r="CH10" s="526">
        <v>6.54</v>
      </c>
      <c r="CI10" s="319"/>
      <c r="CJ10" s="319"/>
      <c r="CK10" s="554" t="s">
        <v>61</v>
      </c>
      <c r="CL10" s="528">
        <v>153</v>
      </c>
      <c r="CM10" s="529">
        <v>49</v>
      </c>
      <c r="CN10" s="530">
        <v>59</v>
      </c>
      <c r="CO10" s="528">
        <v>261</v>
      </c>
      <c r="CP10" s="531">
        <v>168</v>
      </c>
      <c r="CQ10" s="532">
        <v>55.36</v>
      </c>
      <c r="CR10" s="316"/>
      <c r="CS10" s="586" t="s">
        <v>62</v>
      </c>
      <c r="CT10" s="587">
        <v>158.13</v>
      </c>
      <c r="CU10" s="588">
        <v>154.36000000000001</v>
      </c>
      <c r="CV10" s="589">
        <v>2.44</v>
      </c>
      <c r="CW10" s="587">
        <v>127.72</v>
      </c>
      <c r="CX10" s="588">
        <v>124.82</v>
      </c>
      <c r="CY10" s="589">
        <v>2.3199999999999998</v>
      </c>
      <c r="CZ10" s="587">
        <v>139.65</v>
      </c>
      <c r="DA10" s="588">
        <v>136.44</v>
      </c>
      <c r="DB10" s="589">
        <v>2.35</v>
      </c>
      <c r="DC10" s="316"/>
      <c r="DD10" s="316"/>
      <c r="DE10" s="316" t="s">
        <v>63</v>
      </c>
      <c r="DF10" s="7">
        <v>5</v>
      </c>
      <c r="DG10" s="7">
        <v>5</v>
      </c>
      <c r="DH10" s="7">
        <v>5</v>
      </c>
      <c r="DI10" s="591">
        <v>5</v>
      </c>
      <c r="DJ10" s="316"/>
      <c r="DK10" s="669" t="s">
        <v>203</v>
      </c>
      <c r="DL10" s="670">
        <v>1.67</v>
      </c>
      <c r="DM10" s="671">
        <v>1.69</v>
      </c>
      <c r="DN10" s="672">
        <v>-0.02</v>
      </c>
      <c r="DO10" s="16"/>
      <c r="DP10" s="627" t="s">
        <v>65</v>
      </c>
      <c r="DQ10" s="652">
        <v>8754</v>
      </c>
      <c r="DR10" s="653">
        <v>0</v>
      </c>
      <c r="DS10" s="653">
        <v>2678</v>
      </c>
      <c r="DT10" s="654">
        <v>0</v>
      </c>
      <c r="DU10" s="652"/>
      <c r="DV10" s="653"/>
      <c r="DW10" s="653"/>
      <c r="DX10" s="653"/>
      <c r="DY10" s="632">
        <v>11432</v>
      </c>
      <c r="DZ10" s="632">
        <v>4082</v>
      </c>
      <c r="EA10" s="633">
        <v>15514</v>
      </c>
      <c r="EB10" s="634"/>
      <c r="EC10" s="316"/>
      <c r="ED10" s="627" t="s">
        <v>65</v>
      </c>
      <c r="EE10" s="652">
        <v>18021</v>
      </c>
      <c r="EF10" s="653">
        <v>0</v>
      </c>
      <c r="EG10" s="656">
        <v>0</v>
      </c>
      <c r="EH10" s="654">
        <v>0</v>
      </c>
      <c r="EI10" s="652"/>
      <c r="EJ10" s="653"/>
      <c r="EK10" s="653"/>
      <c r="EL10" s="653"/>
      <c r="EM10" s="632">
        <v>18021</v>
      </c>
      <c r="EN10" s="632">
        <v>45053</v>
      </c>
      <c r="EO10" s="633">
        <v>63074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525815</v>
      </c>
      <c r="FK10" s="525">
        <v>490566</v>
      </c>
      <c r="FL10" s="526">
        <v>7.19</v>
      </c>
      <c r="FM10" s="319"/>
      <c r="FN10" s="319"/>
      <c r="FO10" s="554" t="s">
        <v>61</v>
      </c>
      <c r="FP10" s="528">
        <v>50</v>
      </c>
      <c r="FQ10" s="529">
        <v>48</v>
      </c>
      <c r="FR10" s="530">
        <v>54</v>
      </c>
      <c r="FS10" s="528">
        <v>152</v>
      </c>
      <c r="FT10" s="531">
        <v>147</v>
      </c>
      <c r="FU10" s="532">
        <v>3.4</v>
      </c>
      <c r="FV10" s="316"/>
      <c r="FW10" s="586" t="s">
        <v>62</v>
      </c>
      <c r="FX10" s="587">
        <v>151.38999999999999</v>
      </c>
      <c r="FY10" s="588">
        <v>147.56</v>
      </c>
      <c r="FZ10" s="589">
        <v>2.6</v>
      </c>
      <c r="GA10" s="587">
        <v>110.11</v>
      </c>
      <c r="GB10" s="588">
        <v>107.16</v>
      </c>
      <c r="GC10" s="589">
        <v>2.75</v>
      </c>
      <c r="GD10" s="587">
        <v>125.1</v>
      </c>
      <c r="GE10" s="588">
        <v>122.63</v>
      </c>
      <c r="GF10" s="589">
        <v>2.0099999999999998</v>
      </c>
      <c r="GG10" s="316"/>
      <c r="GH10" s="316"/>
      <c r="GI10" s="316" t="s">
        <v>63</v>
      </c>
      <c r="GJ10" s="7">
        <v>5</v>
      </c>
      <c r="GK10" s="7">
        <v>5</v>
      </c>
      <c r="GL10" s="7">
        <v>5</v>
      </c>
      <c r="GM10" s="591">
        <v>5</v>
      </c>
      <c r="GN10" s="316"/>
      <c r="GO10" s="669" t="s">
        <v>64</v>
      </c>
      <c r="GP10" s="670">
        <v>1.68</v>
      </c>
      <c r="GQ10" s="671">
        <v>1.65</v>
      </c>
      <c r="GR10" s="672">
        <v>0.03</v>
      </c>
      <c r="GS10" s="16"/>
      <c r="GT10" s="627" t="s">
        <v>65</v>
      </c>
      <c r="GU10" s="652">
        <v>3603</v>
      </c>
      <c r="GV10" s="653">
        <v>0</v>
      </c>
      <c r="GW10" s="653">
        <v>1598</v>
      </c>
      <c r="GX10" s="654">
        <v>0</v>
      </c>
      <c r="GY10" s="653"/>
      <c r="GZ10" s="653"/>
      <c r="HA10" s="653"/>
      <c r="HB10" s="653"/>
      <c r="HC10" s="632">
        <v>5201</v>
      </c>
      <c r="HD10" s="632">
        <v>3938</v>
      </c>
      <c r="HE10" s="633">
        <v>9139</v>
      </c>
      <c r="HF10" s="634"/>
      <c r="HG10" s="316"/>
      <c r="HH10" s="627" t="s">
        <v>65</v>
      </c>
      <c r="HI10" s="652">
        <v>27784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27784</v>
      </c>
      <c r="HR10" s="632">
        <v>27784</v>
      </c>
      <c r="HS10" s="633">
        <v>55568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343704</v>
      </c>
      <c r="IO10" s="525">
        <v>325003</v>
      </c>
      <c r="IP10" s="526">
        <v>5.75</v>
      </c>
      <c r="IQ10" s="319"/>
      <c r="IR10" s="319"/>
      <c r="IS10" s="554" t="s">
        <v>61</v>
      </c>
      <c r="IT10" s="528">
        <v>96</v>
      </c>
      <c r="IU10" s="529">
        <v>57</v>
      </c>
      <c r="IV10" s="530">
        <v>43</v>
      </c>
      <c r="IW10" s="528">
        <v>196</v>
      </c>
      <c r="IX10" s="531">
        <v>157</v>
      </c>
      <c r="IY10" s="532">
        <v>24.84</v>
      </c>
      <c r="IZ10" s="316"/>
      <c r="JA10" s="586" t="s">
        <v>62</v>
      </c>
      <c r="JB10" s="587">
        <v>162.03</v>
      </c>
      <c r="JC10" s="588">
        <v>158.11000000000001</v>
      </c>
      <c r="JD10" s="589">
        <v>2.48</v>
      </c>
      <c r="JE10" s="587">
        <v>156.79</v>
      </c>
      <c r="JF10" s="588">
        <v>152.66</v>
      </c>
      <c r="JG10" s="589">
        <v>2.71</v>
      </c>
      <c r="JH10" s="587">
        <v>159.58000000000001</v>
      </c>
      <c r="JI10" s="588">
        <v>155.63</v>
      </c>
      <c r="JJ10" s="589">
        <v>2.54</v>
      </c>
      <c r="JK10" s="316"/>
      <c r="JL10" s="316"/>
      <c r="JM10" s="316" t="s">
        <v>63</v>
      </c>
      <c r="JN10" s="7">
        <v>5</v>
      </c>
      <c r="JO10" s="7">
        <v>5</v>
      </c>
      <c r="JP10" s="7">
        <v>5</v>
      </c>
      <c r="JQ10" s="591">
        <v>5</v>
      </c>
      <c r="JR10" s="316"/>
      <c r="JS10" s="669" t="s">
        <v>203</v>
      </c>
      <c r="JT10" s="670">
        <v>1.79</v>
      </c>
      <c r="JU10" s="671">
        <v>1.79</v>
      </c>
      <c r="JV10" s="672">
        <v>0</v>
      </c>
      <c r="JW10" s="16"/>
      <c r="JX10" s="627" t="s">
        <v>65</v>
      </c>
      <c r="JY10" s="652">
        <v>12705</v>
      </c>
      <c r="JZ10" s="653">
        <v>0</v>
      </c>
      <c r="KA10" s="653">
        <v>1929</v>
      </c>
      <c r="KB10" s="657">
        <v>0</v>
      </c>
      <c r="KC10" s="658"/>
      <c r="KD10" s="658"/>
      <c r="KE10" s="658"/>
      <c r="KF10" s="658"/>
      <c r="KG10" s="659">
        <v>14634</v>
      </c>
      <c r="KH10" s="632">
        <v>8153</v>
      </c>
      <c r="KI10" s="633">
        <v>22787</v>
      </c>
      <c r="KJ10" s="634"/>
      <c r="KK10" s="316"/>
      <c r="KL10" s="627" t="s">
        <v>65</v>
      </c>
      <c r="KM10" s="652">
        <v>21965</v>
      </c>
      <c r="KN10" s="653">
        <v>0</v>
      </c>
      <c r="KO10" s="656">
        <v>0</v>
      </c>
      <c r="KP10" s="657">
        <v>0</v>
      </c>
      <c r="KQ10" s="658"/>
      <c r="KR10" s="658"/>
      <c r="KS10" s="658"/>
      <c r="KT10" s="658"/>
      <c r="KU10" s="659">
        <v>21965</v>
      </c>
      <c r="KV10" s="632">
        <v>16474</v>
      </c>
      <c r="KW10" s="633">
        <v>38439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2336393</v>
      </c>
      <c r="LS10" s="525">
        <v>2211665</v>
      </c>
      <c r="LT10" s="543">
        <v>5.64</v>
      </c>
      <c r="LU10" s="319"/>
      <c r="LV10" s="319"/>
      <c r="LW10" s="554" t="s">
        <v>61</v>
      </c>
      <c r="LX10" s="11">
        <v>781</v>
      </c>
      <c r="LY10" s="544">
        <v>573</v>
      </c>
      <c r="LZ10" s="545">
        <v>36.299999999999997</v>
      </c>
      <c r="MA10" s="81"/>
      <c r="MB10" s="586" t="s">
        <v>62</v>
      </c>
      <c r="MC10" s="587">
        <v>148.16999999999999</v>
      </c>
      <c r="MD10" s="588">
        <v>143.93</v>
      </c>
      <c r="ME10" s="589">
        <v>2.95</v>
      </c>
      <c r="MF10" s="587">
        <v>129.66</v>
      </c>
      <c r="MG10" s="588">
        <v>126.56</v>
      </c>
      <c r="MH10" s="589">
        <v>2.4500000000000002</v>
      </c>
      <c r="MI10" s="587">
        <v>137.09</v>
      </c>
      <c r="MJ10" s="588">
        <v>133.74</v>
      </c>
      <c r="MK10" s="589">
        <v>2.5</v>
      </c>
      <c r="ML10" s="102"/>
      <c r="MM10" s="102"/>
      <c r="MN10" s="102" t="s">
        <v>63</v>
      </c>
      <c r="MO10" s="613">
        <v>5</v>
      </c>
      <c r="MP10" s="613">
        <v>5</v>
      </c>
      <c r="MQ10" s="613">
        <v>5</v>
      </c>
      <c r="MR10" s="613">
        <v>5</v>
      </c>
      <c r="MS10" s="613">
        <v>5</v>
      </c>
      <c r="MT10" s="218"/>
      <c r="MU10" s="673" t="s">
        <v>203</v>
      </c>
      <c r="MV10" s="674">
        <v>1.7</v>
      </c>
      <c r="MW10" s="675">
        <v>1.69</v>
      </c>
      <c r="MX10" s="676">
        <v>0.01</v>
      </c>
      <c r="MY10" s="393"/>
      <c r="MZ10" s="644" t="s">
        <v>65</v>
      </c>
      <c r="NA10" s="660">
        <v>32044</v>
      </c>
      <c r="NB10" s="661">
        <v>0</v>
      </c>
      <c r="NC10" s="661">
        <v>8511</v>
      </c>
      <c r="ND10" s="662">
        <v>0</v>
      </c>
      <c r="NE10" s="661"/>
      <c r="NF10" s="661"/>
      <c r="NG10" s="661"/>
      <c r="NH10" s="661"/>
      <c r="NI10" s="663">
        <v>40555</v>
      </c>
      <c r="NJ10" s="664">
        <v>19702</v>
      </c>
      <c r="NK10" s="665">
        <v>60257</v>
      </c>
      <c r="NL10" s="406"/>
      <c r="NM10" s="406"/>
      <c r="NN10" s="651" t="s">
        <v>65</v>
      </c>
      <c r="NO10" s="660">
        <v>101853</v>
      </c>
      <c r="NP10" s="661">
        <v>0</v>
      </c>
      <c r="NQ10" s="661">
        <v>0</v>
      </c>
      <c r="NR10" s="662">
        <v>0</v>
      </c>
      <c r="NS10" s="661"/>
      <c r="NT10" s="661"/>
      <c r="NU10" s="661"/>
      <c r="NV10" s="661"/>
      <c r="NW10" s="663">
        <v>101853</v>
      </c>
      <c r="NX10" s="664">
        <v>268247</v>
      </c>
      <c r="NY10" s="665">
        <v>370100</v>
      </c>
    </row>
    <row r="11" spans="1:390" ht="23.25" customHeight="1" thickTop="1" thickBot="1" x14ac:dyDescent="0.3">
      <c r="A11" s="551" t="s">
        <v>49</v>
      </c>
      <c r="B11" s="11">
        <v>420620</v>
      </c>
      <c r="C11" s="552">
        <v>405279</v>
      </c>
      <c r="D11" s="553">
        <v>3.79</v>
      </c>
      <c r="E11" s="319"/>
      <c r="F11" s="319"/>
      <c r="G11" s="554" t="s">
        <v>66</v>
      </c>
      <c r="H11" s="528">
        <v>194</v>
      </c>
      <c r="I11" s="529">
        <v>82</v>
      </c>
      <c r="J11" s="530">
        <v>118</v>
      </c>
      <c r="K11" s="528">
        <v>394</v>
      </c>
      <c r="L11" s="531">
        <v>289</v>
      </c>
      <c r="M11" s="532">
        <v>36.33</v>
      </c>
      <c r="N11" s="316"/>
      <c r="O11" s="586" t="s">
        <v>67</v>
      </c>
      <c r="P11" s="587">
        <v>234.27</v>
      </c>
      <c r="Q11" s="588">
        <v>225.56</v>
      </c>
      <c r="R11" s="589">
        <v>3.86</v>
      </c>
      <c r="S11" s="587">
        <v>226.95</v>
      </c>
      <c r="T11" s="588">
        <v>219.46</v>
      </c>
      <c r="U11" s="589">
        <v>3.41</v>
      </c>
      <c r="V11" s="587">
        <v>229.34</v>
      </c>
      <c r="W11" s="588">
        <v>221.54</v>
      </c>
      <c r="X11" s="589">
        <v>3.52</v>
      </c>
      <c r="Y11" s="316"/>
      <c r="Z11" s="316"/>
      <c r="AA11" s="316" t="s">
        <v>68</v>
      </c>
      <c r="AB11" s="7">
        <v>7</v>
      </c>
      <c r="AC11" s="7">
        <v>7</v>
      </c>
      <c r="AD11" s="7">
        <v>7</v>
      </c>
      <c r="AE11" s="591">
        <v>7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476387</v>
      </c>
      <c r="CG11" s="552">
        <v>448329</v>
      </c>
      <c r="CH11" s="553">
        <v>6.26</v>
      </c>
      <c r="CI11" s="319"/>
      <c r="CJ11" s="319"/>
      <c r="CK11" s="554" t="s">
        <v>66</v>
      </c>
      <c r="CL11" s="528">
        <v>20</v>
      </c>
      <c r="CM11" s="529">
        <v>21</v>
      </c>
      <c r="CN11" s="530">
        <v>19</v>
      </c>
      <c r="CO11" s="528">
        <v>60</v>
      </c>
      <c r="CP11" s="531">
        <v>41</v>
      </c>
      <c r="CQ11" s="532">
        <v>46.34</v>
      </c>
      <c r="CR11" s="316"/>
      <c r="CS11" s="586" t="s">
        <v>67</v>
      </c>
      <c r="CT11" s="587">
        <v>142.38</v>
      </c>
      <c r="CU11" s="588">
        <v>137.97999999999999</v>
      </c>
      <c r="CV11" s="589">
        <v>3.19</v>
      </c>
      <c r="CW11" s="587">
        <v>136.19</v>
      </c>
      <c r="CX11" s="588">
        <v>130.56</v>
      </c>
      <c r="CY11" s="589">
        <v>4.3099999999999996</v>
      </c>
      <c r="CZ11" s="587">
        <v>138.61000000000001</v>
      </c>
      <c r="DA11" s="588">
        <v>133.47999999999999</v>
      </c>
      <c r="DB11" s="589">
        <v>3.84</v>
      </c>
      <c r="DC11" s="316"/>
      <c r="DD11" s="316"/>
      <c r="DE11" s="316" t="s">
        <v>68</v>
      </c>
      <c r="DF11" s="7">
        <v>7</v>
      </c>
      <c r="DG11" s="7">
        <v>7</v>
      </c>
      <c r="DH11" s="7">
        <v>7</v>
      </c>
      <c r="DI11" s="591">
        <v>7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384939</v>
      </c>
      <c r="FK11" s="552">
        <v>357449</v>
      </c>
      <c r="FL11" s="553">
        <v>7.69</v>
      </c>
      <c r="FM11" s="319"/>
      <c r="FN11" s="319"/>
      <c r="FO11" s="554" t="s">
        <v>66</v>
      </c>
      <c r="FP11" s="528">
        <v>213</v>
      </c>
      <c r="FQ11" s="529">
        <v>295</v>
      </c>
      <c r="FR11" s="530">
        <v>316</v>
      </c>
      <c r="FS11" s="528">
        <v>824</v>
      </c>
      <c r="FT11" s="531">
        <v>719</v>
      </c>
      <c r="FU11" s="532">
        <v>14.6</v>
      </c>
      <c r="FV11" s="316"/>
      <c r="FW11" s="586" t="s">
        <v>67</v>
      </c>
      <c r="FX11" s="587">
        <v>126.12</v>
      </c>
      <c r="FY11" s="588">
        <v>121.62</v>
      </c>
      <c r="FZ11" s="589">
        <v>3.7</v>
      </c>
      <c r="GA11" s="587">
        <v>120.04</v>
      </c>
      <c r="GB11" s="588">
        <v>115.15</v>
      </c>
      <c r="GC11" s="589">
        <v>4.25</v>
      </c>
      <c r="GD11" s="587">
        <v>122.25</v>
      </c>
      <c r="GE11" s="588">
        <v>117.63</v>
      </c>
      <c r="GF11" s="589">
        <v>3.93</v>
      </c>
      <c r="GG11" s="316"/>
      <c r="GH11" s="316"/>
      <c r="GI11" s="316" t="s">
        <v>68</v>
      </c>
      <c r="GJ11" s="7">
        <v>7</v>
      </c>
      <c r="GK11" s="7">
        <v>7</v>
      </c>
      <c r="GL11" s="7">
        <v>7</v>
      </c>
      <c r="GM11" s="591">
        <v>7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279708</v>
      </c>
      <c r="IO11" s="552">
        <v>263129</v>
      </c>
      <c r="IP11" s="553">
        <v>6.3</v>
      </c>
      <c r="IQ11" s="319"/>
      <c r="IR11" s="319"/>
      <c r="IS11" s="554" t="s">
        <v>66</v>
      </c>
      <c r="IT11" s="528">
        <v>37</v>
      </c>
      <c r="IU11" s="529">
        <v>42</v>
      </c>
      <c r="IV11" s="530">
        <v>59</v>
      </c>
      <c r="IW11" s="528">
        <v>138</v>
      </c>
      <c r="IX11" s="531">
        <v>103</v>
      </c>
      <c r="IY11" s="532">
        <v>33.979999999999997</v>
      </c>
      <c r="IZ11" s="316"/>
      <c r="JA11" s="586" t="s">
        <v>67</v>
      </c>
      <c r="JB11" s="587">
        <v>184.38</v>
      </c>
      <c r="JC11" s="588">
        <v>179.49</v>
      </c>
      <c r="JD11" s="589">
        <v>2.72</v>
      </c>
      <c r="JE11" s="587">
        <v>166.62</v>
      </c>
      <c r="JF11" s="588">
        <v>161.13999999999999</v>
      </c>
      <c r="JG11" s="589">
        <v>3.4</v>
      </c>
      <c r="JH11" s="587">
        <v>176.05</v>
      </c>
      <c r="JI11" s="588">
        <v>171.15</v>
      </c>
      <c r="JJ11" s="589">
        <v>2.86</v>
      </c>
      <c r="JK11" s="316"/>
      <c r="JL11" s="316"/>
      <c r="JM11" s="316" t="s">
        <v>68</v>
      </c>
      <c r="JN11" s="7">
        <v>7</v>
      </c>
      <c r="JO11" s="7">
        <v>7</v>
      </c>
      <c r="JP11" s="7">
        <v>7</v>
      </c>
      <c r="JQ11" s="591">
        <v>7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1561654</v>
      </c>
      <c r="LS11" s="552">
        <v>1474186</v>
      </c>
      <c r="LT11" s="572">
        <v>5.93</v>
      </c>
      <c r="LU11" s="319"/>
      <c r="LV11" s="319"/>
      <c r="LW11" s="554" t="s">
        <v>66</v>
      </c>
      <c r="LX11" s="11">
        <v>1416</v>
      </c>
      <c r="LY11" s="544">
        <v>1152</v>
      </c>
      <c r="LZ11" s="545">
        <v>22.92</v>
      </c>
      <c r="MA11" s="81"/>
      <c r="MB11" s="586" t="s">
        <v>67</v>
      </c>
      <c r="MC11" s="587">
        <v>169.57</v>
      </c>
      <c r="MD11" s="588">
        <v>164.32</v>
      </c>
      <c r="ME11" s="589">
        <v>3.19</v>
      </c>
      <c r="MF11" s="587">
        <v>162.1</v>
      </c>
      <c r="MG11" s="588">
        <v>156.72</v>
      </c>
      <c r="MH11" s="589">
        <v>3.43</v>
      </c>
      <c r="MI11" s="587">
        <v>165.1</v>
      </c>
      <c r="MJ11" s="588">
        <v>159.86000000000001</v>
      </c>
      <c r="MK11" s="589">
        <v>3.28</v>
      </c>
      <c r="ML11" s="102"/>
      <c r="MM11" s="102"/>
      <c r="MN11" s="102" t="s">
        <v>68</v>
      </c>
      <c r="MO11" s="613">
        <v>7</v>
      </c>
      <c r="MP11" s="613">
        <v>7</v>
      </c>
      <c r="MQ11" s="613">
        <v>7</v>
      </c>
      <c r="MR11" s="613">
        <v>7</v>
      </c>
      <c r="MS11" s="613">
        <v>7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424018</v>
      </c>
      <c r="C12" s="694">
        <v>406792</v>
      </c>
      <c r="D12" s="695">
        <v>4.2300000000000004</v>
      </c>
      <c r="E12" s="319"/>
      <c r="F12" s="319"/>
      <c r="G12" s="554" t="s">
        <v>71</v>
      </c>
      <c r="H12" s="528">
        <v>356</v>
      </c>
      <c r="I12" s="529">
        <v>378</v>
      </c>
      <c r="J12" s="530">
        <v>602</v>
      </c>
      <c r="K12" s="528">
        <v>1336</v>
      </c>
      <c r="L12" s="531">
        <v>1044</v>
      </c>
      <c r="M12" s="532">
        <v>27.97</v>
      </c>
      <c r="N12" s="316"/>
      <c r="O12" s="696" t="s">
        <v>72</v>
      </c>
      <c r="P12" s="587">
        <v>75.760000000000005</v>
      </c>
      <c r="Q12" s="588">
        <v>70.25</v>
      </c>
      <c r="R12" s="589">
        <v>7.84</v>
      </c>
      <c r="S12" s="587">
        <v>95.84</v>
      </c>
      <c r="T12" s="588">
        <v>90.13</v>
      </c>
      <c r="U12" s="589">
        <v>6.34</v>
      </c>
      <c r="V12" s="587">
        <v>89.3</v>
      </c>
      <c r="W12" s="588">
        <v>83.36</v>
      </c>
      <c r="X12" s="589">
        <v>7.13</v>
      </c>
      <c r="Y12" s="316"/>
      <c r="Z12" s="316"/>
      <c r="AA12" s="316" t="s">
        <v>73</v>
      </c>
      <c r="AB12" s="7">
        <v>7</v>
      </c>
      <c r="AC12" s="7">
        <v>7</v>
      </c>
      <c r="AD12" s="7">
        <v>7</v>
      </c>
      <c r="AE12" s="591">
        <v>7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6982</v>
      </c>
      <c r="AN12" s="699">
        <v>0</v>
      </c>
      <c r="AO12" s="699">
        <v>2306</v>
      </c>
      <c r="AP12" s="700">
        <v>0</v>
      </c>
      <c r="AQ12" s="699"/>
      <c r="AR12" s="699"/>
      <c r="AS12" s="699"/>
      <c r="AT12" s="699"/>
      <c r="AU12" s="700">
        <v>9288</v>
      </c>
      <c r="AV12" s="699">
        <v>3529</v>
      </c>
      <c r="AW12" s="701">
        <v>12817</v>
      </c>
      <c r="AX12" s="702"/>
      <c r="AY12" s="12"/>
      <c r="AZ12" s="697" t="s">
        <v>42</v>
      </c>
      <c r="BA12" s="698">
        <v>46862</v>
      </c>
      <c r="BB12" s="699">
        <v>0</v>
      </c>
      <c r="BC12" s="699">
        <v>0</v>
      </c>
      <c r="BD12" s="700">
        <v>0</v>
      </c>
      <c r="BE12" s="699"/>
      <c r="BF12" s="699"/>
      <c r="BG12" s="699"/>
      <c r="BH12" s="699"/>
      <c r="BI12" s="703">
        <v>46862</v>
      </c>
      <c r="BJ12" s="699">
        <v>178936</v>
      </c>
      <c r="BK12" s="701">
        <v>225798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145849</v>
      </c>
      <c r="CG12" s="694">
        <v>135696</v>
      </c>
      <c r="CH12" s="695">
        <v>7.48</v>
      </c>
      <c r="CI12" s="319"/>
      <c r="CJ12" s="319"/>
      <c r="CK12" s="554" t="s">
        <v>71</v>
      </c>
      <c r="CL12" s="528">
        <v>487</v>
      </c>
      <c r="CM12" s="529">
        <v>353</v>
      </c>
      <c r="CN12" s="530">
        <v>323</v>
      </c>
      <c r="CO12" s="528">
        <v>1163</v>
      </c>
      <c r="CP12" s="531">
        <v>956</v>
      </c>
      <c r="CQ12" s="532">
        <v>21.65</v>
      </c>
      <c r="CR12" s="316"/>
      <c r="CS12" s="696" t="s">
        <v>72</v>
      </c>
      <c r="CT12" s="587">
        <v>59.38</v>
      </c>
      <c r="CU12" s="588">
        <v>56.58</v>
      </c>
      <c r="CV12" s="589">
        <v>4.95</v>
      </c>
      <c r="CW12" s="587">
        <v>46.35</v>
      </c>
      <c r="CX12" s="588">
        <v>43.9</v>
      </c>
      <c r="CY12" s="589">
        <v>5.58</v>
      </c>
      <c r="CZ12" s="587">
        <v>51.46</v>
      </c>
      <c r="DA12" s="588">
        <v>48.89</v>
      </c>
      <c r="DB12" s="589">
        <v>5.26</v>
      </c>
      <c r="DC12" s="316"/>
      <c r="DD12" s="316"/>
      <c r="DE12" s="316" t="s">
        <v>73</v>
      </c>
      <c r="DF12" s="7">
        <v>7</v>
      </c>
      <c r="DG12" s="7">
        <v>7</v>
      </c>
      <c r="DH12" s="7">
        <v>7</v>
      </c>
      <c r="DI12" s="591">
        <v>7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8754</v>
      </c>
      <c r="DR12" s="699">
        <v>0</v>
      </c>
      <c r="DS12" s="699">
        <v>2678</v>
      </c>
      <c r="DT12" s="700">
        <v>0</v>
      </c>
      <c r="DU12" s="699"/>
      <c r="DV12" s="699"/>
      <c r="DW12" s="699"/>
      <c r="DX12" s="699"/>
      <c r="DY12" s="703">
        <v>11432</v>
      </c>
      <c r="DZ12" s="699">
        <v>4082</v>
      </c>
      <c r="EA12" s="701">
        <v>15514</v>
      </c>
      <c r="EB12" s="702"/>
      <c r="EC12" s="12"/>
      <c r="ED12" s="697" t="s">
        <v>42</v>
      </c>
      <c r="EE12" s="698">
        <v>24778</v>
      </c>
      <c r="EF12" s="699">
        <v>0</v>
      </c>
      <c r="EG12" s="699">
        <v>0</v>
      </c>
      <c r="EH12" s="700">
        <v>0</v>
      </c>
      <c r="EI12" s="699"/>
      <c r="EJ12" s="699"/>
      <c r="EK12" s="699"/>
      <c r="EL12" s="699"/>
      <c r="EM12" s="703">
        <v>24778</v>
      </c>
      <c r="EN12" s="699">
        <v>45053</v>
      </c>
      <c r="EO12" s="701">
        <v>69831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140876</v>
      </c>
      <c r="FK12" s="694">
        <v>133117</v>
      </c>
      <c r="FL12" s="695">
        <v>5.83</v>
      </c>
      <c r="FM12" s="319"/>
      <c r="FN12" s="319"/>
      <c r="FO12" s="554" t="s">
        <v>71</v>
      </c>
      <c r="FP12" s="528">
        <v>380</v>
      </c>
      <c r="FQ12" s="529">
        <v>343</v>
      </c>
      <c r="FR12" s="530">
        <v>358</v>
      </c>
      <c r="FS12" s="528">
        <v>1081</v>
      </c>
      <c r="FT12" s="531">
        <v>994</v>
      </c>
      <c r="FU12" s="532">
        <v>8.75</v>
      </c>
      <c r="FV12" s="316"/>
      <c r="FW12" s="696" t="s">
        <v>72</v>
      </c>
      <c r="FX12" s="587">
        <v>120.01</v>
      </c>
      <c r="FY12" s="588">
        <v>114.67</v>
      </c>
      <c r="FZ12" s="589">
        <v>4.66</v>
      </c>
      <c r="GA12" s="587">
        <v>97</v>
      </c>
      <c r="GB12" s="588">
        <v>94.33</v>
      </c>
      <c r="GC12" s="589">
        <v>2.83</v>
      </c>
      <c r="GD12" s="587">
        <v>105.36</v>
      </c>
      <c r="GE12" s="588">
        <v>102.11</v>
      </c>
      <c r="GF12" s="589">
        <v>3.18</v>
      </c>
      <c r="GG12" s="316"/>
      <c r="GH12" s="316"/>
      <c r="GI12" s="316" t="s">
        <v>73</v>
      </c>
      <c r="GJ12" s="7">
        <v>7</v>
      </c>
      <c r="GK12" s="7">
        <v>7</v>
      </c>
      <c r="GL12" s="7">
        <v>7</v>
      </c>
      <c r="GM12" s="591">
        <v>7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3603</v>
      </c>
      <c r="GV12" s="699">
        <v>0</v>
      </c>
      <c r="GW12" s="699">
        <v>1598</v>
      </c>
      <c r="GX12" s="700">
        <v>0</v>
      </c>
      <c r="GY12" s="699"/>
      <c r="GZ12" s="699"/>
      <c r="HA12" s="699"/>
      <c r="HB12" s="699"/>
      <c r="HC12" s="703">
        <v>5201</v>
      </c>
      <c r="HD12" s="699">
        <v>3938</v>
      </c>
      <c r="HE12" s="701">
        <v>9139</v>
      </c>
      <c r="HF12" s="702"/>
      <c r="HG12" s="12"/>
      <c r="HH12" s="697" t="s">
        <v>42</v>
      </c>
      <c r="HI12" s="698">
        <v>38202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38202</v>
      </c>
      <c r="HR12" s="699">
        <v>27784</v>
      </c>
      <c r="HS12" s="701">
        <v>65986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63996</v>
      </c>
      <c r="IO12" s="694">
        <v>61874</v>
      </c>
      <c r="IP12" s="695">
        <v>3.43</v>
      </c>
      <c r="IQ12" s="319"/>
      <c r="IR12" s="319"/>
      <c r="IS12" s="554" t="s">
        <v>71</v>
      </c>
      <c r="IT12" s="528">
        <v>418</v>
      </c>
      <c r="IU12" s="529">
        <v>396</v>
      </c>
      <c r="IV12" s="530">
        <v>547</v>
      </c>
      <c r="IW12" s="528">
        <v>1361</v>
      </c>
      <c r="IX12" s="531">
        <v>1146</v>
      </c>
      <c r="IY12" s="532">
        <v>18.760000000000002</v>
      </c>
      <c r="IZ12" s="316"/>
      <c r="JA12" s="696" t="s">
        <v>72</v>
      </c>
      <c r="JB12" s="587">
        <v>79.099999999999994</v>
      </c>
      <c r="JC12" s="588">
        <v>75.94</v>
      </c>
      <c r="JD12" s="589">
        <v>4.16</v>
      </c>
      <c r="JE12" s="587">
        <v>63.88</v>
      </c>
      <c r="JF12" s="588">
        <v>62.22</v>
      </c>
      <c r="JG12" s="589">
        <v>2.67</v>
      </c>
      <c r="JH12" s="587">
        <v>71.97</v>
      </c>
      <c r="JI12" s="588">
        <v>69.7</v>
      </c>
      <c r="JJ12" s="589">
        <v>3.26</v>
      </c>
      <c r="JK12" s="316"/>
      <c r="JL12" s="316"/>
      <c r="JM12" s="316" t="s">
        <v>73</v>
      </c>
      <c r="JN12" s="7">
        <v>7</v>
      </c>
      <c r="JO12" s="7">
        <v>7</v>
      </c>
      <c r="JP12" s="7">
        <v>7</v>
      </c>
      <c r="JQ12" s="591">
        <v>7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12705</v>
      </c>
      <c r="JZ12" s="699">
        <v>0</v>
      </c>
      <c r="KA12" s="699">
        <v>1929</v>
      </c>
      <c r="KB12" s="705">
        <v>0</v>
      </c>
      <c r="KC12" s="706"/>
      <c r="KD12" s="706"/>
      <c r="KE12" s="706"/>
      <c r="KF12" s="706"/>
      <c r="KG12" s="707">
        <v>14634</v>
      </c>
      <c r="KH12" s="699">
        <v>8153</v>
      </c>
      <c r="KI12" s="701">
        <v>22787</v>
      </c>
      <c r="KJ12" s="702"/>
      <c r="KK12" s="12"/>
      <c r="KL12" s="697" t="s">
        <v>42</v>
      </c>
      <c r="KM12" s="698">
        <v>30201</v>
      </c>
      <c r="KN12" s="699">
        <v>0</v>
      </c>
      <c r="KO12" s="699">
        <v>0</v>
      </c>
      <c r="KP12" s="705">
        <v>0</v>
      </c>
      <c r="KQ12" s="706"/>
      <c r="KR12" s="706"/>
      <c r="KS12" s="706"/>
      <c r="KT12" s="706"/>
      <c r="KU12" s="707">
        <v>30201</v>
      </c>
      <c r="KV12" s="699">
        <v>16474</v>
      </c>
      <c r="KW12" s="701">
        <v>46675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774739</v>
      </c>
      <c r="LS12" s="694">
        <v>737479</v>
      </c>
      <c r="LT12" s="708">
        <v>5.05</v>
      </c>
      <c r="LU12" s="319"/>
      <c r="LV12" s="319"/>
      <c r="LW12" s="554" t="s">
        <v>71</v>
      </c>
      <c r="LX12" s="11">
        <v>4941</v>
      </c>
      <c r="LY12" s="544">
        <v>4140</v>
      </c>
      <c r="LZ12" s="545">
        <v>19.350000000000001</v>
      </c>
      <c r="MA12" s="81"/>
      <c r="MB12" s="696" t="s">
        <v>72</v>
      </c>
      <c r="MC12" s="587">
        <v>81.25</v>
      </c>
      <c r="MD12" s="588">
        <v>77.400000000000006</v>
      </c>
      <c r="ME12" s="589">
        <v>4.97</v>
      </c>
      <c r="MF12" s="587">
        <v>75.3</v>
      </c>
      <c r="MG12" s="588">
        <v>72.11</v>
      </c>
      <c r="MH12" s="589">
        <v>4.42</v>
      </c>
      <c r="MI12" s="587">
        <v>77.69</v>
      </c>
      <c r="MJ12" s="588">
        <v>74.3</v>
      </c>
      <c r="MK12" s="589">
        <v>4.5599999999999996</v>
      </c>
      <c r="ML12" s="102"/>
      <c r="MM12" s="102"/>
      <c r="MN12" s="102" t="s">
        <v>73</v>
      </c>
      <c r="MO12" s="613">
        <v>7</v>
      </c>
      <c r="MP12" s="613">
        <v>7</v>
      </c>
      <c r="MQ12" s="613">
        <v>7</v>
      </c>
      <c r="MR12" s="613">
        <v>7</v>
      </c>
      <c r="MS12" s="613">
        <v>7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32044</v>
      </c>
      <c r="NB12" s="711">
        <v>0</v>
      </c>
      <c r="NC12" s="711">
        <v>8511</v>
      </c>
      <c r="ND12" s="712">
        <v>0</v>
      </c>
      <c r="NE12" s="711"/>
      <c r="NF12" s="711"/>
      <c r="NG12" s="711"/>
      <c r="NH12" s="711"/>
      <c r="NI12" s="713">
        <v>40555</v>
      </c>
      <c r="NJ12" s="710">
        <v>19702</v>
      </c>
      <c r="NK12" s="713">
        <v>60257</v>
      </c>
      <c r="NL12" s="406"/>
      <c r="NM12" s="406"/>
      <c r="NN12" s="710" t="s">
        <v>42</v>
      </c>
      <c r="NO12" s="710">
        <v>140043</v>
      </c>
      <c r="NP12" s="711">
        <v>0</v>
      </c>
      <c r="NQ12" s="711">
        <v>0</v>
      </c>
      <c r="NR12" s="712">
        <v>0</v>
      </c>
      <c r="NS12" s="711"/>
      <c r="NT12" s="711"/>
      <c r="NU12" s="711"/>
      <c r="NV12" s="711"/>
      <c r="NW12" s="713">
        <v>140043</v>
      </c>
      <c r="NX12" s="710">
        <v>268247</v>
      </c>
      <c r="NY12" s="713">
        <v>408290</v>
      </c>
    </row>
    <row r="13" spans="1:390" ht="23.25" customHeight="1" thickTop="1" thickBot="1" x14ac:dyDescent="0.3">
      <c r="A13" s="668" t="s">
        <v>74</v>
      </c>
      <c r="B13" s="714">
        <v>1.83</v>
      </c>
      <c r="C13" s="715">
        <v>1.89</v>
      </c>
      <c r="D13" s="526">
        <v>-0.06</v>
      </c>
      <c r="E13" s="319"/>
      <c r="F13" s="319"/>
      <c r="G13" s="554" t="s">
        <v>75</v>
      </c>
      <c r="H13" s="528">
        <v>83</v>
      </c>
      <c r="I13" s="529">
        <v>119</v>
      </c>
      <c r="J13" s="530">
        <v>124</v>
      </c>
      <c r="K13" s="528">
        <v>326</v>
      </c>
      <c r="L13" s="531">
        <v>275</v>
      </c>
      <c r="M13" s="532">
        <v>18.55</v>
      </c>
      <c r="N13" s="316"/>
      <c r="O13" s="716" t="s">
        <v>76</v>
      </c>
      <c r="P13" s="717">
        <v>1541.9599999999998</v>
      </c>
      <c r="Q13" s="718">
        <v>1489.65</v>
      </c>
      <c r="R13" s="719">
        <v>3.51</v>
      </c>
      <c r="S13" s="720">
        <v>1167.6199999999999</v>
      </c>
      <c r="T13" s="718">
        <v>1124.3000000000002</v>
      </c>
      <c r="U13" s="719">
        <v>3.85</v>
      </c>
      <c r="V13" s="720">
        <v>1289.6499999999999</v>
      </c>
      <c r="W13" s="718">
        <v>1248.8499999999999</v>
      </c>
      <c r="X13" s="719">
        <v>3.27</v>
      </c>
      <c r="Y13" s="316"/>
      <c r="Z13" s="316"/>
      <c r="AA13" s="316" t="s">
        <v>77</v>
      </c>
      <c r="AB13" s="7">
        <v>5</v>
      </c>
      <c r="AC13" s="7">
        <v>5</v>
      </c>
      <c r="AD13" s="7">
        <v>5</v>
      </c>
      <c r="AE13" s="591">
        <v>5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1.86</v>
      </c>
      <c r="CG13" s="715">
        <v>1.84</v>
      </c>
      <c r="CH13" s="526">
        <v>0.02</v>
      </c>
      <c r="CI13" s="319"/>
      <c r="CJ13" s="319"/>
      <c r="CK13" s="554" t="s">
        <v>75</v>
      </c>
      <c r="CL13" s="528">
        <v>92</v>
      </c>
      <c r="CM13" s="529">
        <v>112</v>
      </c>
      <c r="CN13" s="530">
        <v>216</v>
      </c>
      <c r="CO13" s="528">
        <v>420</v>
      </c>
      <c r="CP13" s="531">
        <v>486</v>
      </c>
      <c r="CQ13" s="532">
        <v>-13.58</v>
      </c>
      <c r="CR13" s="316"/>
      <c r="CS13" s="716" t="s">
        <v>76</v>
      </c>
      <c r="CT13" s="717">
        <v>1744.5500000000002</v>
      </c>
      <c r="CU13" s="718">
        <v>1683.2400000000002</v>
      </c>
      <c r="CV13" s="719">
        <v>3.64</v>
      </c>
      <c r="CW13" s="720">
        <v>950.96000000000015</v>
      </c>
      <c r="CX13" s="718">
        <v>903.2299999999999</v>
      </c>
      <c r="CY13" s="719">
        <v>5.28</v>
      </c>
      <c r="CZ13" s="720">
        <v>1262.17</v>
      </c>
      <c r="DA13" s="718">
        <v>1210.1400000000001</v>
      </c>
      <c r="DB13" s="719">
        <v>4.3</v>
      </c>
      <c r="DC13" s="316"/>
      <c r="DD13" s="316"/>
      <c r="DE13" s="316" t="s">
        <v>77</v>
      </c>
      <c r="DF13" s="7">
        <v>5</v>
      </c>
      <c r="DG13" s="7">
        <v>5</v>
      </c>
      <c r="DH13" s="7">
        <v>5</v>
      </c>
      <c r="DI13" s="591">
        <v>5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1.94</v>
      </c>
      <c r="FK13" s="715">
        <v>1.99</v>
      </c>
      <c r="FL13" s="526">
        <v>-0.05</v>
      </c>
      <c r="FM13" s="319"/>
      <c r="FN13" s="319"/>
      <c r="FO13" s="554" t="s">
        <v>75</v>
      </c>
      <c r="FP13" s="528">
        <v>128</v>
      </c>
      <c r="FQ13" s="529">
        <v>151</v>
      </c>
      <c r="FR13" s="530">
        <v>137</v>
      </c>
      <c r="FS13" s="528">
        <v>416</v>
      </c>
      <c r="FT13" s="531">
        <v>387</v>
      </c>
      <c r="FU13" s="532">
        <v>7.49</v>
      </c>
      <c r="FV13" s="316"/>
      <c r="FW13" s="716" t="s">
        <v>76</v>
      </c>
      <c r="FX13" s="717">
        <v>1861.89</v>
      </c>
      <c r="FY13" s="718">
        <v>1791.69</v>
      </c>
      <c r="FZ13" s="719">
        <v>3.92</v>
      </c>
      <c r="GA13" s="720">
        <v>1017.5099999999999</v>
      </c>
      <c r="GB13" s="718">
        <v>973.97</v>
      </c>
      <c r="GC13" s="719">
        <v>4.47</v>
      </c>
      <c r="GD13" s="720">
        <v>1324.1899999999998</v>
      </c>
      <c r="GE13" s="718">
        <v>1287.1000000000001</v>
      </c>
      <c r="GF13" s="719">
        <v>2.88</v>
      </c>
      <c r="GG13" s="316"/>
      <c r="GH13" s="316"/>
      <c r="GI13" s="316" t="s">
        <v>77</v>
      </c>
      <c r="GJ13" s="7">
        <v>5</v>
      </c>
      <c r="GK13" s="7">
        <v>5</v>
      </c>
      <c r="GL13" s="7">
        <v>5</v>
      </c>
      <c r="GM13" s="591">
        <v>5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1.98</v>
      </c>
      <c r="IO13" s="715">
        <v>2.02</v>
      </c>
      <c r="IP13" s="526">
        <v>-0.04</v>
      </c>
      <c r="IQ13" s="319"/>
      <c r="IR13" s="319"/>
      <c r="IS13" s="554" t="s">
        <v>75</v>
      </c>
      <c r="IT13" s="528">
        <v>125</v>
      </c>
      <c r="IU13" s="529">
        <v>152</v>
      </c>
      <c r="IV13" s="530">
        <v>142</v>
      </c>
      <c r="IW13" s="528">
        <v>419</v>
      </c>
      <c r="IX13" s="531">
        <v>366</v>
      </c>
      <c r="IY13" s="532">
        <v>14.48</v>
      </c>
      <c r="IZ13" s="316"/>
      <c r="JA13" s="716" t="s">
        <v>76</v>
      </c>
      <c r="JB13" s="717">
        <v>1768.6100000000001</v>
      </c>
      <c r="JC13" s="718">
        <v>1704.1200000000001</v>
      </c>
      <c r="JD13" s="719">
        <v>3.78</v>
      </c>
      <c r="JE13" s="720">
        <v>973.53</v>
      </c>
      <c r="JF13" s="718">
        <v>934.69999999999993</v>
      </c>
      <c r="JG13" s="719">
        <v>4.1500000000000004</v>
      </c>
      <c r="JH13" s="720">
        <v>1395.81</v>
      </c>
      <c r="JI13" s="718">
        <v>1354.3500000000001</v>
      </c>
      <c r="JJ13" s="719">
        <v>3.06</v>
      </c>
      <c r="JK13" s="316"/>
      <c r="JL13" s="316"/>
      <c r="JM13" s="316" t="s">
        <v>77</v>
      </c>
      <c r="JN13" s="7">
        <v>5</v>
      </c>
      <c r="JO13" s="7">
        <v>5</v>
      </c>
      <c r="JP13" s="7">
        <v>5</v>
      </c>
      <c r="JQ13" s="591">
        <v>5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1.9</v>
      </c>
      <c r="LS13" s="715">
        <v>1.94</v>
      </c>
      <c r="LT13" s="543">
        <v>-0.04</v>
      </c>
      <c r="LU13" s="319"/>
      <c r="LV13" s="319"/>
      <c r="LW13" s="554" t="s">
        <v>75</v>
      </c>
      <c r="LX13" s="11">
        <v>1581</v>
      </c>
      <c r="LY13" s="544">
        <v>1514</v>
      </c>
      <c r="LZ13" s="545">
        <v>4.43</v>
      </c>
      <c r="MA13" s="81"/>
      <c r="MB13" s="724" t="s">
        <v>76</v>
      </c>
      <c r="MC13" s="717">
        <v>1737.19</v>
      </c>
      <c r="MD13" s="725">
        <v>1668.9099999999999</v>
      </c>
      <c r="ME13" s="726">
        <v>4.09</v>
      </c>
      <c r="MF13" s="717">
        <v>1029.75</v>
      </c>
      <c r="MG13" s="725">
        <v>986.7700000000001</v>
      </c>
      <c r="MH13" s="726">
        <v>4.3600000000000003</v>
      </c>
      <c r="MI13" s="717">
        <v>1313.6399999999999</v>
      </c>
      <c r="MJ13" s="725">
        <v>1268.8500000000001</v>
      </c>
      <c r="MK13" s="726">
        <v>3.53</v>
      </c>
      <c r="ML13" s="102"/>
      <c r="MM13" s="102"/>
      <c r="MN13" s="102" t="s">
        <v>77</v>
      </c>
      <c r="MO13" s="613">
        <v>5</v>
      </c>
      <c r="MP13" s="613">
        <v>5</v>
      </c>
      <c r="MQ13" s="613">
        <v>5</v>
      </c>
      <c r="MR13" s="613">
        <v>5</v>
      </c>
      <c r="MS13" s="613">
        <v>5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1.56</v>
      </c>
      <c r="C14" s="729">
        <v>1.64</v>
      </c>
      <c r="D14" s="553">
        <v>-0.08</v>
      </c>
      <c r="E14" s="319"/>
      <c r="F14" s="319"/>
      <c r="G14" s="554" t="s">
        <v>78</v>
      </c>
      <c r="H14" s="528">
        <v>9702</v>
      </c>
      <c r="I14" s="529">
        <v>15364</v>
      </c>
      <c r="J14" s="530">
        <v>11340</v>
      </c>
      <c r="K14" s="528">
        <v>36406</v>
      </c>
      <c r="L14" s="531">
        <v>26122</v>
      </c>
      <c r="M14" s="532">
        <v>39.369999999999997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4380</v>
      </c>
      <c r="AC14" s="730">
        <v>4380</v>
      </c>
      <c r="AD14" s="730">
        <v>4380</v>
      </c>
      <c r="AE14" s="730">
        <v>4380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1.7</v>
      </c>
      <c r="CG14" s="729">
        <v>1.66</v>
      </c>
      <c r="CH14" s="553">
        <v>0.04</v>
      </c>
      <c r="CI14" s="319"/>
      <c r="CJ14" s="319"/>
      <c r="CK14" s="554" t="s">
        <v>78</v>
      </c>
      <c r="CL14" s="528">
        <v>2103</v>
      </c>
      <c r="CM14" s="529">
        <v>2654</v>
      </c>
      <c r="CN14" s="530">
        <v>2076</v>
      </c>
      <c r="CO14" s="528">
        <v>6833</v>
      </c>
      <c r="CP14" s="531">
        <v>5598</v>
      </c>
      <c r="CQ14" s="532">
        <v>22.06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4380</v>
      </c>
      <c r="DG14" s="730">
        <v>4380</v>
      </c>
      <c r="DH14" s="730">
        <v>4380</v>
      </c>
      <c r="DI14" s="730">
        <v>4380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1.57</v>
      </c>
      <c r="FK14" s="729">
        <v>1.61</v>
      </c>
      <c r="FL14" s="553">
        <v>-0.04</v>
      </c>
      <c r="FM14" s="319"/>
      <c r="FN14" s="319"/>
      <c r="FO14" s="554" t="s">
        <v>78</v>
      </c>
      <c r="FP14" s="528">
        <v>5834</v>
      </c>
      <c r="FQ14" s="529">
        <v>5327</v>
      </c>
      <c r="FR14" s="530">
        <v>4759</v>
      </c>
      <c r="FS14" s="528">
        <v>15920</v>
      </c>
      <c r="FT14" s="531">
        <v>17536</v>
      </c>
      <c r="FU14" s="532">
        <v>-9.2200000000000006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4380</v>
      </c>
      <c r="GK14" s="730">
        <v>4380</v>
      </c>
      <c r="GL14" s="730">
        <v>4380</v>
      </c>
      <c r="GM14" s="730">
        <v>4380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1.88</v>
      </c>
      <c r="IO14" s="729">
        <v>1.92</v>
      </c>
      <c r="IP14" s="553">
        <v>-0.04</v>
      </c>
      <c r="IQ14" s="319"/>
      <c r="IR14" s="319"/>
      <c r="IS14" s="554" t="s">
        <v>78</v>
      </c>
      <c r="IT14" s="528">
        <v>3543</v>
      </c>
      <c r="IU14" s="529">
        <v>5064</v>
      </c>
      <c r="IV14" s="530">
        <v>5719</v>
      </c>
      <c r="IW14" s="528">
        <v>14326</v>
      </c>
      <c r="IX14" s="531">
        <v>15387</v>
      </c>
      <c r="IY14" s="532">
        <v>-6.9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4380</v>
      </c>
      <c r="JO14" s="730">
        <v>4380</v>
      </c>
      <c r="JP14" s="730">
        <v>4380</v>
      </c>
      <c r="JQ14" s="730">
        <v>4380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1.69</v>
      </c>
      <c r="LS14" s="729">
        <v>1.72</v>
      </c>
      <c r="LT14" s="572">
        <v>-0.03</v>
      </c>
      <c r="LU14" s="319"/>
      <c r="LV14" s="319"/>
      <c r="LW14" s="554" t="s">
        <v>78</v>
      </c>
      <c r="LX14" s="11">
        <v>73485</v>
      </c>
      <c r="LY14" s="544">
        <v>64643</v>
      </c>
      <c r="LZ14" s="545">
        <v>13.68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4380</v>
      </c>
      <c r="MP14" s="574">
        <v>4380</v>
      </c>
      <c r="MQ14" s="574">
        <v>4380</v>
      </c>
      <c r="MR14" s="574">
        <v>4380</v>
      </c>
      <c r="MS14" s="574">
        <v>4380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2.08</v>
      </c>
      <c r="C15" s="738">
        <v>2.13</v>
      </c>
      <c r="D15" s="695">
        <v>-0.05</v>
      </c>
      <c r="E15" s="319"/>
      <c r="F15" s="319"/>
      <c r="G15" s="554" t="s">
        <v>81</v>
      </c>
      <c r="H15" s="528">
        <v>1178</v>
      </c>
      <c r="I15" s="529">
        <v>627</v>
      </c>
      <c r="J15" s="530">
        <v>793</v>
      </c>
      <c r="K15" s="528">
        <v>2598</v>
      </c>
      <c r="L15" s="531">
        <v>1495</v>
      </c>
      <c r="M15" s="532">
        <v>73.78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50</v>
      </c>
      <c r="AC15" s="591">
        <v>50</v>
      </c>
      <c r="AD15" s="591">
        <v>50</v>
      </c>
      <c r="AE15" s="591">
        <v>50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2.31</v>
      </c>
      <c r="CG15" s="738">
        <v>2.34</v>
      </c>
      <c r="CH15" s="695">
        <v>-0.03</v>
      </c>
      <c r="CI15" s="319"/>
      <c r="CJ15" s="319"/>
      <c r="CK15" s="554" t="s">
        <v>81</v>
      </c>
      <c r="CL15" s="528">
        <v>2011</v>
      </c>
      <c r="CM15" s="529">
        <v>2162</v>
      </c>
      <c r="CN15" s="530">
        <v>2175</v>
      </c>
      <c r="CO15" s="528">
        <v>6348</v>
      </c>
      <c r="CP15" s="531">
        <v>5345</v>
      </c>
      <c r="CQ15" s="532">
        <v>18.77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50</v>
      </c>
      <c r="DG15" s="591">
        <v>50</v>
      </c>
      <c r="DH15" s="591">
        <v>50</v>
      </c>
      <c r="DI15" s="591">
        <v>50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2.46</v>
      </c>
      <c r="FK15" s="738">
        <v>2.52</v>
      </c>
      <c r="FL15" s="695">
        <v>-0.06</v>
      </c>
      <c r="FM15" s="319"/>
      <c r="FN15" s="319"/>
      <c r="FO15" s="554" t="s">
        <v>81</v>
      </c>
      <c r="FP15" s="528">
        <v>1608</v>
      </c>
      <c r="FQ15" s="529">
        <v>1694</v>
      </c>
      <c r="FR15" s="530">
        <v>2052</v>
      </c>
      <c r="FS15" s="528">
        <v>5354</v>
      </c>
      <c r="FT15" s="531">
        <v>5607</v>
      </c>
      <c r="FU15" s="532">
        <v>-4.51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50</v>
      </c>
      <c r="GK15" s="591">
        <v>50</v>
      </c>
      <c r="GL15" s="591">
        <v>50</v>
      </c>
      <c r="GM15" s="591">
        <v>50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2.13</v>
      </c>
      <c r="IO15" s="738">
        <v>2.1800000000000002</v>
      </c>
      <c r="IP15" s="695">
        <v>-0.05</v>
      </c>
      <c r="IQ15" s="319"/>
      <c r="IR15" s="319"/>
      <c r="IS15" s="554" t="s">
        <v>81</v>
      </c>
      <c r="IT15" s="528">
        <v>1852</v>
      </c>
      <c r="IU15" s="529">
        <v>1325</v>
      </c>
      <c r="IV15" s="530">
        <v>1652</v>
      </c>
      <c r="IW15" s="528">
        <v>4829</v>
      </c>
      <c r="IX15" s="531">
        <v>4319</v>
      </c>
      <c r="IY15" s="532">
        <v>11.81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50</v>
      </c>
      <c r="JO15" s="591">
        <v>50</v>
      </c>
      <c r="JP15" s="591">
        <v>50</v>
      </c>
      <c r="JQ15" s="591">
        <v>50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2.2200000000000002</v>
      </c>
      <c r="LS15" s="738">
        <v>2.27</v>
      </c>
      <c r="LT15" s="708">
        <v>-0.05</v>
      </c>
      <c r="LU15" s="319"/>
      <c r="LV15" s="319"/>
      <c r="LW15" s="554" t="s">
        <v>81</v>
      </c>
      <c r="LX15" s="11">
        <v>19129</v>
      </c>
      <c r="LY15" s="544">
        <v>16766</v>
      </c>
      <c r="LZ15" s="545">
        <v>14.09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50</v>
      </c>
      <c r="MP15" s="613">
        <v>50</v>
      </c>
      <c r="MQ15" s="613">
        <v>50</v>
      </c>
      <c r="MR15" s="613">
        <v>50</v>
      </c>
      <c r="MS15" s="613">
        <v>50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5586</v>
      </c>
      <c r="I16" s="529">
        <v>5290</v>
      </c>
      <c r="J16" s="530">
        <v>5865</v>
      </c>
      <c r="K16" s="528">
        <v>16741</v>
      </c>
      <c r="L16" s="531">
        <v>14517</v>
      </c>
      <c r="M16" s="532">
        <v>15.32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477</v>
      </c>
      <c r="AC16" s="591">
        <v>477</v>
      </c>
      <c r="AD16" s="591">
        <v>477</v>
      </c>
      <c r="AE16" s="591">
        <v>477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1505</v>
      </c>
      <c r="CM16" s="529">
        <v>1657</v>
      </c>
      <c r="CN16" s="530">
        <v>2451</v>
      </c>
      <c r="CO16" s="528">
        <v>5613</v>
      </c>
      <c r="CP16" s="531">
        <v>4915</v>
      </c>
      <c r="CQ16" s="532">
        <v>14.2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477</v>
      </c>
      <c r="DG16" s="591">
        <v>477</v>
      </c>
      <c r="DH16" s="591">
        <v>477</v>
      </c>
      <c r="DI16" s="591">
        <v>477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5445</v>
      </c>
      <c r="FQ16" s="529">
        <v>6339</v>
      </c>
      <c r="FR16" s="530">
        <v>6586</v>
      </c>
      <c r="FS16" s="528">
        <v>18370</v>
      </c>
      <c r="FT16" s="531">
        <v>15147</v>
      </c>
      <c r="FU16" s="532">
        <v>21.28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477</v>
      </c>
      <c r="GK16" s="591">
        <v>477</v>
      </c>
      <c r="GL16" s="591">
        <v>477</v>
      </c>
      <c r="GM16" s="591">
        <v>477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5471</v>
      </c>
      <c r="IU16" s="529">
        <v>4859</v>
      </c>
      <c r="IV16" s="530">
        <v>4967</v>
      </c>
      <c r="IW16" s="528">
        <v>15297</v>
      </c>
      <c r="IX16" s="531">
        <v>14268</v>
      </c>
      <c r="IY16" s="532">
        <v>7.21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477</v>
      </c>
      <c r="JO16" s="591">
        <v>477</v>
      </c>
      <c r="JP16" s="591">
        <v>477</v>
      </c>
      <c r="JQ16" s="591">
        <v>477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56021</v>
      </c>
      <c r="LY16" s="544">
        <v>48847</v>
      </c>
      <c r="LZ16" s="545">
        <v>14.69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477</v>
      </c>
      <c r="MP16" s="613">
        <v>477</v>
      </c>
      <c r="MQ16" s="613">
        <v>477</v>
      </c>
      <c r="MR16" s="613">
        <v>477</v>
      </c>
      <c r="MS16" s="613">
        <v>477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1545.18</v>
      </c>
      <c r="C17" s="763">
        <v>1477.2600000000002</v>
      </c>
      <c r="D17" s="526">
        <v>4.5999999999999996</v>
      </c>
      <c r="E17" s="30"/>
      <c r="F17" s="30"/>
      <c r="G17" s="554" t="s">
        <v>87</v>
      </c>
      <c r="H17" s="528">
        <v>4729</v>
      </c>
      <c r="I17" s="529">
        <v>5858</v>
      </c>
      <c r="J17" s="530">
        <v>5213</v>
      </c>
      <c r="K17" s="528">
        <v>15800</v>
      </c>
      <c r="L17" s="531">
        <v>13770</v>
      </c>
      <c r="M17" s="532">
        <v>14.74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3853</v>
      </c>
      <c r="AC17" s="591">
        <v>3853</v>
      </c>
      <c r="AD17" s="591">
        <v>3853</v>
      </c>
      <c r="AE17" s="591">
        <v>3853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10339</v>
      </c>
      <c r="AN17" s="629">
        <v>427</v>
      </c>
      <c r="AO17" s="629">
        <v>1932</v>
      </c>
      <c r="AP17" s="764">
        <v>476</v>
      </c>
      <c r="AQ17" s="629"/>
      <c r="AR17" s="629"/>
      <c r="AS17" s="629"/>
      <c r="AT17" s="629"/>
      <c r="AU17" s="636">
        <v>13174</v>
      </c>
      <c r="AV17" s="632">
        <v>21957</v>
      </c>
      <c r="AW17" s="633">
        <v>35131</v>
      </c>
      <c r="AX17" s="634"/>
      <c r="AY17" s="316"/>
      <c r="AZ17" s="627" t="s">
        <v>48</v>
      </c>
      <c r="BA17" s="628">
        <v>7815</v>
      </c>
      <c r="BB17" s="629">
        <v>0</v>
      </c>
      <c r="BC17" s="635">
        <v>2547</v>
      </c>
      <c r="BD17" s="630">
        <v>518</v>
      </c>
      <c r="BE17" s="629"/>
      <c r="BF17" s="629"/>
      <c r="BG17" s="629"/>
      <c r="BH17" s="629"/>
      <c r="BI17" s="636">
        <v>10880</v>
      </c>
      <c r="BJ17" s="636">
        <v>6710</v>
      </c>
      <c r="BK17" s="633">
        <v>17590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1427.3799999999999</v>
      </c>
      <c r="CG17" s="763">
        <v>1363.7700000000002</v>
      </c>
      <c r="CH17" s="526">
        <v>4.66</v>
      </c>
      <c r="CI17" s="30"/>
      <c r="CJ17" s="30"/>
      <c r="CK17" s="554" t="s">
        <v>87</v>
      </c>
      <c r="CL17" s="528">
        <v>1627</v>
      </c>
      <c r="CM17" s="529">
        <v>1247</v>
      </c>
      <c r="CN17" s="530">
        <v>1472</v>
      </c>
      <c r="CO17" s="528">
        <v>4346</v>
      </c>
      <c r="CP17" s="531">
        <v>3990</v>
      </c>
      <c r="CQ17" s="532">
        <v>8.92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3853</v>
      </c>
      <c r="DG17" s="591">
        <v>3853</v>
      </c>
      <c r="DH17" s="591">
        <v>3853</v>
      </c>
      <c r="DI17" s="591">
        <v>3853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30939</v>
      </c>
      <c r="DR17" s="629">
        <v>492</v>
      </c>
      <c r="DS17" s="629">
        <v>1730</v>
      </c>
      <c r="DT17" s="630">
        <v>647</v>
      </c>
      <c r="DU17" s="628"/>
      <c r="DV17" s="629"/>
      <c r="DW17" s="629"/>
      <c r="DX17" s="629"/>
      <c r="DY17" s="636">
        <v>33808</v>
      </c>
      <c r="DZ17" s="632">
        <v>47172</v>
      </c>
      <c r="EA17" s="633">
        <v>80980</v>
      </c>
      <c r="EB17" s="634"/>
      <c r="EC17" s="316"/>
      <c r="ED17" s="627" t="s">
        <v>48</v>
      </c>
      <c r="EE17" s="628">
        <v>8513</v>
      </c>
      <c r="EF17" s="629">
        <v>0</v>
      </c>
      <c r="EG17" s="635">
        <v>669</v>
      </c>
      <c r="EH17" s="630">
        <v>579</v>
      </c>
      <c r="EI17" s="628"/>
      <c r="EJ17" s="629"/>
      <c r="EK17" s="629"/>
      <c r="EL17" s="629"/>
      <c r="EM17" s="636">
        <v>9761</v>
      </c>
      <c r="EN17" s="636">
        <v>6157</v>
      </c>
      <c r="EO17" s="633">
        <v>15918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1562.07</v>
      </c>
      <c r="FK17" s="763">
        <v>1516.44</v>
      </c>
      <c r="FL17" s="526">
        <v>3.01</v>
      </c>
      <c r="FM17" s="30"/>
      <c r="FN17" s="30"/>
      <c r="FO17" s="554" t="s">
        <v>87</v>
      </c>
      <c r="FP17" s="528">
        <v>1587</v>
      </c>
      <c r="FQ17" s="529">
        <v>1620</v>
      </c>
      <c r="FR17" s="530">
        <v>2418</v>
      </c>
      <c r="FS17" s="528">
        <v>5625</v>
      </c>
      <c r="FT17" s="531">
        <v>4487</v>
      </c>
      <c r="FU17" s="532">
        <v>25.36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3853</v>
      </c>
      <c r="GK17" s="591">
        <v>3853</v>
      </c>
      <c r="GL17" s="591">
        <v>3853</v>
      </c>
      <c r="GM17" s="591">
        <v>3853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5091</v>
      </c>
      <c r="GV17" s="629">
        <v>253</v>
      </c>
      <c r="GW17" s="629">
        <v>2636</v>
      </c>
      <c r="GX17" s="630">
        <v>219</v>
      </c>
      <c r="GY17" s="629"/>
      <c r="GZ17" s="629"/>
      <c r="HA17" s="629"/>
      <c r="HB17" s="629"/>
      <c r="HC17" s="636">
        <v>8199</v>
      </c>
      <c r="HD17" s="632">
        <v>17935</v>
      </c>
      <c r="HE17" s="633">
        <v>26134</v>
      </c>
      <c r="HF17" s="634"/>
      <c r="HG17" s="316"/>
      <c r="HH17" s="627" t="s">
        <v>48</v>
      </c>
      <c r="HI17" s="628">
        <v>13308</v>
      </c>
      <c r="HJ17" s="629">
        <v>0</v>
      </c>
      <c r="HK17" s="635">
        <v>949</v>
      </c>
      <c r="HL17" s="630">
        <v>818</v>
      </c>
      <c r="HM17" s="629"/>
      <c r="HN17" s="629"/>
      <c r="HO17" s="629"/>
      <c r="HP17" s="629"/>
      <c r="HQ17" s="636">
        <v>15075</v>
      </c>
      <c r="HR17" s="636">
        <v>16908</v>
      </c>
      <c r="HS17" s="633">
        <v>31983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1613.8400000000001</v>
      </c>
      <c r="IO17" s="763">
        <v>1561.87</v>
      </c>
      <c r="IP17" s="526">
        <v>3.33</v>
      </c>
      <c r="IQ17" s="30"/>
      <c r="IR17" s="30"/>
      <c r="IS17" s="554" t="s">
        <v>87</v>
      </c>
      <c r="IT17" s="528">
        <v>2684</v>
      </c>
      <c r="IU17" s="529">
        <v>4326</v>
      </c>
      <c r="IV17" s="530">
        <v>4285</v>
      </c>
      <c r="IW17" s="528">
        <v>11295</v>
      </c>
      <c r="IX17" s="531">
        <v>9804</v>
      </c>
      <c r="IY17" s="532">
        <v>15.21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3853</v>
      </c>
      <c r="JO17" s="591">
        <v>3853</v>
      </c>
      <c r="JP17" s="591">
        <v>3853</v>
      </c>
      <c r="JQ17" s="591">
        <v>3853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14272</v>
      </c>
      <c r="JZ17" s="629">
        <v>534</v>
      </c>
      <c r="KA17" s="629">
        <v>3961</v>
      </c>
      <c r="KB17" s="639">
        <v>1038</v>
      </c>
      <c r="KC17" s="640"/>
      <c r="KD17" s="640"/>
      <c r="KE17" s="640"/>
      <c r="KF17" s="640"/>
      <c r="KG17" s="641">
        <v>19805</v>
      </c>
      <c r="KH17" s="632">
        <v>23766</v>
      </c>
      <c r="KI17" s="633">
        <v>43571</v>
      </c>
      <c r="KJ17" s="634"/>
      <c r="KK17" s="316"/>
      <c r="KL17" s="627" t="s">
        <v>48</v>
      </c>
      <c r="KM17" s="628">
        <v>14626</v>
      </c>
      <c r="KN17" s="629">
        <v>0</v>
      </c>
      <c r="KO17" s="635">
        <v>1207</v>
      </c>
      <c r="KP17" s="639">
        <v>3167</v>
      </c>
      <c r="KQ17" s="640"/>
      <c r="KR17" s="640"/>
      <c r="KS17" s="640"/>
      <c r="KT17" s="640"/>
      <c r="KU17" s="641">
        <v>19000</v>
      </c>
      <c r="KV17" s="636">
        <v>15029</v>
      </c>
      <c r="KW17" s="633">
        <v>34029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1533.67</v>
      </c>
      <c r="LS17" s="763">
        <v>1475.04</v>
      </c>
      <c r="LT17" s="543">
        <v>3.97</v>
      </c>
      <c r="LU17" s="319"/>
      <c r="LV17" s="319"/>
      <c r="LW17" s="554" t="s">
        <v>87</v>
      </c>
      <c r="LX17" s="11">
        <v>37066</v>
      </c>
      <c r="LY17" s="544">
        <v>32051</v>
      </c>
      <c r="LZ17" s="545">
        <v>15.65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3853</v>
      </c>
      <c r="MP17" s="613">
        <v>3853</v>
      </c>
      <c r="MQ17" s="613">
        <v>3853</v>
      </c>
      <c r="MR17" s="613">
        <v>3853</v>
      </c>
      <c r="MS17" s="613">
        <v>3853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60641</v>
      </c>
      <c r="NB17" s="646">
        <v>1706</v>
      </c>
      <c r="NC17" s="646">
        <v>10259</v>
      </c>
      <c r="ND17" s="647">
        <v>2380</v>
      </c>
      <c r="NE17" s="646"/>
      <c r="NF17" s="646"/>
      <c r="NG17" s="646"/>
      <c r="NH17" s="646"/>
      <c r="NI17" s="648">
        <v>74986</v>
      </c>
      <c r="NJ17" s="649">
        <v>110830</v>
      </c>
      <c r="NK17" s="650">
        <v>185816</v>
      </c>
      <c r="NL17" s="406"/>
      <c r="NM17" s="406"/>
      <c r="NN17" s="651" t="s">
        <v>48</v>
      </c>
      <c r="NO17" s="645">
        <v>44262</v>
      </c>
      <c r="NP17" s="646">
        <v>0</v>
      </c>
      <c r="NQ17" s="646">
        <v>5372</v>
      </c>
      <c r="NR17" s="647">
        <v>5082</v>
      </c>
      <c r="NS17" s="646"/>
      <c r="NT17" s="646"/>
      <c r="NU17" s="646"/>
      <c r="NV17" s="646"/>
      <c r="NW17" s="648">
        <v>54716</v>
      </c>
      <c r="NX17" s="649">
        <v>44804</v>
      </c>
      <c r="NY17" s="650">
        <v>99520</v>
      </c>
    </row>
    <row r="18" spans="1:389" ht="23.25" customHeight="1" thickTop="1" x14ac:dyDescent="0.25">
      <c r="A18" s="551" t="s">
        <v>49</v>
      </c>
      <c r="B18" s="31">
        <v>1289.6499999999999</v>
      </c>
      <c r="C18" s="766">
        <v>1248.8499999999999</v>
      </c>
      <c r="D18" s="553">
        <v>3.27</v>
      </c>
      <c r="E18" s="30"/>
      <c r="F18" s="30"/>
      <c r="G18" s="554" t="s">
        <v>88</v>
      </c>
      <c r="H18" s="528">
        <v>561</v>
      </c>
      <c r="I18" s="529">
        <v>504</v>
      </c>
      <c r="J18" s="530">
        <v>267</v>
      </c>
      <c r="K18" s="528">
        <v>1332</v>
      </c>
      <c r="L18" s="531">
        <v>1556</v>
      </c>
      <c r="M18" s="532">
        <v>-14.4</v>
      </c>
      <c r="N18" s="316"/>
      <c r="O18" s="586" t="s">
        <v>31</v>
      </c>
      <c r="P18" s="587">
        <v>743.47</v>
      </c>
      <c r="Q18" s="588">
        <v>703.56</v>
      </c>
      <c r="R18" s="589">
        <v>5.67</v>
      </c>
      <c r="S18" s="587">
        <v>0</v>
      </c>
      <c r="T18" s="588">
        <v>0</v>
      </c>
      <c r="U18" s="589">
        <v>0</v>
      </c>
      <c r="V18" s="587">
        <v>306.55</v>
      </c>
      <c r="W18" s="588">
        <v>293</v>
      </c>
      <c r="X18" s="589">
        <v>4.62</v>
      </c>
      <c r="Y18" s="316"/>
      <c r="Z18" s="316"/>
      <c r="AA18" s="316" t="s">
        <v>57</v>
      </c>
      <c r="AB18" s="591">
        <v>1213</v>
      </c>
      <c r="AC18" s="591">
        <v>1213</v>
      </c>
      <c r="AD18" s="591">
        <v>1213</v>
      </c>
      <c r="AE18" s="591">
        <v>1213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0</v>
      </c>
      <c r="AN18" s="653">
        <v>0</v>
      </c>
      <c r="AO18" s="653">
        <v>0</v>
      </c>
      <c r="AP18" s="767">
        <v>0</v>
      </c>
      <c r="AQ18" s="653"/>
      <c r="AR18" s="653"/>
      <c r="AS18" s="653"/>
      <c r="AT18" s="653"/>
      <c r="AU18" s="632">
        <v>0</v>
      </c>
      <c r="AV18" s="632">
        <v>0</v>
      </c>
      <c r="AW18" s="633">
        <v>0</v>
      </c>
      <c r="AX18" s="634"/>
      <c r="AY18" s="316"/>
      <c r="AZ18" s="627" t="s">
        <v>54</v>
      </c>
      <c r="BA18" s="652">
        <v>0</v>
      </c>
      <c r="BB18" s="653">
        <v>0</v>
      </c>
      <c r="BC18" s="656">
        <v>0</v>
      </c>
      <c r="BD18" s="654">
        <v>0</v>
      </c>
      <c r="BE18" s="653"/>
      <c r="BF18" s="653"/>
      <c r="BG18" s="653"/>
      <c r="BH18" s="653"/>
      <c r="BI18" s="632">
        <v>0</v>
      </c>
      <c r="BJ18" s="632">
        <v>0</v>
      </c>
      <c r="BK18" s="633">
        <v>0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1262.17</v>
      </c>
      <c r="CG18" s="766">
        <v>1210.1400000000001</v>
      </c>
      <c r="CH18" s="553">
        <v>4.3</v>
      </c>
      <c r="CI18" s="30"/>
      <c r="CJ18" s="30"/>
      <c r="CK18" s="554" t="s">
        <v>88</v>
      </c>
      <c r="CL18" s="528">
        <v>154</v>
      </c>
      <c r="CM18" s="529">
        <v>158</v>
      </c>
      <c r="CN18" s="530">
        <v>183</v>
      </c>
      <c r="CO18" s="528">
        <v>495</v>
      </c>
      <c r="CP18" s="531">
        <v>464</v>
      </c>
      <c r="CQ18" s="532">
        <v>6.68</v>
      </c>
      <c r="CR18" s="316"/>
      <c r="CS18" s="586" t="s">
        <v>31</v>
      </c>
      <c r="CT18" s="587">
        <v>766.94</v>
      </c>
      <c r="CU18" s="588">
        <v>724.57</v>
      </c>
      <c r="CV18" s="589">
        <v>5.85</v>
      </c>
      <c r="CW18" s="587">
        <v>0</v>
      </c>
      <c r="CX18" s="588">
        <v>0</v>
      </c>
      <c r="CY18" s="589">
        <v>0</v>
      </c>
      <c r="CZ18" s="587">
        <v>393.3</v>
      </c>
      <c r="DA18" s="588">
        <v>378.31</v>
      </c>
      <c r="DB18" s="589">
        <v>3.96</v>
      </c>
      <c r="DC18" s="316"/>
      <c r="DD18" s="316"/>
      <c r="DE18" s="316" t="s">
        <v>57</v>
      </c>
      <c r="DF18" s="591">
        <v>1213</v>
      </c>
      <c r="DG18" s="591">
        <v>1213</v>
      </c>
      <c r="DH18" s="591">
        <v>1213</v>
      </c>
      <c r="DI18" s="591">
        <v>1213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0</v>
      </c>
      <c r="DR18" s="653">
        <v>0</v>
      </c>
      <c r="DS18" s="653">
        <v>0</v>
      </c>
      <c r="DT18" s="654">
        <v>0</v>
      </c>
      <c r="DU18" s="652"/>
      <c r="DV18" s="653"/>
      <c r="DW18" s="653"/>
      <c r="DX18" s="653"/>
      <c r="DY18" s="632">
        <v>0</v>
      </c>
      <c r="DZ18" s="632">
        <v>0</v>
      </c>
      <c r="EA18" s="633">
        <v>0</v>
      </c>
      <c r="EB18" s="634"/>
      <c r="EC18" s="316"/>
      <c r="ED18" s="627" t="s">
        <v>54</v>
      </c>
      <c r="EE18" s="652">
        <v>0</v>
      </c>
      <c r="EF18" s="653">
        <v>0</v>
      </c>
      <c r="EG18" s="656">
        <v>0</v>
      </c>
      <c r="EH18" s="654">
        <v>0</v>
      </c>
      <c r="EI18" s="652"/>
      <c r="EJ18" s="653"/>
      <c r="EK18" s="653"/>
      <c r="EL18" s="653"/>
      <c r="EM18" s="632">
        <v>0</v>
      </c>
      <c r="EN18" s="632">
        <v>0</v>
      </c>
      <c r="EO18" s="633">
        <v>0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1324.1899999999998</v>
      </c>
      <c r="FK18" s="766">
        <v>1287.1000000000001</v>
      </c>
      <c r="FL18" s="553">
        <v>2.88</v>
      </c>
      <c r="FM18" s="30"/>
      <c r="FN18" s="30"/>
      <c r="FO18" s="554" t="s">
        <v>88</v>
      </c>
      <c r="FP18" s="528">
        <v>231</v>
      </c>
      <c r="FQ18" s="529">
        <v>146</v>
      </c>
      <c r="FR18" s="530">
        <v>392</v>
      </c>
      <c r="FS18" s="528">
        <v>769</v>
      </c>
      <c r="FT18" s="531">
        <v>751</v>
      </c>
      <c r="FU18" s="532">
        <v>2.4</v>
      </c>
      <c r="FV18" s="316"/>
      <c r="FW18" s="586" t="s">
        <v>31</v>
      </c>
      <c r="FX18" s="587">
        <v>736.74</v>
      </c>
      <c r="FY18" s="588">
        <v>710.52</v>
      </c>
      <c r="FZ18" s="589">
        <v>3.69</v>
      </c>
      <c r="GA18" s="587">
        <v>0</v>
      </c>
      <c r="GB18" s="588">
        <v>0</v>
      </c>
      <c r="GC18" s="589">
        <v>0</v>
      </c>
      <c r="GD18" s="587">
        <v>466.08</v>
      </c>
      <c r="GE18" s="588">
        <v>460.6</v>
      </c>
      <c r="GF18" s="589">
        <v>1.19</v>
      </c>
      <c r="GG18" s="316"/>
      <c r="GH18" s="316"/>
      <c r="GI18" s="316" t="s">
        <v>57</v>
      </c>
      <c r="GJ18" s="591">
        <v>1213</v>
      </c>
      <c r="GK18" s="591">
        <v>1213</v>
      </c>
      <c r="GL18" s="591">
        <v>1213</v>
      </c>
      <c r="GM18" s="591">
        <v>1213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0</v>
      </c>
      <c r="GV18" s="653">
        <v>0</v>
      </c>
      <c r="GW18" s="653">
        <v>0</v>
      </c>
      <c r="GX18" s="654">
        <v>0</v>
      </c>
      <c r="GY18" s="653"/>
      <c r="GZ18" s="653"/>
      <c r="HA18" s="653"/>
      <c r="HB18" s="653"/>
      <c r="HC18" s="632">
        <v>0</v>
      </c>
      <c r="HD18" s="632">
        <v>0</v>
      </c>
      <c r="HE18" s="633">
        <v>0</v>
      </c>
      <c r="HF18" s="634"/>
      <c r="HG18" s="316"/>
      <c r="HH18" s="627" t="s">
        <v>54</v>
      </c>
      <c r="HI18" s="652">
        <v>0</v>
      </c>
      <c r="HJ18" s="653">
        <v>0</v>
      </c>
      <c r="HK18" s="656">
        <v>0</v>
      </c>
      <c r="HL18" s="654">
        <v>0</v>
      </c>
      <c r="HM18" s="653"/>
      <c r="HN18" s="653"/>
      <c r="HO18" s="653"/>
      <c r="HP18" s="653"/>
      <c r="HQ18" s="632">
        <v>0</v>
      </c>
      <c r="HR18" s="632">
        <v>0</v>
      </c>
      <c r="HS18" s="633">
        <v>0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1395.81</v>
      </c>
      <c r="IO18" s="766">
        <v>1354.3500000000001</v>
      </c>
      <c r="IP18" s="553">
        <v>3.06</v>
      </c>
      <c r="IQ18" s="30"/>
      <c r="IR18" s="30"/>
      <c r="IS18" s="554" t="s">
        <v>88</v>
      </c>
      <c r="IT18" s="528">
        <v>207</v>
      </c>
      <c r="IU18" s="529">
        <v>475</v>
      </c>
      <c r="IV18" s="530">
        <v>468</v>
      </c>
      <c r="IW18" s="528">
        <v>1150</v>
      </c>
      <c r="IX18" s="531">
        <v>1279</v>
      </c>
      <c r="IY18" s="532">
        <v>-10.09</v>
      </c>
      <c r="IZ18" s="316"/>
      <c r="JA18" s="586" t="s">
        <v>31</v>
      </c>
      <c r="JB18" s="587">
        <v>662.89</v>
      </c>
      <c r="JC18" s="588">
        <v>644.4</v>
      </c>
      <c r="JD18" s="589">
        <v>2.87</v>
      </c>
      <c r="JE18" s="587">
        <v>0</v>
      </c>
      <c r="JF18" s="588">
        <v>0</v>
      </c>
      <c r="JG18" s="589">
        <v>0</v>
      </c>
      <c r="JH18" s="587">
        <v>520.30999999999995</v>
      </c>
      <c r="JI18" s="588">
        <v>508.31</v>
      </c>
      <c r="JJ18" s="589">
        <v>2.36</v>
      </c>
      <c r="JK18" s="316"/>
      <c r="JL18" s="316"/>
      <c r="JM18" s="316" t="s">
        <v>57</v>
      </c>
      <c r="JN18" s="591">
        <v>1213</v>
      </c>
      <c r="JO18" s="591">
        <v>1213</v>
      </c>
      <c r="JP18" s="591">
        <v>1213</v>
      </c>
      <c r="JQ18" s="591">
        <v>1213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0</v>
      </c>
      <c r="JZ18" s="653">
        <v>0</v>
      </c>
      <c r="KA18" s="653">
        <v>0</v>
      </c>
      <c r="KB18" s="657">
        <v>0</v>
      </c>
      <c r="KC18" s="658"/>
      <c r="KD18" s="658"/>
      <c r="KE18" s="658"/>
      <c r="KF18" s="658"/>
      <c r="KG18" s="659">
        <v>0</v>
      </c>
      <c r="KH18" s="632">
        <v>0</v>
      </c>
      <c r="KI18" s="633">
        <v>0</v>
      </c>
      <c r="KJ18" s="634"/>
      <c r="KK18" s="316"/>
      <c r="KL18" s="627" t="s">
        <v>54</v>
      </c>
      <c r="KM18" s="652">
        <v>0</v>
      </c>
      <c r="KN18" s="653">
        <v>0</v>
      </c>
      <c r="KO18" s="656">
        <v>0</v>
      </c>
      <c r="KP18" s="657">
        <v>0</v>
      </c>
      <c r="KQ18" s="658"/>
      <c r="KR18" s="658"/>
      <c r="KS18" s="658"/>
      <c r="KT18" s="658"/>
      <c r="KU18" s="659">
        <v>0</v>
      </c>
      <c r="KV18" s="632">
        <v>0</v>
      </c>
      <c r="KW18" s="633">
        <v>0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1313.6399999999999</v>
      </c>
      <c r="LS18" s="766">
        <v>1268.8500000000001</v>
      </c>
      <c r="LT18" s="572">
        <v>3.53</v>
      </c>
      <c r="LU18" s="319"/>
      <c r="LV18" s="319"/>
      <c r="LW18" s="554" t="s">
        <v>88</v>
      </c>
      <c r="LX18" s="11">
        <v>3746</v>
      </c>
      <c r="LY18" s="544">
        <v>4050</v>
      </c>
      <c r="LZ18" s="545">
        <v>-7.51</v>
      </c>
      <c r="MA18" s="81"/>
      <c r="MB18" s="586" t="s">
        <v>31</v>
      </c>
      <c r="MC18" s="587">
        <v>725.12</v>
      </c>
      <c r="MD18" s="588">
        <v>694.04</v>
      </c>
      <c r="ME18" s="589">
        <v>4.4800000000000004</v>
      </c>
      <c r="MF18" s="587">
        <v>0</v>
      </c>
      <c r="MG18" s="588">
        <v>0</v>
      </c>
      <c r="MH18" s="589">
        <v>0</v>
      </c>
      <c r="MI18" s="587">
        <v>395.16</v>
      </c>
      <c r="MJ18" s="588">
        <v>384.23</v>
      </c>
      <c r="MK18" s="589">
        <v>2.84</v>
      </c>
      <c r="ML18" s="102"/>
      <c r="MM18" s="102"/>
      <c r="MN18" s="102" t="s">
        <v>57</v>
      </c>
      <c r="MO18" s="613">
        <v>1213</v>
      </c>
      <c r="MP18" s="613">
        <v>1213</v>
      </c>
      <c r="MQ18" s="613">
        <v>1213</v>
      </c>
      <c r="MR18" s="613">
        <v>1213</v>
      </c>
      <c r="MS18" s="613">
        <v>1213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0</v>
      </c>
      <c r="NB18" s="661">
        <v>0</v>
      </c>
      <c r="NC18" s="661">
        <v>0</v>
      </c>
      <c r="ND18" s="662">
        <v>0</v>
      </c>
      <c r="NE18" s="661"/>
      <c r="NF18" s="661"/>
      <c r="NG18" s="661"/>
      <c r="NH18" s="661"/>
      <c r="NI18" s="663">
        <v>0</v>
      </c>
      <c r="NJ18" s="664">
        <v>0</v>
      </c>
      <c r="NK18" s="665">
        <v>0</v>
      </c>
      <c r="NL18" s="406"/>
      <c r="NM18" s="406"/>
      <c r="NN18" s="651" t="s">
        <v>54</v>
      </c>
      <c r="NO18" s="660">
        <v>0</v>
      </c>
      <c r="NP18" s="661">
        <v>0</v>
      </c>
      <c r="NQ18" s="661">
        <v>0</v>
      </c>
      <c r="NR18" s="662">
        <v>0</v>
      </c>
      <c r="NS18" s="661"/>
      <c r="NT18" s="661"/>
      <c r="NU18" s="661"/>
      <c r="NV18" s="661"/>
      <c r="NW18" s="663">
        <v>0</v>
      </c>
      <c r="NX18" s="664">
        <v>0</v>
      </c>
      <c r="NY18" s="665">
        <v>0</v>
      </c>
    </row>
    <row r="19" spans="1:389" ht="23.25" customHeight="1" x14ac:dyDescent="0.25">
      <c r="A19" s="582" t="s">
        <v>29</v>
      </c>
      <c r="B19" s="768">
        <v>1766.19</v>
      </c>
      <c r="C19" s="769">
        <v>1678.7299999999998</v>
      </c>
      <c r="D19" s="585">
        <v>5.21</v>
      </c>
      <c r="E19" s="30"/>
      <c r="F19" s="30"/>
      <c r="G19" s="554" t="s">
        <v>89</v>
      </c>
      <c r="H19" s="528">
        <v>118</v>
      </c>
      <c r="I19" s="529">
        <v>136</v>
      </c>
      <c r="J19" s="530">
        <v>101</v>
      </c>
      <c r="K19" s="528">
        <v>355</v>
      </c>
      <c r="L19" s="531">
        <v>382</v>
      </c>
      <c r="M19" s="532">
        <v>-7.07</v>
      </c>
      <c r="N19" s="316"/>
      <c r="O19" s="586" t="s">
        <v>45</v>
      </c>
      <c r="P19" s="587">
        <v>381.48</v>
      </c>
      <c r="Q19" s="588">
        <v>348.15</v>
      </c>
      <c r="R19" s="589">
        <v>9.57</v>
      </c>
      <c r="S19" s="587">
        <v>375.45</v>
      </c>
      <c r="T19" s="588">
        <v>348.41</v>
      </c>
      <c r="U19" s="589">
        <v>7.76</v>
      </c>
      <c r="V19" s="587">
        <v>377.93</v>
      </c>
      <c r="W19" s="588">
        <v>348.3</v>
      </c>
      <c r="X19" s="589">
        <v>8.51</v>
      </c>
      <c r="Y19" s="316"/>
      <c r="Z19" s="316"/>
      <c r="AA19" s="316" t="s">
        <v>63</v>
      </c>
      <c r="AB19" s="591">
        <v>685</v>
      </c>
      <c r="AC19" s="591">
        <v>685</v>
      </c>
      <c r="AD19" s="591">
        <v>685</v>
      </c>
      <c r="AE19" s="591">
        <v>685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33095</v>
      </c>
      <c r="AN19" s="653">
        <v>256</v>
      </c>
      <c r="AO19" s="653">
        <v>3090</v>
      </c>
      <c r="AP19" s="767">
        <v>692</v>
      </c>
      <c r="AQ19" s="653"/>
      <c r="AR19" s="653"/>
      <c r="AS19" s="653"/>
      <c r="AT19" s="653"/>
      <c r="AU19" s="632">
        <v>37133</v>
      </c>
      <c r="AV19" s="632">
        <v>128198</v>
      </c>
      <c r="AW19" s="633">
        <v>165331</v>
      </c>
      <c r="AX19" s="634"/>
      <c r="AY19" s="316"/>
      <c r="AZ19" s="627" t="s">
        <v>59</v>
      </c>
      <c r="BA19" s="652">
        <v>19529</v>
      </c>
      <c r="BB19" s="653">
        <v>0</v>
      </c>
      <c r="BC19" s="656">
        <v>1274</v>
      </c>
      <c r="BD19" s="654">
        <v>3593</v>
      </c>
      <c r="BE19" s="653"/>
      <c r="BF19" s="653"/>
      <c r="BG19" s="653"/>
      <c r="BH19" s="653"/>
      <c r="BI19" s="632">
        <v>24396</v>
      </c>
      <c r="BJ19" s="632">
        <v>75406</v>
      </c>
      <c r="BK19" s="633">
        <v>99802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1859.88</v>
      </c>
      <c r="CG19" s="769">
        <v>1763.69</v>
      </c>
      <c r="CH19" s="585">
        <v>5.45</v>
      </c>
      <c r="CI19" s="30"/>
      <c r="CJ19" s="30"/>
      <c r="CK19" s="554" t="s">
        <v>89</v>
      </c>
      <c r="CL19" s="528">
        <v>103</v>
      </c>
      <c r="CM19" s="529">
        <v>147</v>
      </c>
      <c r="CN19" s="530">
        <v>35</v>
      </c>
      <c r="CO19" s="528">
        <v>285</v>
      </c>
      <c r="CP19" s="531">
        <v>310</v>
      </c>
      <c r="CQ19" s="532">
        <v>-8.06</v>
      </c>
      <c r="CR19" s="316"/>
      <c r="CS19" s="586" t="s">
        <v>45</v>
      </c>
      <c r="CT19" s="587">
        <v>426.05</v>
      </c>
      <c r="CU19" s="588">
        <v>393.54</v>
      </c>
      <c r="CV19" s="589">
        <v>8.26</v>
      </c>
      <c r="CW19" s="587">
        <v>375.97</v>
      </c>
      <c r="CX19" s="588">
        <v>342.64</v>
      </c>
      <c r="CY19" s="589">
        <v>9.73</v>
      </c>
      <c r="CZ19" s="587">
        <v>401.65</v>
      </c>
      <c r="DA19" s="588">
        <v>369.22</v>
      </c>
      <c r="DB19" s="589">
        <v>8.7799999999999994</v>
      </c>
      <c r="DC19" s="316"/>
      <c r="DD19" s="316"/>
      <c r="DE19" s="316" t="s">
        <v>63</v>
      </c>
      <c r="DF19" s="591">
        <v>685</v>
      </c>
      <c r="DG19" s="591">
        <v>685</v>
      </c>
      <c r="DH19" s="591">
        <v>685</v>
      </c>
      <c r="DI19" s="591">
        <v>685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39373</v>
      </c>
      <c r="DR19" s="653">
        <v>295</v>
      </c>
      <c r="DS19" s="653">
        <v>5421</v>
      </c>
      <c r="DT19" s="654">
        <v>1425</v>
      </c>
      <c r="DU19" s="652"/>
      <c r="DV19" s="653"/>
      <c r="DW19" s="653"/>
      <c r="DX19" s="653"/>
      <c r="DY19" s="632">
        <v>46514</v>
      </c>
      <c r="DZ19" s="632">
        <v>112606</v>
      </c>
      <c r="EA19" s="633">
        <v>159120</v>
      </c>
      <c r="EB19" s="634"/>
      <c r="EC19" s="316"/>
      <c r="ED19" s="627" t="s">
        <v>59</v>
      </c>
      <c r="EE19" s="652">
        <v>12379</v>
      </c>
      <c r="EF19" s="653">
        <v>0</v>
      </c>
      <c r="EG19" s="656">
        <v>335</v>
      </c>
      <c r="EH19" s="654">
        <v>628</v>
      </c>
      <c r="EI19" s="652"/>
      <c r="EJ19" s="653"/>
      <c r="EK19" s="653"/>
      <c r="EL19" s="653"/>
      <c r="EM19" s="632">
        <v>13342</v>
      </c>
      <c r="EN19" s="632">
        <v>30608</v>
      </c>
      <c r="EO19" s="633">
        <v>43950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1937.0300000000002</v>
      </c>
      <c r="FK19" s="769">
        <v>1867.4900000000002</v>
      </c>
      <c r="FL19" s="585">
        <v>3.72</v>
      </c>
      <c r="FM19" s="30"/>
      <c r="FN19" s="30"/>
      <c r="FO19" s="554" t="s">
        <v>89</v>
      </c>
      <c r="FP19" s="528">
        <v>72</v>
      </c>
      <c r="FQ19" s="529">
        <v>51</v>
      </c>
      <c r="FR19" s="530">
        <v>85</v>
      </c>
      <c r="FS19" s="528">
        <v>208</v>
      </c>
      <c r="FT19" s="531">
        <v>219</v>
      </c>
      <c r="FU19" s="532">
        <v>-5.0199999999999996</v>
      </c>
      <c r="FV19" s="316"/>
      <c r="FW19" s="586" t="s">
        <v>45</v>
      </c>
      <c r="FX19" s="587">
        <v>541.24</v>
      </c>
      <c r="FY19" s="588">
        <v>509.59</v>
      </c>
      <c r="FZ19" s="589">
        <v>6.21</v>
      </c>
      <c r="GA19" s="587">
        <v>362.49</v>
      </c>
      <c r="GB19" s="588">
        <v>342.33</v>
      </c>
      <c r="GC19" s="589">
        <v>5.89</v>
      </c>
      <c r="GD19" s="587">
        <v>475.57</v>
      </c>
      <c r="GE19" s="588">
        <v>450.76</v>
      </c>
      <c r="GF19" s="589">
        <v>5.5</v>
      </c>
      <c r="GG19" s="316"/>
      <c r="GH19" s="316"/>
      <c r="GI19" s="316" t="s">
        <v>63</v>
      </c>
      <c r="GJ19" s="591">
        <v>685</v>
      </c>
      <c r="GK19" s="591">
        <v>685</v>
      </c>
      <c r="GL19" s="591">
        <v>685</v>
      </c>
      <c r="GM19" s="591">
        <v>685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33924</v>
      </c>
      <c r="GV19" s="653">
        <v>404</v>
      </c>
      <c r="GW19" s="653">
        <v>6195</v>
      </c>
      <c r="GX19" s="654">
        <v>1463</v>
      </c>
      <c r="GY19" s="653"/>
      <c r="GZ19" s="653"/>
      <c r="HA19" s="653"/>
      <c r="HB19" s="653"/>
      <c r="HC19" s="632">
        <v>41986</v>
      </c>
      <c r="HD19" s="632">
        <v>121894</v>
      </c>
      <c r="HE19" s="633">
        <v>163880</v>
      </c>
      <c r="HF19" s="634"/>
      <c r="HG19" s="316"/>
      <c r="HH19" s="627" t="s">
        <v>59</v>
      </c>
      <c r="HI19" s="652">
        <v>15596</v>
      </c>
      <c r="HJ19" s="653">
        <v>0</v>
      </c>
      <c r="HK19" s="656">
        <v>474</v>
      </c>
      <c r="HL19" s="654">
        <v>1737</v>
      </c>
      <c r="HM19" s="653"/>
      <c r="HN19" s="653"/>
      <c r="HO19" s="653"/>
      <c r="HP19" s="653"/>
      <c r="HQ19" s="632">
        <v>17807</v>
      </c>
      <c r="HR19" s="632">
        <v>28936</v>
      </c>
      <c r="HS19" s="633">
        <v>46743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2050.98</v>
      </c>
      <c r="IO19" s="769">
        <v>1971.87</v>
      </c>
      <c r="IP19" s="585">
        <v>4.01</v>
      </c>
      <c r="IQ19" s="30"/>
      <c r="IR19" s="30"/>
      <c r="IS19" s="554" t="s">
        <v>89</v>
      </c>
      <c r="IT19" s="528">
        <v>62</v>
      </c>
      <c r="IU19" s="529">
        <v>91</v>
      </c>
      <c r="IV19" s="530">
        <v>74</v>
      </c>
      <c r="IW19" s="528">
        <v>227</v>
      </c>
      <c r="IX19" s="531">
        <v>217</v>
      </c>
      <c r="IY19" s="532">
        <v>4.6100000000000003</v>
      </c>
      <c r="IZ19" s="316"/>
      <c r="JA19" s="586" t="s">
        <v>45</v>
      </c>
      <c r="JB19" s="587">
        <v>473.62</v>
      </c>
      <c r="JC19" s="588">
        <v>448.03</v>
      </c>
      <c r="JD19" s="589">
        <v>5.71</v>
      </c>
      <c r="JE19" s="587">
        <v>282.99</v>
      </c>
      <c r="JF19" s="588">
        <v>273.62</v>
      </c>
      <c r="JG19" s="589">
        <v>3.42</v>
      </c>
      <c r="JH19" s="587">
        <v>432.62</v>
      </c>
      <c r="JI19" s="588">
        <v>411.19</v>
      </c>
      <c r="JJ19" s="589">
        <v>5.21</v>
      </c>
      <c r="JK19" s="316"/>
      <c r="JL19" s="316"/>
      <c r="JM19" s="316" t="s">
        <v>63</v>
      </c>
      <c r="JN19" s="591">
        <v>685</v>
      </c>
      <c r="JO19" s="591">
        <v>685</v>
      </c>
      <c r="JP19" s="591">
        <v>685</v>
      </c>
      <c r="JQ19" s="591">
        <v>685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37459</v>
      </c>
      <c r="JZ19" s="653">
        <v>320</v>
      </c>
      <c r="KA19" s="653">
        <v>7447</v>
      </c>
      <c r="KB19" s="657">
        <v>1361</v>
      </c>
      <c r="KC19" s="658"/>
      <c r="KD19" s="658"/>
      <c r="KE19" s="658"/>
      <c r="KF19" s="658"/>
      <c r="KG19" s="659">
        <v>46587</v>
      </c>
      <c r="KH19" s="632">
        <v>57498</v>
      </c>
      <c r="KI19" s="633">
        <v>104085</v>
      </c>
      <c r="KJ19" s="634"/>
      <c r="KK19" s="316"/>
      <c r="KL19" s="627" t="s">
        <v>59</v>
      </c>
      <c r="KM19" s="652">
        <v>17959</v>
      </c>
      <c r="KN19" s="653">
        <v>0</v>
      </c>
      <c r="KO19" s="656">
        <v>604</v>
      </c>
      <c r="KP19" s="657">
        <v>4702</v>
      </c>
      <c r="KQ19" s="658"/>
      <c r="KR19" s="658"/>
      <c r="KS19" s="658"/>
      <c r="KT19" s="658"/>
      <c r="KU19" s="659">
        <v>23265</v>
      </c>
      <c r="KV19" s="632">
        <v>9927</v>
      </c>
      <c r="KW19" s="633">
        <v>33192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1870.7799999999997</v>
      </c>
      <c r="LS19" s="769">
        <v>1788.7199999999998</v>
      </c>
      <c r="LT19" s="612">
        <v>4.59</v>
      </c>
      <c r="LU19" s="319"/>
      <c r="LV19" s="319"/>
      <c r="LW19" s="554" t="s">
        <v>89</v>
      </c>
      <c r="LX19" s="11">
        <v>1075</v>
      </c>
      <c r="LY19" s="544">
        <v>1128</v>
      </c>
      <c r="LZ19" s="545">
        <v>-4.7</v>
      </c>
      <c r="MA19" s="81"/>
      <c r="MB19" s="586" t="s">
        <v>45</v>
      </c>
      <c r="MC19" s="587">
        <v>453.74</v>
      </c>
      <c r="MD19" s="588">
        <v>424.15</v>
      </c>
      <c r="ME19" s="589">
        <v>6.98</v>
      </c>
      <c r="MF19" s="587">
        <v>365.56</v>
      </c>
      <c r="MG19" s="588">
        <v>339.97</v>
      </c>
      <c r="MH19" s="589">
        <v>7.53</v>
      </c>
      <c r="MI19" s="587">
        <v>413.61</v>
      </c>
      <c r="MJ19" s="588">
        <v>386.57</v>
      </c>
      <c r="MK19" s="589">
        <v>6.99</v>
      </c>
      <c r="ML19" s="102"/>
      <c r="MM19" s="102"/>
      <c r="MN19" s="102" t="s">
        <v>63</v>
      </c>
      <c r="MO19" s="613">
        <v>685</v>
      </c>
      <c r="MP19" s="613">
        <v>685</v>
      </c>
      <c r="MQ19" s="613">
        <v>685</v>
      </c>
      <c r="MR19" s="613">
        <v>685</v>
      </c>
      <c r="MS19" s="613">
        <v>685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143851</v>
      </c>
      <c r="NB19" s="661">
        <v>1275</v>
      </c>
      <c r="NC19" s="661">
        <v>22153</v>
      </c>
      <c r="ND19" s="662">
        <v>4941</v>
      </c>
      <c r="NE19" s="661"/>
      <c r="NF19" s="661"/>
      <c r="NG19" s="661"/>
      <c r="NH19" s="661"/>
      <c r="NI19" s="663">
        <v>172220</v>
      </c>
      <c r="NJ19" s="664">
        <v>420196</v>
      </c>
      <c r="NK19" s="665">
        <v>592416</v>
      </c>
      <c r="NL19" s="406"/>
      <c r="NM19" s="406"/>
      <c r="NN19" s="651" t="s">
        <v>59</v>
      </c>
      <c r="NO19" s="660">
        <v>65463</v>
      </c>
      <c r="NP19" s="661">
        <v>0</v>
      </c>
      <c r="NQ19" s="661">
        <v>2687</v>
      </c>
      <c r="NR19" s="662">
        <v>10660</v>
      </c>
      <c r="NS19" s="661"/>
      <c r="NT19" s="661"/>
      <c r="NU19" s="661"/>
      <c r="NV19" s="661"/>
      <c r="NW19" s="663">
        <v>78810</v>
      </c>
      <c r="NX19" s="664">
        <v>144877</v>
      </c>
      <c r="NY19" s="665">
        <v>223687</v>
      </c>
    </row>
    <row r="20" spans="1:389" ht="23.25" customHeight="1" x14ac:dyDescent="0.25">
      <c r="A20" s="771" t="s">
        <v>90</v>
      </c>
      <c r="B20" s="29">
        <v>1948.3199999999997</v>
      </c>
      <c r="C20" s="763">
        <v>1845.4400000000003</v>
      </c>
      <c r="D20" s="526">
        <v>5.57</v>
      </c>
      <c r="E20" s="30"/>
      <c r="F20" s="30"/>
      <c r="G20" s="554" t="s">
        <v>91</v>
      </c>
      <c r="H20" s="528">
        <v>156</v>
      </c>
      <c r="I20" s="529">
        <v>85</v>
      </c>
      <c r="J20" s="530">
        <v>186</v>
      </c>
      <c r="K20" s="528">
        <v>427</v>
      </c>
      <c r="L20" s="531">
        <v>657</v>
      </c>
      <c r="M20" s="532">
        <v>-35.01</v>
      </c>
      <c r="N20" s="316"/>
      <c r="O20" s="586" t="s">
        <v>51</v>
      </c>
      <c r="P20" s="587">
        <v>285.04000000000002</v>
      </c>
      <c r="Q20" s="588">
        <v>266.62</v>
      </c>
      <c r="R20" s="589">
        <v>6.91</v>
      </c>
      <c r="S20" s="587">
        <v>254.5</v>
      </c>
      <c r="T20" s="588">
        <v>241.78</v>
      </c>
      <c r="U20" s="589">
        <v>5.26</v>
      </c>
      <c r="V20" s="587">
        <v>267.08999999999997</v>
      </c>
      <c r="W20" s="588">
        <v>252.12</v>
      </c>
      <c r="X20" s="589">
        <v>5.94</v>
      </c>
      <c r="Y20" s="316"/>
      <c r="Z20" s="316"/>
      <c r="AA20" s="316" t="s">
        <v>68</v>
      </c>
      <c r="AB20" s="591">
        <v>1112</v>
      </c>
      <c r="AC20" s="591">
        <v>1112</v>
      </c>
      <c r="AD20" s="591">
        <v>1112</v>
      </c>
      <c r="AE20" s="591">
        <v>1112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62065</v>
      </c>
      <c r="AN20" s="653">
        <v>1283</v>
      </c>
      <c r="AO20" s="653">
        <v>5794</v>
      </c>
      <c r="AP20" s="767">
        <v>1763</v>
      </c>
      <c r="AQ20" s="653"/>
      <c r="AR20" s="653"/>
      <c r="AS20" s="653"/>
      <c r="AT20" s="653"/>
      <c r="AU20" s="632">
        <v>70905</v>
      </c>
      <c r="AV20" s="632">
        <v>266936</v>
      </c>
      <c r="AW20" s="633">
        <v>337841</v>
      </c>
      <c r="AX20" s="634"/>
      <c r="AY20" s="316"/>
      <c r="AZ20" s="627" t="s">
        <v>65</v>
      </c>
      <c r="BA20" s="652">
        <v>48823</v>
      </c>
      <c r="BB20" s="653">
        <v>0</v>
      </c>
      <c r="BC20" s="656">
        <v>5095</v>
      </c>
      <c r="BD20" s="654">
        <v>7063</v>
      </c>
      <c r="BE20" s="653"/>
      <c r="BF20" s="653"/>
      <c r="BG20" s="653"/>
      <c r="BH20" s="653"/>
      <c r="BI20" s="632">
        <v>60981</v>
      </c>
      <c r="BJ20" s="632">
        <v>162966</v>
      </c>
      <c r="BK20" s="633">
        <v>223947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1923.8800000000003</v>
      </c>
      <c r="CG20" s="763">
        <v>1844.17</v>
      </c>
      <c r="CH20" s="526">
        <v>4.32</v>
      </c>
      <c r="CI20" s="30"/>
      <c r="CJ20" s="30"/>
      <c r="CK20" s="554" t="s">
        <v>91</v>
      </c>
      <c r="CL20" s="528">
        <v>225</v>
      </c>
      <c r="CM20" s="529">
        <v>158</v>
      </c>
      <c r="CN20" s="530">
        <v>266</v>
      </c>
      <c r="CO20" s="528">
        <v>649</v>
      </c>
      <c r="CP20" s="531">
        <v>772</v>
      </c>
      <c r="CQ20" s="532">
        <v>-15.93</v>
      </c>
      <c r="CR20" s="316"/>
      <c r="CS20" s="586" t="s">
        <v>51</v>
      </c>
      <c r="CT20" s="587">
        <v>303.13</v>
      </c>
      <c r="CU20" s="588">
        <v>284.77999999999997</v>
      </c>
      <c r="CV20" s="589">
        <v>6.44</v>
      </c>
      <c r="CW20" s="587">
        <v>253.04</v>
      </c>
      <c r="CX20" s="588">
        <v>236.74</v>
      </c>
      <c r="CY20" s="589">
        <v>6.89</v>
      </c>
      <c r="CZ20" s="587">
        <v>278.73</v>
      </c>
      <c r="DA20" s="588">
        <v>261.82</v>
      </c>
      <c r="DB20" s="589">
        <v>6.46</v>
      </c>
      <c r="DC20" s="316"/>
      <c r="DD20" s="316"/>
      <c r="DE20" s="316" t="s">
        <v>68</v>
      </c>
      <c r="DF20" s="591">
        <v>1112</v>
      </c>
      <c r="DG20" s="591">
        <v>1112</v>
      </c>
      <c r="DH20" s="591">
        <v>1112</v>
      </c>
      <c r="DI20" s="591">
        <v>1112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76876</v>
      </c>
      <c r="DR20" s="653">
        <v>1232</v>
      </c>
      <c r="DS20" s="653">
        <v>7788</v>
      </c>
      <c r="DT20" s="654">
        <v>2817</v>
      </c>
      <c r="DU20" s="652"/>
      <c r="DV20" s="653"/>
      <c r="DW20" s="653"/>
      <c r="DX20" s="653"/>
      <c r="DY20" s="632">
        <v>88713</v>
      </c>
      <c r="DZ20" s="632">
        <v>312527</v>
      </c>
      <c r="EA20" s="633">
        <v>401240</v>
      </c>
      <c r="EB20" s="634"/>
      <c r="EC20" s="316"/>
      <c r="ED20" s="627" t="s">
        <v>65</v>
      </c>
      <c r="EE20" s="652">
        <v>16250</v>
      </c>
      <c r="EF20" s="653">
        <v>0</v>
      </c>
      <c r="EG20" s="656">
        <v>1338</v>
      </c>
      <c r="EH20" s="654">
        <v>1069</v>
      </c>
      <c r="EI20" s="652"/>
      <c r="EJ20" s="653"/>
      <c r="EK20" s="653"/>
      <c r="EL20" s="653"/>
      <c r="EM20" s="632">
        <v>18657</v>
      </c>
      <c r="EN20" s="632">
        <v>64031</v>
      </c>
      <c r="EO20" s="633">
        <v>82688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2075.6800000000003</v>
      </c>
      <c r="FK20" s="763">
        <v>1994.3299999999997</v>
      </c>
      <c r="FL20" s="526">
        <v>4.08</v>
      </c>
      <c r="FM20" s="30"/>
      <c r="FN20" s="30"/>
      <c r="FO20" s="554" t="s">
        <v>91</v>
      </c>
      <c r="FP20" s="528">
        <v>286</v>
      </c>
      <c r="FQ20" s="529">
        <v>93</v>
      </c>
      <c r="FR20" s="530">
        <v>257</v>
      </c>
      <c r="FS20" s="528">
        <v>636</v>
      </c>
      <c r="FT20" s="531">
        <v>786</v>
      </c>
      <c r="FU20" s="532">
        <v>-19.079999999999998</v>
      </c>
      <c r="FV20" s="316"/>
      <c r="FW20" s="586" t="s">
        <v>51</v>
      </c>
      <c r="FX20" s="587">
        <v>260.64999999999998</v>
      </c>
      <c r="FY20" s="588">
        <v>248.87</v>
      </c>
      <c r="FZ20" s="589">
        <v>4.7300000000000004</v>
      </c>
      <c r="GA20" s="587">
        <v>266.08</v>
      </c>
      <c r="GB20" s="588">
        <v>249.3</v>
      </c>
      <c r="GC20" s="589">
        <v>6.73</v>
      </c>
      <c r="GD20" s="587">
        <v>262.64</v>
      </c>
      <c r="GE20" s="588">
        <v>249.02</v>
      </c>
      <c r="GF20" s="589">
        <v>5.47</v>
      </c>
      <c r="GG20" s="316"/>
      <c r="GH20" s="316"/>
      <c r="GI20" s="316" t="s">
        <v>68</v>
      </c>
      <c r="GJ20" s="591">
        <v>1112</v>
      </c>
      <c r="GK20" s="591">
        <v>1112</v>
      </c>
      <c r="GL20" s="591">
        <v>1112</v>
      </c>
      <c r="GM20" s="591">
        <v>1112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69542</v>
      </c>
      <c r="GV20" s="653">
        <v>1263</v>
      </c>
      <c r="GW20" s="653">
        <v>8898</v>
      </c>
      <c r="GX20" s="654">
        <v>4623</v>
      </c>
      <c r="GY20" s="653"/>
      <c r="GZ20" s="653"/>
      <c r="HA20" s="653"/>
      <c r="HB20" s="653"/>
      <c r="HC20" s="632">
        <v>84326</v>
      </c>
      <c r="HD20" s="632">
        <v>241172</v>
      </c>
      <c r="HE20" s="633">
        <v>325498</v>
      </c>
      <c r="HF20" s="634"/>
      <c r="HG20" s="316"/>
      <c r="HH20" s="627" t="s">
        <v>65</v>
      </c>
      <c r="HI20" s="652">
        <v>21832</v>
      </c>
      <c r="HJ20" s="653">
        <v>0</v>
      </c>
      <c r="HK20" s="656">
        <v>2372</v>
      </c>
      <c r="HL20" s="654">
        <v>3343</v>
      </c>
      <c r="HM20" s="653"/>
      <c r="HN20" s="653"/>
      <c r="HO20" s="653"/>
      <c r="HP20" s="653"/>
      <c r="HQ20" s="632">
        <v>27547</v>
      </c>
      <c r="HR20" s="632">
        <v>67248</v>
      </c>
      <c r="HS20" s="633">
        <v>94795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1986.87</v>
      </c>
      <c r="IO20" s="763">
        <v>1908.9500000000003</v>
      </c>
      <c r="IP20" s="526">
        <v>4.08</v>
      </c>
      <c r="IQ20" s="30"/>
      <c r="IR20" s="30"/>
      <c r="IS20" s="554" t="s">
        <v>91</v>
      </c>
      <c r="IT20" s="528">
        <v>89</v>
      </c>
      <c r="IU20" s="529">
        <v>63</v>
      </c>
      <c r="IV20" s="530">
        <v>103</v>
      </c>
      <c r="IW20" s="528">
        <v>255</v>
      </c>
      <c r="IX20" s="531">
        <v>260</v>
      </c>
      <c r="IY20" s="532">
        <v>-1.92</v>
      </c>
      <c r="IZ20" s="316"/>
      <c r="JA20" s="586" t="s">
        <v>51</v>
      </c>
      <c r="JB20" s="587">
        <v>411.98</v>
      </c>
      <c r="JC20" s="588">
        <v>386.33</v>
      </c>
      <c r="JD20" s="589">
        <v>6.64</v>
      </c>
      <c r="JE20" s="587">
        <v>257.23</v>
      </c>
      <c r="JF20" s="588">
        <v>245.13</v>
      </c>
      <c r="JG20" s="589">
        <v>4.9400000000000004</v>
      </c>
      <c r="JH20" s="587">
        <v>378.7</v>
      </c>
      <c r="JI20" s="588">
        <v>356.51</v>
      </c>
      <c r="JJ20" s="589">
        <v>6.22</v>
      </c>
      <c r="JK20" s="316"/>
      <c r="JL20" s="316"/>
      <c r="JM20" s="316" t="s">
        <v>68</v>
      </c>
      <c r="JN20" s="591">
        <v>1112</v>
      </c>
      <c r="JO20" s="591">
        <v>1112</v>
      </c>
      <c r="JP20" s="591">
        <v>1112</v>
      </c>
      <c r="JQ20" s="591">
        <v>1112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73131</v>
      </c>
      <c r="JZ20" s="653">
        <v>1335</v>
      </c>
      <c r="KA20" s="653">
        <v>10697</v>
      </c>
      <c r="KB20" s="657">
        <v>2436</v>
      </c>
      <c r="KC20" s="658"/>
      <c r="KD20" s="658"/>
      <c r="KE20" s="658"/>
      <c r="KF20" s="658"/>
      <c r="KG20" s="659">
        <v>87599</v>
      </c>
      <c r="KH20" s="632">
        <v>190291</v>
      </c>
      <c r="KI20" s="633">
        <v>277890</v>
      </c>
      <c r="KJ20" s="634"/>
      <c r="KK20" s="316"/>
      <c r="KL20" s="627" t="s">
        <v>65</v>
      </c>
      <c r="KM20" s="652">
        <v>26941</v>
      </c>
      <c r="KN20" s="653">
        <v>0</v>
      </c>
      <c r="KO20" s="656">
        <v>2415</v>
      </c>
      <c r="KP20" s="657">
        <v>7832</v>
      </c>
      <c r="KQ20" s="658"/>
      <c r="KR20" s="658"/>
      <c r="KS20" s="658"/>
      <c r="KT20" s="658"/>
      <c r="KU20" s="659">
        <v>37188</v>
      </c>
      <c r="KV20" s="632">
        <v>22566</v>
      </c>
      <c r="KW20" s="633">
        <v>59754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1983.0899999999997</v>
      </c>
      <c r="LS20" s="763">
        <v>1896.04</v>
      </c>
      <c r="LT20" s="543">
        <v>4.59</v>
      </c>
      <c r="LU20" s="319"/>
      <c r="LV20" s="319"/>
      <c r="LW20" s="554" t="s">
        <v>91</v>
      </c>
      <c r="LX20" s="11">
        <v>1967</v>
      </c>
      <c r="LY20" s="544">
        <v>2475</v>
      </c>
      <c r="LZ20" s="545">
        <v>-20.53</v>
      </c>
      <c r="MA20" s="81"/>
      <c r="MB20" s="586" t="s">
        <v>51</v>
      </c>
      <c r="MC20" s="587">
        <v>313.52999999999997</v>
      </c>
      <c r="MD20" s="588">
        <v>295.13</v>
      </c>
      <c r="ME20" s="589">
        <v>6.23</v>
      </c>
      <c r="MF20" s="587">
        <v>256.55</v>
      </c>
      <c r="MG20" s="588">
        <v>242.49</v>
      </c>
      <c r="MH20" s="589">
        <v>5.8</v>
      </c>
      <c r="MI20" s="587">
        <v>287.60000000000002</v>
      </c>
      <c r="MJ20" s="588">
        <v>271.63</v>
      </c>
      <c r="MK20" s="589">
        <v>5.88</v>
      </c>
      <c r="ML20" s="102"/>
      <c r="MM20" s="102"/>
      <c r="MN20" s="102" t="s">
        <v>68</v>
      </c>
      <c r="MO20" s="613">
        <v>1112</v>
      </c>
      <c r="MP20" s="613">
        <v>1112</v>
      </c>
      <c r="MQ20" s="613">
        <v>1112</v>
      </c>
      <c r="MR20" s="613">
        <v>1112</v>
      </c>
      <c r="MS20" s="613">
        <v>1112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281614</v>
      </c>
      <c r="NB20" s="661">
        <v>5113</v>
      </c>
      <c r="NC20" s="661">
        <v>33177</v>
      </c>
      <c r="ND20" s="662">
        <v>11639</v>
      </c>
      <c r="NE20" s="661"/>
      <c r="NF20" s="661"/>
      <c r="NG20" s="661"/>
      <c r="NH20" s="661"/>
      <c r="NI20" s="663">
        <v>331543</v>
      </c>
      <c r="NJ20" s="664">
        <v>1010926</v>
      </c>
      <c r="NK20" s="665">
        <v>1342469</v>
      </c>
      <c r="NL20" s="406"/>
      <c r="NM20" s="406"/>
      <c r="NN20" s="651" t="s">
        <v>65</v>
      </c>
      <c r="NO20" s="660">
        <v>113846</v>
      </c>
      <c r="NP20" s="661">
        <v>0</v>
      </c>
      <c r="NQ20" s="661">
        <v>11220</v>
      </c>
      <c r="NR20" s="662">
        <v>19307</v>
      </c>
      <c r="NS20" s="661"/>
      <c r="NT20" s="661"/>
      <c r="NU20" s="661"/>
      <c r="NV20" s="661"/>
      <c r="NW20" s="663">
        <v>144373</v>
      </c>
      <c r="NX20" s="664">
        <v>316811</v>
      </c>
      <c r="NY20" s="665">
        <v>461184</v>
      </c>
    </row>
    <row r="21" spans="1:389" ht="23.25" customHeight="1" thickBot="1" x14ac:dyDescent="0.3">
      <c r="A21" s="551" t="s">
        <v>49</v>
      </c>
      <c r="B21" s="31">
        <v>1541.9599999999998</v>
      </c>
      <c r="C21" s="766">
        <v>1489.65</v>
      </c>
      <c r="D21" s="553">
        <v>3.51</v>
      </c>
      <c r="E21" s="30"/>
      <c r="F21" s="30"/>
      <c r="G21" s="554" t="s">
        <v>92</v>
      </c>
      <c r="H21" s="528">
        <v>294</v>
      </c>
      <c r="I21" s="529">
        <v>330</v>
      </c>
      <c r="J21" s="530">
        <v>215</v>
      </c>
      <c r="K21" s="528">
        <v>839</v>
      </c>
      <c r="L21" s="531">
        <v>799</v>
      </c>
      <c r="M21" s="532">
        <v>5.01</v>
      </c>
      <c r="N21" s="316"/>
      <c r="O21" s="586" t="s">
        <v>56</v>
      </c>
      <c r="P21" s="587">
        <v>198.29</v>
      </c>
      <c r="Q21" s="588">
        <v>189.68</v>
      </c>
      <c r="R21" s="589">
        <v>4.54</v>
      </c>
      <c r="S21" s="587">
        <v>212.62</v>
      </c>
      <c r="T21" s="588">
        <v>207.96</v>
      </c>
      <c r="U21" s="589">
        <v>2.2400000000000002</v>
      </c>
      <c r="V21" s="587">
        <v>206.71</v>
      </c>
      <c r="W21" s="588">
        <v>200.35</v>
      </c>
      <c r="X21" s="589">
        <v>3.17</v>
      </c>
      <c r="Y21" s="316"/>
      <c r="Z21" s="316"/>
      <c r="AA21" s="316" t="s">
        <v>73</v>
      </c>
      <c r="AB21" s="591">
        <v>470</v>
      </c>
      <c r="AC21" s="591">
        <v>470</v>
      </c>
      <c r="AD21" s="591">
        <v>470</v>
      </c>
      <c r="AE21" s="591">
        <v>470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1744.5500000000002</v>
      </c>
      <c r="CG21" s="766">
        <v>1683.2400000000002</v>
      </c>
      <c r="CH21" s="553">
        <v>3.64</v>
      </c>
      <c r="CI21" s="30"/>
      <c r="CJ21" s="30"/>
      <c r="CK21" s="554" t="s">
        <v>92</v>
      </c>
      <c r="CL21" s="528">
        <v>150</v>
      </c>
      <c r="CM21" s="529">
        <v>92</v>
      </c>
      <c r="CN21" s="530">
        <v>85</v>
      </c>
      <c r="CO21" s="528">
        <v>327</v>
      </c>
      <c r="CP21" s="531">
        <v>342</v>
      </c>
      <c r="CQ21" s="532">
        <v>-4.3899999999999997</v>
      </c>
      <c r="CR21" s="316"/>
      <c r="CS21" s="586" t="s">
        <v>56</v>
      </c>
      <c r="CT21" s="587">
        <v>195.34</v>
      </c>
      <c r="CU21" s="588">
        <v>186.63</v>
      </c>
      <c r="CV21" s="589">
        <v>4.67</v>
      </c>
      <c r="CW21" s="587">
        <v>216.54</v>
      </c>
      <c r="CX21" s="588">
        <v>208.69</v>
      </c>
      <c r="CY21" s="589">
        <v>3.76</v>
      </c>
      <c r="CZ21" s="587">
        <v>205.67</v>
      </c>
      <c r="DA21" s="588">
        <v>197.17</v>
      </c>
      <c r="DB21" s="589">
        <v>4.3099999999999996</v>
      </c>
      <c r="DC21" s="316"/>
      <c r="DD21" s="316"/>
      <c r="DE21" s="316" t="s">
        <v>73</v>
      </c>
      <c r="DF21" s="591">
        <v>470</v>
      </c>
      <c r="DG21" s="591">
        <v>470</v>
      </c>
      <c r="DH21" s="591">
        <v>470</v>
      </c>
      <c r="DI21" s="591">
        <v>470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1861.89</v>
      </c>
      <c r="FK21" s="766">
        <v>1791.69</v>
      </c>
      <c r="FL21" s="553">
        <v>3.92</v>
      </c>
      <c r="FM21" s="30"/>
      <c r="FN21" s="30"/>
      <c r="FO21" s="554" t="s">
        <v>92</v>
      </c>
      <c r="FP21" s="528">
        <v>125</v>
      </c>
      <c r="FQ21" s="529">
        <v>80</v>
      </c>
      <c r="FR21" s="530">
        <v>62</v>
      </c>
      <c r="FS21" s="528">
        <v>267</v>
      </c>
      <c r="FT21" s="531">
        <v>288</v>
      </c>
      <c r="FU21" s="532">
        <v>-7.29</v>
      </c>
      <c r="FV21" s="316"/>
      <c r="FW21" s="586" t="s">
        <v>56</v>
      </c>
      <c r="FX21" s="587">
        <v>185.66</v>
      </c>
      <c r="FY21" s="588">
        <v>178.73</v>
      </c>
      <c r="FZ21" s="589">
        <v>3.88</v>
      </c>
      <c r="GA21" s="587">
        <v>209.52</v>
      </c>
      <c r="GB21" s="588">
        <v>200.08</v>
      </c>
      <c r="GC21" s="589">
        <v>4.72</v>
      </c>
      <c r="GD21" s="587">
        <v>194.42</v>
      </c>
      <c r="GE21" s="588">
        <v>186.24</v>
      </c>
      <c r="GF21" s="589">
        <v>4.3899999999999997</v>
      </c>
      <c r="GG21" s="316"/>
      <c r="GH21" s="316"/>
      <c r="GI21" s="316" t="s">
        <v>73</v>
      </c>
      <c r="GJ21" s="591">
        <v>470</v>
      </c>
      <c r="GK21" s="591">
        <v>470</v>
      </c>
      <c r="GL21" s="591">
        <v>470</v>
      </c>
      <c r="GM21" s="591">
        <v>470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1768.6100000000001</v>
      </c>
      <c r="IO21" s="766">
        <v>1704.1200000000001</v>
      </c>
      <c r="IP21" s="553">
        <v>3.78</v>
      </c>
      <c r="IQ21" s="30"/>
      <c r="IR21" s="30"/>
      <c r="IS21" s="554" t="s">
        <v>92</v>
      </c>
      <c r="IT21" s="528">
        <v>84</v>
      </c>
      <c r="IU21" s="529">
        <v>101</v>
      </c>
      <c r="IV21" s="530">
        <v>127</v>
      </c>
      <c r="IW21" s="528">
        <v>312</v>
      </c>
      <c r="IX21" s="531">
        <v>341</v>
      </c>
      <c r="IY21" s="532">
        <v>-8.5</v>
      </c>
      <c r="IZ21" s="316"/>
      <c r="JA21" s="586" t="s">
        <v>56</v>
      </c>
      <c r="JB21" s="587">
        <v>189.57</v>
      </c>
      <c r="JC21" s="588">
        <v>182.89</v>
      </c>
      <c r="JD21" s="589">
        <v>3.65</v>
      </c>
      <c r="JE21" s="587">
        <v>204.78</v>
      </c>
      <c r="JF21" s="588">
        <v>196.8</v>
      </c>
      <c r="JG21" s="589">
        <v>4.05</v>
      </c>
      <c r="JH21" s="587">
        <v>192.84</v>
      </c>
      <c r="JI21" s="588">
        <v>185.83</v>
      </c>
      <c r="JJ21" s="589">
        <v>3.77</v>
      </c>
      <c r="JK21" s="316"/>
      <c r="JL21" s="316"/>
      <c r="JM21" s="316" t="s">
        <v>73</v>
      </c>
      <c r="JN21" s="591">
        <v>470</v>
      </c>
      <c r="JO21" s="591">
        <v>470</v>
      </c>
      <c r="JP21" s="591">
        <v>470</v>
      </c>
      <c r="JQ21" s="591">
        <v>470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1737.19</v>
      </c>
      <c r="LS21" s="766">
        <v>1668.9099999999999</v>
      </c>
      <c r="LT21" s="572">
        <v>4.09</v>
      </c>
      <c r="LU21" s="319"/>
      <c r="LV21" s="319"/>
      <c r="LW21" s="554" t="s">
        <v>92</v>
      </c>
      <c r="LX21" s="11">
        <v>1745</v>
      </c>
      <c r="LY21" s="544">
        <v>1770</v>
      </c>
      <c r="LZ21" s="545">
        <v>-1.41</v>
      </c>
      <c r="MA21" s="81"/>
      <c r="MB21" s="586" t="s">
        <v>56</v>
      </c>
      <c r="MC21" s="587">
        <v>192.25</v>
      </c>
      <c r="MD21" s="588">
        <v>184.58</v>
      </c>
      <c r="ME21" s="589">
        <v>4.16</v>
      </c>
      <c r="MF21" s="587">
        <v>212.15</v>
      </c>
      <c r="MG21" s="588">
        <v>205.74</v>
      </c>
      <c r="MH21" s="589">
        <v>3.12</v>
      </c>
      <c r="MI21" s="587">
        <v>201.31</v>
      </c>
      <c r="MJ21" s="588">
        <v>194.03</v>
      </c>
      <c r="MK21" s="589">
        <v>3.75</v>
      </c>
      <c r="ML21" s="102"/>
      <c r="MM21" s="102"/>
      <c r="MN21" s="102" t="s">
        <v>73</v>
      </c>
      <c r="MO21" s="613">
        <v>470</v>
      </c>
      <c r="MP21" s="613">
        <v>470</v>
      </c>
      <c r="MQ21" s="613">
        <v>470</v>
      </c>
      <c r="MR21" s="613">
        <v>470</v>
      </c>
      <c r="MS21" s="613">
        <v>470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2226.12</v>
      </c>
      <c r="C22" s="769">
        <v>2102.34</v>
      </c>
      <c r="D22" s="585">
        <v>5.89</v>
      </c>
      <c r="E22" s="30"/>
      <c r="F22" s="30"/>
      <c r="G22" s="527" t="s">
        <v>93</v>
      </c>
      <c r="H22" s="528">
        <v>347</v>
      </c>
      <c r="I22" s="529">
        <v>213</v>
      </c>
      <c r="J22" s="530">
        <v>292</v>
      </c>
      <c r="K22" s="528">
        <v>852</v>
      </c>
      <c r="L22" s="531">
        <v>1204</v>
      </c>
      <c r="M22" s="532">
        <v>-29.24</v>
      </c>
      <c r="N22" s="316"/>
      <c r="O22" s="586" t="s">
        <v>62</v>
      </c>
      <c r="P22" s="587">
        <v>182.5</v>
      </c>
      <c r="Q22" s="588">
        <v>175.99</v>
      </c>
      <c r="R22" s="589">
        <v>3.7</v>
      </c>
      <c r="S22" s="587">
        <v>176.37</v>
      </c>
      <c r="T22" s="588">
        <v>169.82</v>
      </c>
      <c r="U22" s="589">
        <v>3.86</v>
      </c>
      <c r="V22" s="587">
        <v>178.9</v>
      </c>
      <c r="W22" s="588">
        <v>172.39</v>
      </c>
      <c r="X22" s="589">
        <v>3.78</v>
      </c>
      <c r="Y22" s="316"/>
      <c r="Z22" s="316"/>
      <c r="AA22" s="316" t="s">
        <v>77</v>
      </c>
      <c r="AB22" s="591">
        <v>373</v>
      </c>
      <c r="AC22" s="591">
        <v>373</v>
      </c>
      <c r="AD22" s="591">
        <v>373</v>
      </c>
      <c r="AE22" s="591">
        <v>373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105499</v>
      </c>
      <c r="AN22" s="699">
        <v>1966</v>
      </c>
      <c r="AO22" s="699">
        <v>10816</v>
      </c>
      <c r="AP22" s="773">
        <v>2931</v>
      </c>
      <c r="AQ22" s="699"/>
      <c r="AR22" s="699"/>
      <c r="AS22" s="699"/>
      <c r="AT22" s="699"/>
      <c r="AU22" s="703">
        <v>121212</v>
      </c>
      <c r="AV22" s="699">
        <v>417091</v>
      </c>
      <c r="AW22" s="701">
        <v>538303</v>
      </c>
      <c r="AX22" s="702"/>
      <c r="AY22" s="12"/>
      <c r="AZ22" s="697" t="s">
        <v>42</v>
      </c>
      <c r="BA22" s="698">
        <v>76167</v>
      </c>
      <c r="BB22" s="699">
        <v>0</v>
      </c>
      <c r="BC22" s="699">
        <v>8916</v>
      </c>
      <c r="BD22" s="700">
        <v>11174</v>
      </c>
      <c r="BE22" s="699"/>
      <c r="BF22" s="699"/>
      <c r="BG22" s="699"/>
      <c r="BH22" s="699"/>
      <c r="BI22" s="703">
        <v>96257</v>
      </c>
      <c r="BJ22" s="699">
        <v>245082</v>
      </c>
      <c r="BK22" s="701">
        <v>341339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2282.85</v>
      </c>
      <c r="CG22" s="769">
        <v>2159.9</v>
      </c>
      <c r="CH22" s="585">
        <v>5.69</v>
      </c>
      <c r="CI22" s="30"/>
      <c r="CJ22" s="30"/>
      <c r="CK22" s="527" t="s">
        <v>93</v>
      </c>
      <c r="CL22" s="528">
        <v>152</v>
      </c>
      <c r="CM22" s="529">
        <v>60</v>
      </c>
      <c r="CN22" s="530">
        <v>226</v>
      </c>
      <c r="CO22" s="528">
        <v>438</v>
      </c>
      <c r="CP22" s="531">
        <v>466</v>
      </c>
      <c r="CQ22" s="532">
        <v>-6.01</v>
      </c>
      <c r="CR22" s="316"/>
      <c r="CS22" s="586" t="s">
        <v>62</v>
      </c>
      <c r="CT22" s="587">
        <v>178.35</v>
      </c>
      <c r="CU22" s="588">
        <v>172.38</v>
      </c>
      <c r="CV22" s="589">
        <v>3.46</v>
      </c>
      <c r="CW22" s="587">
        <v>177.17</v>
      </c>
      <c r="CX22" s="588">
        <v>169.89</v>
      </c>
      <c r="CY22" s="589">
        <v>4.29</v>
      </c>
      <c r="CZ22" s="587">
        <v>177.78</v>
      </c>
      <c r="DA22" s="588">
        <v>171.19</v>
      </c>
      <c r="DB22" s="589">
        <v>3.85</v>
      </c>
      <c r="DC22" s="316"/>
      <c r="DD22" s="316"/>
      <c r="DE22" s="316" t="s">
        <v>77</v>
      </c>
      <c r="DF22" s="591">
        <v>373</v>
      </c>
      <c r="DG22" s="591">
        <v>373</v>
      </c>
      <c r="DH22" s="591">
        <v>373</v>
      </c>
      <c r="DI22" s="591">
        <v>373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147188</v>
      </c>
      <c r="DR22" s="699">
        <v>2019</v>
      </c>
      <c r="DS22" s="699">
        <v>14939</v>
      </c>
      <c r="DT22" s="700">
        <v>4889</v>
      </c>
      <c r="DU22" s="699"/>
      <c r="DV22" s="699"/>
      <c r="DW22" s="699"/>
      <c r="DX22" s="699"/>
      <c r="DY22" s="703">
        <v>169035</v>
      </c>
      <c r="DZ22" s="699">
        <v>472305</v>
      </c>
      <c r="EA22" s="701">
        <v>641340</v>
      </c>
      <c r="EB22" s="702"/>
      <c r="EC22" s="12"/>
      <c r="ED22" s="697" t="s">
        <v>42</v>
      </c>
      <c r="EE22" s="698">
        <v>37142</v>
      </c>
      <c r="EF22" s="699">
        <v>0</v>
      </c>
      <c r="EG22" s="699">
        <v>2342</v>
      </c>
      <c r="EH22" s="700">
        <v>2276</v>
      </c>
      <c r="EI22" s="699"/>
      <c r="EJ22" s="699"/>
      <c r="EK22" s="699"/>
      <c r="EL22" s="699"/>
      <c r="EM22" s="703">
        <v>41760</v>
      </c>
      <c r="EN22" s="699">
        <v>100796</v>
      </c>
      <c r="EO22" s="701">
        <v>142556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2269.1800000000003</v>
      </c>
      <c r="FK22" s="769">
        <v>2177.54</v>
      </c>
      <c r="FL22" s="585">
        <v>4.21</v>
      </c>
      <c r="FM22" s="30"/>
      <c r="FN22" s="30"/>
      <c r="FO22" s="527" t="s">
        <v>93</v>
      </c>
      <c r="FP22" s="528">
        <v>257</v>
      </c>
      <c r="FQ22" s="529">
        <v>195</v>
      </c>
      <c r="FR22" s="530">
        <v>189</v>
      </c>
      <c r="FS22" s="528">
        <v>641</v>
      </c>
      <c r="FT22" s="531">
        <v>803</v>
      </c>
      <c r="FU22" s="532">
        <v>-20.170000000000002</v>
      </c>
      <c r="FV22" s="316"/>
      <c r="FW22" s="586" t="s">
        <v>62</v>
      </c>
      <c r="FX22" s="587">
        <v>168.65</v>
      </c>
      <c r="FY22" s="588">
        <v>164.91</v>
      </c>
      <c r="FZ22" s="589">
        <v>2.27</v>
      </c>
      <c r="GA22" s="587">
        <v>157.36000000000001</v>
      </c>
      <c r="GB22" s="588">
        <v>151.53</v>
      </c>
      <c r="GC22" s="589">
        <v>3.85</v>
      </c>
      <c r="GD22" s="587">
        <v>164.5</v>
      </c>
      <c r="GE22" s="588">
        <v>160.21</v>
      </c>
      <c r="GF22" s="589">
        <v>2.68</v>
      </c>
      <c r="GG22" s="316"/>
      <c r="GH22" s="316"/>
      <c r="GI22" s="316" t="s">
        <v>77</v>
      </c>
      <c r="GJ22" s="591">
        <v>373</v>
      </c>
      <c r="GK22" s="591">
        <v>373</v>
      </c>
      <c r="GL22" s="591">
        <v>373</v>
      </c>
      <c r="GM22" s="591">
        <v>373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108557</v>
      </c>
      <c r="GV22" s="699">
        <v>1920</v>
      </c>
      <c r="GW22" s="699">
        <v>17729</v>
      </c>
      <c r="GX22" s="700">
        <v>6305</v>
      </c>
      <c r="GY22" s="699"/>
      <c r="GZ22" s="699"/>
      <c r="HA22" s="699"/>
      <c r="HB22" s="699"/>
      <c r="HC22" s="703">
        <v>134511</v>
      </c>
      <c r="HD22" s="699">
        <v>381001</v>
      </c>
      <c r="HE22" s="701">
        <v>515512</v>
      </c>
      <c r="HF22" s="702"/>
      <c r="HG22" s="12"/>
      <c r="HH22" s="697" t="s">
        <v>42</v>
      </c>
      <c r="HI22" s="698">
        <v>50736</v>
      </c>
      <c r="HJ22" s="699">
        <v>0</v>
      </c>
      <c r="HK22" s="699">
        <v>3795</v>
      </c>
      <c r="HL22" s="700">
        <v>5898</v>
      </c>
      <c r="HM22" s="699"/>
      <c r="HN22" s="699"/>
      <c r="HO22" s="699"/>
      <c r="HP22" s="699"/>
      <c r="HQ22" s="703">
        <v>60429</v>
      </c>
      <c r="HR22" s="699">
        <v>113092</v>
      </c>
      <c r="HS22" s="701">
        <v>173521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2282.91</v>
      </c>
      <c r="IO22" s="769">
        <v>2188.7799999999997</v>
      </c>
      <c r="IP22" s="585">
        <v>4.3</v>
      </c>
      <c r="IQ22" s="30"/>
      <c r="IR22" s="30"/>
      <c r="IS22" s="527" t="s">
        <v>93</v>
      </c>
      <c r="IT22" s="528">
        <v>168</v>
      </c>
      <c r="IU22" s="529">
        <v>96</v>
      </c>
      <c r="IV22" s="530">
        <v>284</v>
      </c>
      <c r="IW22" s="528">
        <v>548</v>
      </c>
      <c r="IX22" s="531">
        <v>833</v>
      </c>
      <c r="IY22" s="532">
        <v>-34.21</v>
      </c>
      <c r="IZ22" s="316"/>
      <c r="JA22" s="586" t="s">
        <v>62</v>
      </c>
      <c r="JB22" s="587">
        <v>228.85</v>
      </c>
      <c r="JC22" s="588">
        <v>223.26</v>
      </c>
      <c r="JD22" s="589">
        <v>2.5</v>
      </c>
      <c r="JE22" s="587">
        <v>187.77</v>
      </c>
      <c r="JF22" s="588">
        <v>183.76</v>
      </c>
      <c r="JG22" s="589">
        <v>2.1800000000000002</v>
      </c>
      <c r="JH22" s="587">
        <v>220.01</v>
      </c>
      <c r="JI22" s="588">
        <v>214.92</v>
      </c>
      <c r="JJ22" s="589">
        <v>2.37</v>
      </c>
      <c r="JK22" s="316"/>
      <c r="JL22" s="316"/>
      <c r="JM22" s="316" t="s">
        <v>77</v>
      </c>
      <c r="JN22" s="591">
        <v>373</v>
      </c>
      <c r="JO22" s="591">
        <v>373</v>
      </c>
      <c r="JP22" s="591">
        <v>373</v>
      </c>
      <c r="JQ22" s="591">
        <v>373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124862</v>
      </c>
      <c r="JZ22" s="699">
        <v>2189</v>
      </c>
      <c r="KA22" s="699">
        <v>22105</v>
      </c>
      <c r="KB22" s="705">
        <v>4835</v>
      </c>
      <c r="KC22" s="706"/>
      <c r="KD22" s="706"/>
      <c r="KE22" s="706"/>
      <c r="KF22" s="706"/>
      <c r="KG22" s="707">
        <v>153991</v>
      </c>
      <c r="KH22" s="699">
        <v>271555</v>
      </c>
      <c r="KI22" s="701">
        <v>425546</v>
      </c>
      <c r="KJ22" s="702"/>
      <c r="KK22" s="12"/>
      <c r="KL22" s="697" t="s">
        <v>42</v>
      </c>
      <c r="KM22" s="698">
        <v>59526</v>
      </c>
      <c r="KN22" s="699">
        <v>0</v>
      </c>
      <c r="KO22" s="699">
        <v>4226</v>
      </c>
      <c r="KP22" s="705">
        <v>15701</v>
      </c>
      <c r="KQ22" s="706"/>
      <c r="KR22" s="706"/>
      <c r="KS22" s="706"/>
      <c r="KT22" s="706"/>
      <c r="KU22" s="707">
        <v>79453</v>
      </c>
      <c r="KV22" s="699">
        <v>47522</v>
      </c>
      <c r="KW22" s="701">
        <v>126975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2260.4700000000003</v>
      </c>
      <c r="LS22" s="769">
        <v>2154.1800000000003</v>
      </c>
      <c r="LT22" s="612">
        <v>4.93</v>
      </c>
      <c r="LU22" s="319"/>
      <c r="LV22" s="319"/>
      <c r="LW22" s="527" t="s">
        <v>93</v>
      </c>
      <c r="LX22" s="11">
        <v>2479</v>
      </c>
      <c r="LY22" s="544">
        <v>3306</v>
      </c>
      <c r="LZ22" s="545">
        <v>-25.02</v>
      </c>
      <c r="MA22" s="81"/>
      <c r="MB22" s="586" t="s">
        <v>62</v>
      </c>
      <c r="MC22" s="587">
        <v>189.81</v>
      </c>
      <c r="MD22" s="588">
        <v>184.41</v>
      </c>
      <c r="ME22" s="589">
        <v>2.93</v>
      </c>
      <c r="MF22" s="587">
        <v>174.01</v>
      </c>
      <c r="MG22" s="588">
        <v>167.69</v>
      </c>
      <c r="MH22" s="589">
        <v>3.77</v>
      </c>
      <c r="MI22" s="587">
        <v>182.62</v>
      </c>
      <c r="MJ22" s="588">
        <v>176.95</v>
      </c>
      <c r="MK22" s="589">
        <v>3.2</v>
      </c>
      <c r="ML22" s="102"/>
      <c r="MM22" s="102"/>
      <c r="MN22" s="102" t="s">
        <v>77</v>
      </c>
      <c r="MO22" s="613">
        <v>373</v>
      </c>
      <c r="MP22" s="613">
        <v>373</v>
      </c>
      <c r="MQ22" s="613">
        <v>373</v>
      </c>
      <c r="MR22" s="613">
        <v>373</v>
      </c>
      <c r="MS22" s="613">
        <v>373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486106</v>
      </c>
      <c r="NB22" s="711">
        <v>8094</v>
      </c>
      <c r="NC22" s="711">
        <v>65589</v>
      </c>
      <c r="ND22" s="712">
        <v>18960</v>
      </c>
      <c r="NE22" s="711"/>
      <c r="NF22" s="711"/>
      <c r="NG22" s="711"/>
      <c r="NH22" s="711"/>
      <c r="NI22" s="713">
        <v>578749</v>
      </c>
      <c r="NJ22" s="710">
        <v>1541952</v>
      </c>
      <c r="NK22" s="713">
        <v>2120701</v>
      </c>
      <c r="NL22" s="406"/>
      <c r="NM22" s="406"/>
      <c r="NN22" s="710" t="s">
        <v>42</v>
      </c>
      <c r="NO22" s="710">
        <v>223571</v>
      </c>
      <c r="NP22" s="711">
        <v>0</v>
      </c>
      <c r="NQ22" s="711">
        <v>19279</v>
      </c>
      <c r="NR22" s="712">
        <v>35049</v>
      </c>
      <c r="NS22" s="711"/>
      <c r="NT22" s="711"/>
      <c r="NU22" s="711"/>
      <c r="NV22" s="711"/>
      <c r="NW22" s="713">
        <v>277899</v>
      </c>
      <c r="NX22" s="710">
        <v>506492</v>
      </c>
      <c r="NY22" s="713">
        <v>784391</v>
      </c>
    </row>
    <row r="23" spans="1:389" ht="23.25" customHeight="1" thickTop="1" x14ac:dyDescent="0.25">
      <c r="A23" s="668" t="s">
        <v>94</v>
      </c>
      <c r="B23" s="89">
        <v>1306.1300000000001</v>
      </c>
      <c r="C23" s="774">
        <v>1250.6100000000001</v>
      </c>
      <c r="D23" s="526">
        <v>4.4400000000000004</v>
      </c>
      <c r="E23" s="30"/>
      <c r="F23" s="30"/>
      <c r="G23" s="527" t="s">
        <v>95</v>
      </c>
      <c r="H23" s="528">
        <v>1560</v>
      </c>
      <c r="I23" s="529">
        <v>1396</v>
      </c>
      <c r="J23" s="530">
        <v>1457</v>
      </c>
      <c r="K23" s="528">
        <v>4413</v>
      </c>
      <c r="L23" s="531">
        <v>3568</v>
      </c>
      <c r="M23" s="532">
        <v>23.68</v>
      </c>
      <c r="N23" s="316"/>
      <c r="O23" s="586" t="s">
        <v>67</v>
      </c>
      <c r="P23" s="587">
        <v>232.26</v>
      </c>
      <c r="Q23" s="775">
        <v>221.85</v>
      </c>
      <c r="R23" s="589">
        <v>4.6900000000000004</v>
      </c>
      <c r="S23" s="587">
        <v>213.02</v>
      </c>
      <c r="T23" s="588">
        <v>205.54</v>
      </c>
      <c r="U23" s="589">
        <v>3.64</v>
      </c>
      <c r="V23" s="587">
        <v>220.95</v>
      </c>
      <c r="W23" s="588">
        <v>212.33</v>
      </c>
      <c r="X23" s="589">
        <v>4.0599999999999996</v>
      </c>
      <c r="Y23" s="316"/>
      <c r="Z23" s="12" t="s">
        <v>47</v>
      </c>
      <c r="AA23" s="12"/>
      <c r="AB23" s="776">
        <v>71.52</v>
      </c>
      <c r="AC23" s="777">
        <v>70.94</v>
      </c>
      <c r="AD23" s="777">
        <v>66.63</v>
      </c>
      <c r="AE23" s="777">
        <v>69.7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1059.6399999999999</v>
      </c>
      <c r="CG23" s="774">
        <v>1002.58</v>
      </c>
      <c r="CH23" s="526">
        <v>5.69</v>
      </c>
      <c r="CI23" s="30"/>
      <c r="CJ23" s="30"/>
      <c r="CK23" s="527" t="s">
        <v>95</v>
      </c>
      <c r="CL23" s="528">
        <v>960</v>
      </c>
      <c r="CM23" s="529">
        <v>1284</v>
      </c>
      <c r="CN23" s="530">
        <v>711</v>
      </c>
      <c r="CO23" s="528">
        <v>2955</v>
      </c>
      <c r="CP23" s="531">
        <v>2864</v>
      </c>
      <c r="CQ23" s="532">
        <v>3.18</v>
      </c>
      <c r="CR23" s="316"/>
      <c r="CS23" s="586" t="s">
        <v>67</v>
      </c>
      <c r="CT23" s="587">
        <v>214.43</v>
      </c>
      <c r="CU23" s="775">
        <v>205.9</v>
      </c>
      <c r="CV23" s="589">
        <v>4.1399999999999997</v>
      </c>
      <c r="CW23" s="587">
        <v>204.99</v>
      </c>
      <c r="CX23" s="588">
        <v>195.79</v>
      </c>
      <c r="CY23" s="589">
        <v>4.7</v>
      </c>
      <c r="CZ23" s="587">
        <v>209.83</v>
      </c>
      <c r="DA23" s="588">
        <v>201.07</v>
      </c>
      <c r="DB23" s="589">
        <v>4.3600000000000003</v>
      </c>
      <c r="DC23" s="316"/>
      <c r="DD23" s="12" t="s">
        <v>47</v>
      </c>
      <c r="DE23" s="12"/>
      <c r="DF23" s="776">
        <v>69.72</v>
      </c>
      <c r="DG23" s="777">
        <v>60.68</v>
      </c>
      <c r="DH23" s="777">
        <v>61.37</v>
      </c>
      <c r="DI23" s="777">
        <v>63.93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1110.6399999999999</v>
      </c>
      <c r="FK23" s="774">
        <v>1061.3799999999999</v>
      </c>
      <c r="FL23" s="526">
        <v>4.6399999999999997</v>
      </c>
      <c r="FM23" s="30"/>
      <c r="FN23" s="30"/>
      <c r="FO23" s="527" t="s">
        <v>95</v>
      </c>
      <c r="FP23" s="528">
        <v>1048</v>
      </c>
      <c r="FQ23" s="529">
        <v>1253</v>
      </c>
      <c r="FR23" s="530">
        <v>967</v>
      </c>
      <c r="FS23" s="528">
        <v>3268</v>
      </c>
      <c r="FT23" s="531">
        <v>2917</v>
      </c>
      <c r="FU23" s="532">
        <v>12.03</v>
      </c>
      <c r="FV23" s="316"/>
      <c r="FW23" s="586" t="s">
        <v>67</v>
      </c>
      <c r="FX23" s="587">
        <v>218.95</v>
      </c>
      <c r="FY23" s="775">
        <v>211.35</v>
      </c>
      <c r="FZ23" s="589">
        <v>3.6</v>
      </c>
      <c r="GA23" s="587">
        <v>215.51</v>
      </c>
      <c r="GB23" s="588">
        <v>205.98</v>
      </c>
      <c r="GC23" s="589">
        <v>4.63</v>
      </c>
      <c r="GD23" s="587">
        <v>217.69</v>
      </c>
      <c r="GE23" s="588">
        <v>209.46</v>
      </c>
      <c r="GF23" s="589">
        <v>3.93</v>
      </c>
      <c r="GG23" s="316"/>
      <c r="GH23" s="12" t="s">
        <v>47</v>
      </c>
      <c r="GI23" s="12"/>
      <c r="GJ23" s="776">
        <v>62.06</v>
      </c>
      <c r="GK23" s="777">
        <v>62.58</v>
      </c>
      <c r="GL23" s="777">
        <v>62.17</v>
      </c>
      <c r="GM23" s="777">
        <v>62.27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1016.5600000000001</v>
      </c>
      <c r="IO23" s="774">
        <v>977.92</v>
      </c>
      <c r="IP23" s="526">
        <v>3.95</v>
      </c>
      <c r="IQ23" s="30"/>
      <c r="IR23" s="30"/>
      <c r="IS23" s="527" t="s">
        <v>95</v>
      </c>
      <c r="IT23" s="528">
        <v>942</v>
      </c>
      <c r="IU23" s="529">
        <v>1576</v>
      </c>
      <c r="IV23" s="530">
        <v>1252</v>
      </c>
      <c r="IW23" s="528">
        <v>3770</v>
      </c>
      <c r="IX23" s="531">
        <v>3380</v>
      </c>
      <c r="IY23" s="532">
        <v>11.54</v>
      </c>
      <c r="IZ23" s="316"/>
      <c r="JA23" s="586" t="s">
        <v>67</v>
      </c>
      <c r="JB23" s="587">
        <v>207.54</v>
      </c>
      <c r="JC23" s="775">
        <v>198.89</v>
      </c>
      <c r="JD23" s="589">
        <v>4.3499999999999996</v>
      </c>
      <c r="JE23" s="587">
        <v>175.53</v>
      </c>
      <c r="JF23" s="588">
        <v>169.12</v>
      </c>
      <c r="JG23" s="589">
        <v>3.79</v>
      </c>
      <c r="JH23" s="587">
        <v>200.65</v>
      </c>
      <c r="JI23" s="588">
        <v>192.6</v>
      </c>
      <c r="JJ23" s="589">
        <v>4.18</v>
      </c>
      <c r="JK23" s="316"/>
      <c r="JL23" s="12" t="s">
        <v>47</v>
      </c>
      <c r="JM23" s="12"/>
      <c r="JN23" s="776">
        <v>60.14</v>
      </c>
      <c r="JO23" s="777">
        <v>70.92</v>
      </c>
      <c r="JP23" s="777">
        <v>70.44</v>
      </c>
      <c r="JQ23" s="777">
        <v>67.17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1153.8799999999999</v>
      </c>
      <c r="LS23" s="763">
        <v>1103.04</v>
      </c>
      <c r="LT23" s="543">
        <v>4.6100000000000003</v>
      </c>
      <c r="LU23" s="319"/>
      <c r="LV23" s="319"/>
      <c r="LW23" s="527" t="s">
        <v>95</v>
      </c>
      <c r="LX23" s="11">
        <v>14406</v>
      </c>
      <c r="LY23" s="544">
        <v>12729</v>
      </c>
      <c r="LZ23" s="545">
        <v>13.17</v>
      </c>
      <c r="MA23" s="81"/>
      <c r="MB23" s="586" t="s">
        <v>67</v>
      </c>
      <c r="MC23" s="587">
        <v>219.53</v>
      </c>
      <c r="MD23" s="588">
        <v>210.7</v>
      </c>
      <c r="ME23" s="589">
        <v>4.1900000000000004</v>
      </c>
      <c r="MF23" s="587">
        <v>208.86</v>
      </c>
      <c r="MG23" s="588">
        <v>200.77</v>
      </c>
      <c r="MH23" s="589">
        <v>4.03</v>
      </c>
      <c r="MI23" s="587">
        <v>214.68</v>
      </c>
      <c r="MJ23" s="588">
        <v>206.26</v>
      </c>
      <c r="MK23" s="589">
        <v>4.08</v>
      </c>
      <c r="ML23" s="102"/>
      <c r="MM23" s="573" t="s">
        <v>47</v>
      </c>
      <c r="MN23" s="573"/>
      <c r="MO23" s="780">
        <v>69.7</v>
      </c>
      <c r="MP23" s="780">
        <v>63.93</v>
      </c>
      <c r="MQ23" s="780">
        <v>62.27</v>
      </c>
      <c r="MR23" s="780">
        <v>67.17</v>
      </c>
      <c r="MS23" s="780">
        <v>65.760000000000005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1167.6199999999999</v>
      </c>
      <c r="C24" s="729">
        <v>1124.3000000000002</v>
      </c>
      <c r="D24" s="553">
        <v>3.85</v>
      </c>
      <c r="E24" s="30"/>
      <c r="F24" s="30"/>
      <c r="G24" s="554" t="s">
        <v>96</v>
      </c>
      <c r="H24" s="528">
        <v>1029</v>
      </c>
      <c r="I24" s="529">
        <v>643</v>
      </c>
      <c r="J24" s="530">
        <v>862</v>
      </c>
      <c r="K24" s="528">
        <v>2534</v>
      </c>
      <c r="L24" s="531">
        <v>2979</v>
      </c>
      <c r="M24" s="532">
        <v>-14.94</v>
      </c>
      <c r="N24" s="316"/>
      <c r="O24" s="696" t="s">
        <v>72</v>
      </c>
      <c r="P24" s="781">
        <v>203.08</v>
      </c>
      <c r="Q24" s="588">
        <v>196.49</v>
      </c>
      <c r="R24" s="589">
        <v>3.35</v>
      </c>
      <c r="S24" s="587">
        <v>211.56</v>
      </c>
      <c r="T24" s="588">
        <v>202.91</v>
      </c>
      <c r="U24" s="589">
        <v>4.26</v>
      </c>
      <c r="V24" s="587">
        <v>208.06</v>
      </c>
      <c r="W24" s="588">
        <v>200.24</v>
      </c>
      <c r="X24" s="589">
        <v>3.91</v>
      </c>
      <c r="Y24" s="316"/>
      <c r="Z24" s="316"/>
      <c r="AA24" s="316" t="s">
        <v>32</v>
      </c>
      <c r="AB24" s="16">
        <v>51.96</v>
      </c>
      <c r="AC24" s="16">
        <v>47.32</v>
      </c>
      <c r="AD24" s="16">
        <v>45.62</v>
      </c>
      <c r="AE24" s="16">
        <v>48.3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950.96000000000015</v>
      </c>
      <c r="CG24" s="729">
        <v>903.2299999999999</v>
      </c>
      <c r="CH24" s="553">
        <v>5.28</v>
      </c>
      <c r="CI24" s="30"/>
      <c r="CJ24" s="30"/>
      <c r="CK24" s="554" t="s">
        <v>96</v>
      </c>
      <c r="CL24" s="528">
        <v>766</v>
      </c>
      <c r="CM24" s="529">
        <v>548</v>
      </c>
      <c r="CN24" s="530">
        <v>606</v>
      </c>
      <c r="CO24" s="528">
        <v>1920</v>
      </c>
      <c r="CP24" s="531">
        <v>1950</v>
      </c>
      <c r="CQ24" s="532">
        <v>-1.54</v>
      </c>
      <c r="CR24" s="316"/>
      <c r="CS24" s="696" t="s">
        <v>72</v>
      </c>
      <c r="CT24" s="781">
        <v>198.61</v>
      </c>
      <c r="CU24" s="588">
        <v>192.1</v>
      </c>
      <c r="CV24" s="589">
        <v>3.39</v>
      </c>
      <c r="CW24" s="587">
        <v>186.92</v>
      </c>
      <c r="CX24" s="588">
        <v>177.05</v>
      </c>
      <c r="CY24" s="589">
        <v>5.57</v>
      </c>
      <c r="CZ24" s="587">
        <v>192.92</v>
      </c>
      <c r="DA24" s="588">
        <v>184.91</v>
      </c>
      <c r="DB24" s="589">
        <v>4.33</v>
      </c>
      <c r="DC24" s="316"/>
      <c r="DD24" s="316"/>
      <c r="DE24" s="316" t="s">
        <v>32</v>
      </c>
      <c r="DF24" s="16">
        <v>46.85</v>
      </c>
      <c r="DG24" s="16">
        <v>43.09</v>
      </c>
      <c r="DH24" s="16">
        <v>42.85</v>
      </c>
      <c r="DI24" s="16">
        <v>44.26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1017.5099999999999</v>
      </c>
      <c r="FK24" s="729">
        <v>973.97</v>
      </c>
      <c r="FL24" s="553">
        <v>4.47</v>
      </c>
      <c r="FM24" s="30"/>
      <c r="FN24" s="30"/>
      <c r="FO24" s="554" t="s">
        <v>96</v>
      </c>
      <c r="FP24" s="528">
        <v>499</v>
      </c>
      <c r="FQ24" s="529">
        <v>461</v>
      </c>
      <c r="FR24" s="530">
        <v>694</v>
      </c>
      <c r="FS24" s="528">
        <v>1654</v>
      </c>
      <c r="FT24" s="531">
        <v>1690</v>
      </c>
      <c r="FU24" s="532">
        <v>-2.13</v>
      </c>
      <c r="FV24" s="316"/>
      <c r="FW24" s="696" t="s">
        <v>72</v>
      </c>
      <c r="FX24" s="781">
        <v>157.29</v>
      </c>
      <c r="FY24" s="588">
        <v>153.57</v>
      </c>
      <c r="FZ24" s="589">
        <v>2.42</v>
      </c>
      <c r="GA24" s="587">
        <v>154.13999999999999</v>
      </c>
      <c r="GB24" s="588">
        <v>146.84</v>
      </c>
      <c r="GC24" s="589">
        <v>4.97</v>
      </c>
      <c r="GD24" s="587">
        <v>156.13</v>
      </c>
      <c r="GE24" s="588">
        <v>151.19999999999999</v>
      </c>
      <c r="GF24" s="589">
        <v>3.26</v>
      </c>
      <c r="GG24" s="316"/>
      <c r="GH24" s="316"/>
      <c r="GI24" s="316" t="s">
        <v>32</v>
      </c>
      <c r="GJ24" s="16">
        <v>39.56</v>
      </c>
      <c r="GK24" s="16">
        <v>42.63</v>
      </c>
      <c r="GL24" s="16">
        <v>38.06</v>
      </c>
      <c r="GM24" s="16">
        <v>40.08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973.53</v>
      </c>
      <c r="IO24" s="729">
        <v>934.69999999999993</v>
      </c>
      <c r="IP24" s="553">
        <v>4.1500000000000004</v>
      </c>
      <c r="IQ24" s="30"/>
      <c r="IR24" s="30"/>
      <c r="IS24" s="554" t="s">
        <v>96</v>
      </c>
      <c r="IT24" s="528">
        <v>593</v>
      </c>
      <c r="IU24" s="529">
        <v>905</v>
      </c>
      <c r="IV24" s="530">
        <v>749</v>
      </c>
      <c r="IW24" s="528">
        <v>2247</v>
      </c>
      <c r="IX24" s="531">
        <v>2224</v>
      </c>
      <c r="IY24" s="532">
        <v>1.03</v>
      </c>
      <c r="IZ24" s="316"/>
      <c r="JA24" s="696" t="s">
        <v>72</v>
      </c>
      <c r="JB24" s="781">
        <v>108.46</v>
      </c>
      <c r="JC24" s="588">
        <v>104.98</v>
      </c>
      <c r="JD24" s="589">
        <v>3.31</v>
      </c>
      <c r="JE24" s="587">
        <v>96.31</v>
      </c>
      <c r="JF24" s="588">
        <v>93.27</v>
      </c>
      <c r="JG24" s="589">
        <v>3.26</v>
      </c>
      <c r="JH24" s="587">
        <v>105.85</v>
      </c>
      <c r="JI24" s="588">
        <v>102.51</v>
      </c>
      <c r="JJ24" s="589">
        <v>3.26</v>
      </c>
      <c r="JK24" s="316"/>
      <c r="JL24" s="316"/>
      <c r="JM24" s="316" t="s">
        <v>32</v>
      </c>
      <c r="JN24" s="16">
        <v>37.229999999999997</v>
      </c>
      <c r="JO24" s="16">
        <v>41.87</v>
      </c>
      <c r="JP24" s="16">
        <v>49.32</v>
      </c>
      <c r="JQ24" s="16">
        <v>42.81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1029.75</v>
      </c>
      <c r="LS24" s="766">
        <v>986.7700000000001</v>
      </c>
      <c r="LT24" s="572">
        <v>4.3600000000000003</v>
      </c>
      <c r="LU24" s="319"/>
      <c r="LV24" s="319"/>
      <c r="LW24" s="554" t="s">
        <v>96</v>
      </c>
      <c r="LX24" s="11">
        <v>8355</v>
      </c>
      <c r="LY24" s="544">
        <v>8843</v>
      </c>
      <c r="LZ24" s="545">
        <v>-5.52</v>
      </c>
      <c r="MA24" s="81"/>
      <c r="MB24" s="696" t="s">
        <v>72</v>
      </c>
      <c r="MC24" s="587">
        <v>166.49</v>
      </c>
      <c r="MD24" s="588">
        <v>161.16999999999999</v>
      </c>
      <c r="ME24" s="589">
        <v>3.3</v>
      </c>
      <c r="MF24" s="587">
        <v>186.95</v>
      </c>
      <c r="MG24" s="588">
        <v>178.83</v>
      </c>
      <c r="MH24" s="589">
        <v>4.54</v>
      </c>
      <c r="MI24" s="587">
        <v>175.8</v>
      </c>
      <c r="MJ24" s="588">
        <v>169.05</v>
      </c>
      <c r="MK24" s="589">
        <v>3.99</v>
      </c>
      <c r="ML24" s="102"/>
      <c r="MM24" s="102"/>
      <c r="MN24" s="102" t="s">
        <v>32</v>
      </c>
      <c r="MO24" s="785">
        <v>48.3</v>
      </c>
      <c r="MP24" s="785">
        <v>44.26</v>
      </c>
      <c r="MQ24" s="785">
        <v>40.08</v>
      </c>
      <c r="MR24" s="785">
        <v>42.81</v>
      </c>
      <c r="MS24" s="786">
        <v>43.86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1443.52</v>
      </c>
      <c r="C25" s="738">
        <v>1376.42</v>
      </c>
      <c r="D25" s="695">
        <v>4.87</v>
      </c>
      <c r="E25" s="30"/>
      <c r="F25" s="30"/>
      <c r="G25" s="527" t="s">
        <v>99</v>
      </c>
      <c r="H25" s="528">
        <v>303</v>
      </c>
      <c r="I25" s="529">
        <v>317</v>
      </c>
      <c r="J25" s="530">
        <v>246</v>
      </c>
      <c r="K25" s="528">
        <v>866</v>
      </c>
      <c r="L25" s="531">
        <v>841</v>
      </c>
      <c r="M25" s="532">
        <v>2.97</v>
      </c>
      <c r="N25" s="316"/>
      <c r="O25" s="716" t="s">
        <v>76</v>
      </c>
      <c r="P25" s="717">
        <v>2226.12</v>
      </c>
      <c r="Q25" s="718">
        <v>2102.34</v>
      </c>
      <c r="R25" s="719">
        <v>5.89</v>
      </c>
      <c r="S25" s="720">
        <v>1443.52</v>
      </c>
      <c r="T25" s="718">
        <v>1376.42</v>
      </c>
      <c r="U25" s="719">
        <v>4.87</v>
      </c>
      <c r="V25" s="720">
        <v>1766.19</v>
      </c>
      <c r="W25" s="718">
        <v>1678.7299999999998</v>
      </c>
      <c r="X25" s="719">
        <v>5.21</v>
      </c>
      <c r="Y25" s="316"/>
      <c r="Z25" s="316"/>
      <c r="AA25" s="316" t="s">
        <v>46</v>
      </c>
      <c r="AB25" s="16">
        <v>60.26</v>
      </c>
      <c r="AC25" s="16">
        <v>56.84</v>
      </c>
      <c r="AD25" s="16">
        <v>54.98</v>
      </c>
      <c r="AE25" s="16">
        <v>57.36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1414.63</v>
      </c>
      <c r="CG25" s="738">
        <v>1330.8</v>
      </c>
      <c r="CH25" s="695">
        <v>6.3</v>
      </c>
      <c r="CI25" s="30"/>
      <c r="CJ25" s="30"/>
      <c r="CK25" s="527" t="s">
        <v>99</v>
      </c>
      <c r="CL25" s="528">
        <v>173</v>
      </c>
      <c r="CM25" s="529">
        <v>151</v>
      </c>
      <c r="CN25" s="530">
        <v>221</v>
      </c>
      <c r="CO25" s="528">
        <v>545</v>
      </c>
      <c r="CP25" s="531">
        <v>482</v>
      </c>
      <c r="CQ25" s="532">
        <v>13.07</v>
      </c>
      <c r="CR25" s="316"/>
      <c r="CS25" s="716" t="s">
        <v>76</v>
      </c>
      <c r="CT25" s="717">
        <v>2282.85</v>
      </c>
      <c r="CU25" s="718">
        <v>2159.9</v>
      </c>
      <c r="CV25" s="719">
        <v>5.69</v>
      </c>
      <c r="CW25" s="720">
        <v>1414.63</v>
      </c>
      <c r="CX25" s="718">
        <v>1330.8</v>
      </c>
      <c r="CY25" s="719">
        <v>6.3</v>
      </c>
      <c r="CZ25" s="720">
        <v>1859.88</v>
      </c>
      <c r="DA25" s="718">
        <v>1763.69</v>
      </c>
      <c r="DB25" s="719">
        <v>5.45</v>
      </c>
      <c r="DC25" s="316"/>
      <c r="DD25" s="316"/>
      <c r="DE25" s="316" t="s">
        <v>46</v>
      </c>
      <c r="DF25" s="16">
        <v>56.37</v>
      </c>
      <c r="DG25" s="16">
        <v>49.68</v>
      </c>
      <c r="DH25" s="16">
        <v>51.39</v>
      </c>
      <c r="DI25" s="16">
        <v>52.48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1365.1</v>
      </c>
      <c r="FK25" s="738">
        <v>1296.06</v>
      </c>
      <c r="FL25" s="695">
        <v>5.33</v>
      </c>
      <c r="FM25" s="30"/>
      <c r="FN25" s="30"/>
      <c r="FO25" s="527" t="s">
        <v>99</v>
      </c>
      <c r="FP25" s="528">
        <v>105</v>
      </c>
      <c r="FQ25" s="529">
        <v>348</v>
      </c>
      <c r="FR25" s="530">
        <v>236</v>
      </c>
      <c r="FS25" s="528">
        <v>689</v>
      </c>
      <c r="FT25" s="531">
        <v>680</v>
      </c>
      <c r="FU25" s="532">
        <v>1.32</v>
      </c>
      <c r="FV25" s="316"/>
      <c r="FW25" s="716" t="s">
        <v>76</v>
      </c>
      <c r="FX25" s="717">
        <v>2269.1800000000003</v>
      </c>
      <c r="FY25" s="718">
        <v>2177.54</v>
      </c>
      <c r="FZ25" s="719">
        <v>4.21</v>
      </c>
      <c r="GA25" s="720">
        <v>1365.1</v>
      </c>
      <c r="GB25" s="718">
        <v>1296.06</v>
      </c>
      <c r="GC25" s="719">
        <v>5.33</v>
      </c>
      <c r="GD25" s="720">
        <v>1937.0300000000002</v>
      </c>
      <c r="GE25" s="718">
        <v>1867.4900000000002</v>
      </c>
      <c r="GF25" s="719">
        <v>3.72</v>
      </c>
      <c r="GG25" s="316"/>
      <c r="GH25" s="316"/>
      <c r="GI25" s="316" t="s">
        <v>46</v>
      </c>
      <c r="GJ25" s="16">
        <v>50.43</v>
      </c>
      <c r="GK25" s="16">
        <v>59.18</v>
      </c>
      <c r="GL25" s="16">
        <v>56.62</v>
      </c>
      <c r="GM25" s="16">
        <v>55.41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1204.6099999999999</v>
      </c>
      <c r="IO25" s="738">
        <v>1161.6999999999998</v>
      </c>
      <c r="IP25" s="695">
        <v>3.69</v>
      </c>
      <c r="IQ25" s="30"/>
      <c r="IR25" s="30"/>
      <c r="IS25" s="527" t="s">
        <v>99</v>
      </c>
      <c r="IT25" s="528">
        <v>215</v>
      </c>
      <c r="IU25" s="529">
        <v>240</v>
      </c>
      <c r="IV25" s="530">
        <v>285</v>
      </c>
      <c r="IW25" s="528">
        <v>740</v>
      </c>
      <c r="IX25" s="531">
        <v>616</v>
      </c>
      <c r="IY25" s="532">
        <v>20.13</v>
      </c>
      <c r="IZ25" s="316"/>
      <c r="JA25" s="716" t="s">
        <v>76</v>
      </c>
      <c r="JB25" s="717">
        <v>2282.91</v>
      </c>
      <c r="JC25" s="718">
        <v>2188.7799999999997</v>
      </c>
      <c r="JD25" s="719">
        <v>4.3</v>
      </c>
      <c r="JE25" s="720">
        <v>1204.6099999999999</v>
      </c>
      <c r="JF25" s="718">
        <v>1161.6999999999998</v>
      </c>
      <c r="JG25" s="719">
        <v>3.69</v>
      </c>
      <c r="JH25" s="720">
        <v>2050.98</v>
      </c>
      <c r="JI25" s="718">
        <v>1971.87</v>
      </c>
      <c r="JJ25" s="719">
        <v>4.01</v>
      </c>
      <c r="JK25" s="316"/>
      <c r="JL25" s="316"/>
      <c r="JM25" s="316" t="s">
        <v>46</v>
      </c>
      <c r="JN25" s="16">
        <v>56.59</v>
      </c>
      <c r="JO25" s="16">
        <v>67.22</v>
      </c>
      <c r="JP25" s="16">
        <v>65.099999999999994</v>
      </c>
      <c r="JQ25" s="16">
        <v>62.97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1404.0800000000002</v>
      </c>
      <c r="LS25" s="795">
        <v>1335.49</v>
      </c>
      <c r="LT25" s="708">
        <v>5.14</v>
      </c>
      <c r="LU25" s="319"/>
      <c r="LV25" s="319"/>
      <c r="LW25" s="527" t="s">
        <v>99</v>
      </c>
      <c r="LX25" s="11">
        <v>2840</v>
      </c>
      <c r="LY25" s="544">
        <v>2619</v>
      </c>
      <c r="LZ25" s="545">
        <v>8.44</v>
      </c>
      <c r="MA25" s="81"/>
      <c r="MB25" s="724" t="s">
        <v>76</v>
      </c>
      <c r="MC25" s="717">
        <v>2260.4700000000003</v>
      </c>
      <c r="MD25" s="725">
        <v>2154.1800000000003</v>
      </c>
      <c r="ME25" s="726">
        <v>4.93</v>
      </c>
      <c r="MF25" s="717">
        <v>1404.0800000000002</v>
      </c>
      <c r="MG25" s="725">
        <v>1335.49</v>
      </c>
      <c r="MH25" s="726">
        <v>5.14</v>
      </c>
      <c r="MI25" s="717">
        <v>1870.7799999999997</v>
      </c>
      <c r="MJ25" s="725">
        <v>1788.7199999999998</v>
      </c>
      <c r="MK25" s="726">
        <v>4.59</v>
      </c>
      <c r="ML25" s="102"/>
      <c r="MM25" s="102"/>
      <c r="MN25" s="102" t="s">
        <v>46</v>
      </c>
      <c r="MO25" s="785">
        <v>57.36</v>
      </c>
      <c r="MP25" s="785">
        <v>52.48</v>
      </c>
      <c r="MQ25" s="785">
        <v>55.41</v>
      </c>
      <c r="MR25" s="785">
        <v>62.97</v>
      </c>
      <c r="MS25" s="786">
        <v>57.06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275</v>
      </c>
      <c r="I26" s="529">
        <v>262</v>
      </c>
      <c r="J26" s="530">
        <v>288</v>
      </c>
      <c r="K26" s="528">
        <v>825</v>
      </c>
      <c r="L26" s="531">
        <v>620</v>
      </c>
      <c r="M26" s="532">
        <v>33.06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73.17</v>
      </c>
      <c r="AC26" s="16">
        <v>72.989999999999995</v>
      </c>
      <c r="AD26" s="16">
        <v>68.349999999999994</v>
      </c>
      <c r="AE26" s="16">
        <v>71.5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23</v>
      </c>
      <c r="CM26" s="529">
        <v>12</v>
      </c>
      <c r="CN26" s="530">
        <v>26</v>
      </c>
      <c r="CO26" s="528">
        <v>61</v>
      </c>
      <c r="CP26" s="531">
        <v>46</v>
      </c>
      <c r="CQ26" s="532">
        <v>32.61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71.67</v>
      </c>
      <c r="DG26" s="16">
        <v>62.27</v>
      </c>
      <c r="DH26" s="16">
        <v>62.85</v>
      </c>
      <c r="DI26" s="16">
        <v>65.599999999999994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164</v>
      </c>
      <c r="FQ26" s="529">
        <v>372</v>
      </c>
      <c r="FR26" s="530">
        <v>204</v>
      </c>
      <c r="FS26" s="528">
        <v>740</v>
      </c>
      <c r="FT26" s="531">
        <v>753</v>
      </c>
      <c r="FU26" s="532">
        <v>-1.73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63.79</v>
      </c>
      <c r="GK26" s="16">
        <v>63.26</v>
      </c>
      <c r="GL26" s="16">
        <v>63.17</v>
      </c>
      <c r="GM26" s="16">
        <v>63.41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93</v>
      </c>
      <c r="IU26" s="529">
        <v>145</v>
      </c>
      <c r="IV26" s="530">
        <v>147</v>
      </c>
      <c r="IW26" s="528">
        <v>385</v>
      </c>
      <c r="IX26" s="531">
        <v>348</v>
      </c>
      <c r="IY26" s="532">
        <v>10.63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60.88</v>
      </c>
      <c r="JO26" s="16">
        <v>71.75</v>
      </c>
      <c r="JP26" s="16">
        <v>71.37</v>
      </c>
      <c r="JQ26" s="16">
        <v>68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2011</v>
      </c>
      <c r="LY26" s="544">
        <v>1767</v>
      </c>
      <c r="LZ26" s="545">
        <v>13.81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71.5</v>
      </c>
      <c r="MP26" s="785">
        <v>65.599999999999994</v>
      </c>
      <c r="MQ26" s="785">
        <v>63.41</v>
      </c>
      <c r="MR26" s="785">
        <v>68</v>
      </c>
      <c r="MS26" s="786">
        <v>67.13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2079.77</v>
      </c>
      <c r="C27" s="774">
        <v>1936.41</v>
      </c>
      <c r="D27" s="526">
        <v>7.4</v>
      </c>
      <c r="E27" s="232"/>
      <c r="F27" s="319"/>
      <c r="G27" s="527" t="s">
        <v>103</v>
      </c>
      <c r="H27" s="528">
        <v>254</v>
      </c>
      <c r="I27" s="529">
        <v>215</v>
      </c>
      <c r="J27" s="530">
        <v>337</v>
      </c>
      <c r="K27" s="528">
        <v>806</v>
      </c>
      <c r="L27" s="531">
        <v>638</v>
      </c>
      <c r="M27" s="532">
        <v>26.33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86.93</v>
      </c>
      <c r="AC27" s="16">
        <v>85.96</v>
      </c>
      <c r="AD27" s="16">
        <v>81.56</v>
      </c>
      <c r="AE27" s="16">
        <v>84.82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10339</v>
      </c>
      <c r="AN27" s="640">
        <v>427</v>
      </c>
      <c r="AO27" s="640">
        <v>1932</v>
      </c>
      <c r="AP27" s="639">
        <v>476</v>
      </c>
      <c r="AQ27" s="640"/>
      <c r="AR27" s="640"/>
      <c r="AS27" s="640"/>
      <c r="AT27" s="805"/>
      <c r="AU27" s="806">
        <v>13174</v>
      </c>
      <c r="AV27" s="640">
        <v>21957</v>
      </c>
      <c r="AW27" s="807">
        <v>35131</v>
      </c>
      <c r="AX27" s="4"/>
      <c r="AY27" s="4"/>
      <c r="AZ27" s="644" t="s">
        <v>48</v>
      </c>
      <c r="BA27" s="808">
        <v>20594</v>
      </c>
      <c r="BB27" s="809">
        <v>0</v>
      </c>
      <c r="BC27" s="809">
        <v>2547</v>
      </c>
      <c r="BD27" s="810">
        <v>518</v>
      </c>
      <c r="BE27" s="809"/>
      <c r="BF27" s="809"/>
      <c r="BG27" s="809"/>
      <c r="BH27" s="809"/>
      <c r="BI27" s="811">
        <v>23659</v>
      </c>
      <c r="BJ27" s="809">
        <v>6710</v>
      </c>
      <c r="BK27" s="812">
        <v>30369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1545.4299999999998</v>
      </c>
      <c r="CG27" s="774">
        <v>1395.4</v>
      </c>
      <c r="CH27" s="526">
        <v>10.75</v>
      </c>
      <c r="CI27" s="232"/>
      <c r="CJ27" s="319"/>
      <c r="CK27" s="527" t="s">
        <v>103</v>
      </c>
      <c r="CL27" s="528">
        <v>10</v>
      </c>
      <c r="CM27" s="529">
        <v>29</v>
      </c>
      <c r="CN27" s="530">
        <v>12</v>
      </c>
      <c r="CO27" s="528">
        <v>51</v>
      </c>
      <c r="CP27" s="531">
        <v>31</v>
      </c>
      <c r="CQ27" s="532">
        <v>64.52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84.46</v>
      </c>
      <c r="DG27" s="16">
        <v>73.540000000000006</v>
      </c>
      <c r="DH27" s="16">
        <v>72.86</v>
      </c>
      <c r="DI27" s="16">
        <v>76.95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30939</v>
      </c>
      <c r="DR27" s="640">
        <v>492</v>
      </c>
      <c r="DS27" s="640">
        <v>1730</v>
      </c>
      <c r="DT27" s="630">
        <v>647</v>
      </c>
      <c r="DU27" s="628"/>
      <c r="DV27" s="629"/>
      <c r="DW27" s="629"/>
      <c r="DX27" s="629"/>
      <c r="DY27" s="636">
        <v>33808</v>
      </c>
      <c r="DZ27" s="640">
        <v>47172</v>
      </c>
      <c r="EA27" s="807">
        <v>80980</v>
      </c>
      <c r="EB27" s="4"/>
      <c r="EC27" s="4"/>
      <c r="ED27" s="644" t="s">
        <v>48</v>
      </c>
      <c r="EE27" s="808">
        <v>15270</v>
      </c>
      <c r="EF27" s="809">
        <v>0</v>
      </c>
      <c r="EG27" s="809">
        <v>669</v>
      </c>
      <c r="EH27" s="630">
        <v>579</v>
      </c>
      <c r="EI27" s="628"/>
      <c r="EJ27" s="629"/>
      <c r="EK27" s="629"/>
      <c r="EL27" s="629"/>
      <c r="EM27" s="636">
        <v>16518</v>
      </c>
      <c r="EN27" s="809">
        <v>6157</v>
      </c>
      <c r="EO27" s="812">
        <v>22675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1542.9700000000003</v>
      </c>
      <c r="FK27" s="774">
        <v>1451.37</v>
      </c>
      <c r="FL27" s="526">
        <v>6.31</v>
      </c>
      <c r="FM27" s="232"/>
      <c r="FN27" s="319"/>
      <c r="FO27" s="527" t="s">
        <v>103</v>
      </c>
      <c r="FP27" s="528">
        <v>210</v>
      </c>
      <c r="FQ27" s="529">
        <v>113</v>
      </c>
      <c r="FR27" s="530">
        <v>136</v>
      </c>
      <c r="FS27" s="528">
        <v>459</v>
      </c>
      <c r="FT27" s="531">
        <v>401</v>
      </c>
      <c r="FU27" s="532">
        <v>14.46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74.59</v>
      </c>
      <c r="GK27" s="16">
        <v>80.650000000000006</v>
      </c>
      <c r="GL27" s="16">
        <v>81.78</v>
      </c>
      <c r="GM27" s="16">
        <v>79.010000000000005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5091</v>
      </c>
      <c r="GV27" s="640">
        <v>253</v>
      </c>
      <c r="GW27" s="640">
        <v>2636</v>
      </c>
      <c r="GX27" s="630">
        <v>219</v>
      </c>
      <c r="GY27" s="629"/>
      <c r="GZ27" s="629"/>
      <c r="HA27" s="629"/>
      <c r="HB27" s="629"/>
      <c r="HC27" s="636">
        <v>8199</v>
      </c>
      <c r="HD27" s="640">
        <v>17935</v>
      </c>
      <c r="HE27" s="807">
        <v>26134</v>
      </c>
      <c r="HF27" s="4"/>
      <c r="HG27" s="4"/>
      <c r="HH27" s="644" t="s">
        <v>48</v>
      </c>
      <c r="HI27" s="808">
        <v>23726</v>
      </c>
      <c r="HJ27" s="809">
        <v>0</v>
      </c>
      <c r="HK27" s="809">
        <v>949</v>
      </c>
      <c r="HL27" s="630">
        <v>818</v>
      </c>
      <c r="HM27" s="629"/>
      <c r="HN27" s="629"/>
      <c r="HO27" s="629"/>
      <c r="HP27" s="629"/>
      <c r="HQ27" s="636">
        <v>25493</v>
      </c>
      <c r="HR27" s="809">
        <v>16908</v>
      </c>
      <c r="HS27" s="812">
        <v>42401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1443.27</v>
      </c>
      <c r="IO27" s="774">
        <v>1361.47</v>
      </c>
      <c r="IP27" s="526">
        <v>6.01</v>
      </c>
      <c r="IQ27" s="232"/>
      <c r="IR27" s="319"/>
      <c r="IS27" s="527" t="s">
        <v>103</v>
      </c>
      <c r="IT27" s="528">
        <v>157</v>
      </c>
      <c r="IU27" s="529">
        <v>167</v>
      </c>
      <c r="IV27" s="530">
        <v>253</v>
      </c>
      <c r="IW27" s="528">
        <v>577</v>
      </c>
      <c r="IX27" s="531">
        <v>504</v>
      </c>
      <c r="IY27" s="532">
        <v>14.48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73.63</v>
      </c>
      <c r="JO27" s="16">
        <v>89.32</v>
      </c>
      <c r="JP27" s="16">
        <v>87.8</v>
      </c>
      <c r="JQ27" s="16">
        <v>83.58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14272</v>
      </c>
      <c r="JZ27" s="640">
        <v>534</v>
      </c>
      <c r="KA27" s="640">
        <v>3961</v>
      </c>
      <c r="KB27" s="639">
        <v>1038</v>
      </c>
      <c r="KC27" s="640"/>
      <c r="KD27" s="640"/>
      <c r="KE27" s="640"/>
      <c r="KF27" s="640"/>
      <c r="KG27" s="641">
        <v>19805</v>
      </c>
      <c r="KH27" s="640">
        <v>23766</v>
      </c>
      <c r="KI27" s="807">
        <v>43571</v>
      </c>
      <c r="KJ27" s="4"/>
      <c r="KK27" s="4"/>
      <c r="KL27" s="644" t="s">
        <v>48</v>
      </c>
      <c r="KM27" s="808">
        <v>22862</v>
      </c>
      <c r="KN27" s="809">
        <v>0</v>
      </c>
      <c r="KO27" s="809">
        <v>1207</v>
      </c>
      <c r="KP27" s="639">
        <v>3167</v>
      </c>
      <c r="KQ27" s="640"/>
      <c r="KR27" s="640"/>
      <c r="KS27" s="640"/>
      <c r="KT27" s="640"/>
      <c r="KU27" s="641">
        <v>27236</v>
      </c>
      <c r="KV27" s="809">
        <v>15029</v>
      </c>
      <c r="KW27" s="812">
        <v>42265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6611.4400000000005</v>
      </c>
      <c r="LS27" s="763">
        <v>6144.65</v>
      </c>
      <c r="LT27" s="543">
        <v>7.6</v>
      </c>
      <c r="LU27" s="319"/>
      <c r="LV27" s="319"/>
      <c r="LW27" s="527" t="s">
        <v>103</v>
      </c>
      <c r="LX27" s="11">
        <v>1893</v>
      </c>
      <c r="LY27" s="544">
        <v>1574</v>
      </c>
      <c r="LZ27" s="545">
        <v>20.27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84.82</v>
      </c>
      <c r="MP27" s="785">
        <v>76.95</v>
      </c>
      <c r="MQ27" s="785">
        <v>79.010000000000005</v>
      </c>
      <c r="MR27" s="785">
        <v>83.58</v>
      </c>
      <c r="MS27" s="786">
        <v>81.09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60641</v>
      </c>
      <c r="NB27" s="646">
        <v>1706</v>
      </c>
      <c r="NC27" s="646">
        <v>10259</v>
      </c>
      <c r="ND27" s="647">
        <v>2380</v>
      </c>
      <c r="NE27" s="646"/>
      <c r="NF27" s="646"/>
      <c r="NG27" s="646"/>
      <c r="NH27" s="646"/>
      <c r="NI27" s="648">
        <v>74986</v>
      </c>
      <c r="NJ27" s="813">
        <v>110830</v>
      </c>
      <c r="NK27" s="650">
        <v>185816</v>
      </c>
      <c r="NL27" s="406"/>
      <c r="NM27" s="406"/>
      <c r="NN27" s="651" t="s">
        <v>48</v>
      </c>
      <c r="NO27" s="645">
        <v>82452</v>
      </c>
      <c r="NP27" s="646">
        <v>0</v>
      </c>
      <c r="NQ27" s="646">
        <v>5372</v>
      </c>
      <c r="NR27" s="647">
        <v>5082</v>
      </c>
      <c r="NS27" s="646"/>
      <c r="NT27" s="646"/>
      <c r="NU27" s="646"/>
      <c r="NV27" s="646"/>
      <c r="NW27" s="648">
        <v>92906</v>
      </c>
      <c r="NX27" s="814">
        <v>44804</v>
      </c>
      <c r="NY27" s="650">
        <v>137710</v>
      </c>
    </row>
    <row r="28" spans="1:389" ht="23.25" customHeight="1" thickTop="1" x14ac:dyDescent="0.25">
      <c r="A28" s="551" t="s">
        <v>49</v>
      </c>
      <c r="B28" s="19">
        <v>805.02</v>
      </c>
      <c r="C28" s="729">
        <v>767.15000000000009</v>
      </c>
      <c r="D28" s="553">
        <v>4.9400000000000004</v>
      </c>
      <c r="E28" s="319"/>
      <c r="F28" s="319"/>
      <c r="G28" s="527" t="s">
        <v>105</v>
      </c>
      <c r="H28" s="528">
        <v>589</v>
      </c>
      <c r="I28" s="529">
        <v>274</v>
      </c>
      <c r="J28" s="530">
        <v>263</v>
      </c>
      <c r="K28" s="528">
        <v>1126</v>
      </c>
      <c r="L28" s="531">
        <v>976</v>
      </c>
      <c r="M28" s="532">
        <v>15.37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75.58</v>
      </c>
      <c r="AC28" s="16">
        <v>75.650000000000006</v>
      </c>
      <c r="AD28" s="16">
        <v>69.48</v>
      </c>
      <c r="AE28" s="16">
        <v>73.569999999999993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0</v>
      </c>
      <c r="AN28" s="658">
        <v>0</v>
      </c>
      <c r="AO28" s="658">
        <v>0</v>
      </c>
      <c r="AP28" s="657">
        <v>0</v>
      </c>
      <c r="AQ28" s="658"/>
      <c r="AR28" s="658"/>
      <c r="AS28" s="658"/>
      <c r="AT28" s="816"/>
      <c r="AU28" s="817">
        <v>0</v>
      </c>
      <c r="AV28" s="658">
        <v>0</v>
      </c>
      <c r="AW28" s="807">
        <v>0</v>
      </c>
      <c r="AX28" s="4"/>
      <c r="AY28" s="4"/>
      <c r="AZ28" s="644" t="s">
        <v>54</v>
      </c>
      <c r="BA28" s="818">
        <v>0</v>
      </c>
      <c r="BB28" s="819">
        <v>0</v>
      </c>
      <c r="BC28" s="819">
        <v>0</v>
      </c>
      <c r="BD28" s="820">
        <v>0</v>
      </c>
      <c r="BE28" s="819"/>
      <c r="BF28" s="819"/>
      <c r="BG28" s="819"/>
      <c r="BH28" s="819"/>
      <c r="BI28" s="821">
        <v>0</v>
      </c>
      <c r="BJ28" s="819">
        <v>0</v>
      </c>
      <c r="BK28" s="812">
        <v>0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988.23</v>
      </c>
      <c r="CG28" s="729">
        <v>894.3900000000001</v>
      </c>
      <c r="CH28" s="553">
        <v>10.49</v>
      </c>
      <c r="CI28" s="319"/>
      <c r="CJ28" s="319"/>
      <c r="CK28" s="527" t="s">
        <v>105</v>
      </c>
      <c r="CL28" s="528">
        <v>283</v>
      </c>
      <c r="CM28" s="529">
        <v>306</v>
      </c>
      <c r="CN28" s="530">
        <v>170</v>
      </c>
      <c r="CO28" s="528">
        <v>759</v>
      </c>
      <c r="CP28" s="531">
        <v>670</v>
      </c>
      <c r="CQ28" s="532">
        <v>13.28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72.400000000000006</v>
      </c>
      <c r="DG28" s="16">
        <v>62.86</v>
      </c>
      <c r="DH28" s="16">
        <v>65.3</v>
      </c>
      <c r="DI28" s="16">
        <v>66.849999999999994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0</v>
      </c>
      <c r="DR28" s="658">
        <v>0</v>
      </c>
      <c r="DS28" s="658">
        <v>0</v>
      </c>
      <c r="DT28" s="654">
        <v>0</v>
      </c>
      <c r="DU28" s="652"/>
      <c r="DV28" s="653"/>
      <c r="DW28" s="653"/>
      <c r="DX28" s="653"/>
      <c r="DY28" s="632">
        <v>0</v>
      </c>
      <c r="DZ28" s="658">
        <v>0</v>
      </c>
      <c r="EA28" s="807">
        <v>0</v>
      </c>
      <c r="EB28" s="4"/>
      <c r="EC28" s="4"/>
      <c r="ED28" s="644" t="s">
        <v>54</v>
      </c>
      <c r="EE28" s="818">
        <v>0</v>
      </c>
      <c r="EF28" s="819">
        <v>0</v>
      </c>
      <c r="EG28" s="819">
        <v>0</v>
      </c>
      <c r="EH28" s="654">
        <v>0</v>
      </c>
      <c r="EI28" s="652"/>
      <c r="EJ28" s="653"/>
      <c r="EK28" s="653"/>
      <c r="EL28" s="653"/>
      <c r="EM28" s="632">
        <v>0</v>
      </c>
      <c r="EN28" s="819">
        <v>0</v>
      </c>
      <c r="EO28" s="812">
        <v>0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800.09</v>
      </c>
      <c r="FK28" s="729">
        <v>744.35</v>
      </c>
      <c r="FL28" s="553">
        <v>7.49</v>
      </c>
      <c r="FM28" s="319"/>
      <c r="FN28" s="319"/>
      <c r="FO28" s="527" t="s">
        <v>105</v>
      </c>
      <c r="FP28" s="528">
        <v>132</v>
      </c>
      <c r="FQ28" s="529">
        <v>128</v>
      </c>
      <c r="FR28" s="530">
        <v>104</v>
      </c>
      <c r="FS28" s="528">
        <v>364</v>
      </c>
      <c r="FT28" s="531">
        <v>326</v>
      </c>
      <c r="FU28" s="532">
        <v>11.66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73.78</v>
      </c>
      <c r="GK28" s="16">
        <v>72.61</v>
      </c>
      <c r="GL28" s="16">
        <v>73.150000000000006</v>
      </c>
      <c r="GM28" s="16">
        <v>73.180000000000007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0</v>
      </c>
      <c r="GV28" s="658">
        <v>0</v>
      </c>
      <c r="GW28" s="658">
        <v>0</v>
      </c>
      <c r="GX28" s="654">
        <v>0</v>
      </c>
      <c r="GY28" s="653"/>
      <c r="GZ28" s="653"/>
      <c r="HA28" s="653"/>
      <c r="HB28" s="653"/>
      <c r="HC28" s="632">
        <v>0</v>
      </c>
      <c r="HD28" s="658">
        <v>0</v>
      </c>
      <c r="HE28" s="807">
        <v>0</v>
      </c>
      <c r="HF28" s="4"/>
      <c r="HG28" s="4"/>
      <c r="HH28" s="644" t="s">
        <v>54</v>
      </c>
      <c r="HI28" s="818">
        <v>0</v>
      </c>
      <c r="HJ28" s="819">
        <v>0</v>
      </c>
      <c r="HK28" s="819">
        <v>0</v>
      </c>
      <c r="HL28" s="654">
        <v>0</v>
      </c>
      <c r="HM28" s="653"/>
      <c r="HN28" s="653"/>
      <c r="HO28" s="653"/>
      <c r="HP28" s="653"/>
      <c r="HQ28" s="632">
        <v>0</v>
      </c>
      <c r="HR28" s="819">
        <v>0</v>
      </c>
      <c r="HS28" s="812">
        <v>0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832.98</v>
      </c>
      <c r="IO28" s="729">
        <v>783.6</v>
      </c>
      <c r="IP28" s="553">
        <v>6.3</v>
      </c>
      <c r="IQ28" s="319"/>
      <c r="IR28" s="319"/>
      <c r="IS28" s="527" t="s">
        <v>105</v>
      </c>
      <c r="IT28" s="528">
        <v>149</v>
      </c>
      <c r="IU28" s="529">
        <v>152</v>
      </c>
      <c r="IV28" s="530">
        <v>238</v>
      </c>
      <c r="IW28" s="528">
        <v>539</v>
      </c>
      <c r="IX28" s="531">
        <v>618</v>
      </c>
      <c r="IY28" s="532">
        <v>-12.78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70.41</v>
      </c>
      <c r="JO28" s="16">
        <v>77.61</v>
      </c>
      <c r="JP28" s="16">
        <v>76.540000000000006</v>
      </c>
      <c r="JQ28" s="16">
        <v>74.849999999999994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0</v>
      </c>
      <c r="JZ28" s="658">
        <v>0</v>
      </c>
      <c r="KA28" s="658">
        <v>0</v>
      </c>
      <c r="KB28" s="657">
        <v>0</v>
      </c>
      <c r="KC28" s="658"/>
      <c r="KD28" s="658"/>
      <c r="KE28" s="658"/>
      <c r="KF28" s="658"/>
      <c r="KG28" s="659">
        <v>0</v>
      </c>
      <c r="KH28" s="658">
        <v>0</v>
      </c>
      <c r="KI28" s="807">
        <v>0</v>
      </c>
      <c r="KJ28" s="4"/>
      <c r="KK28" s="4"/>
      <c r="KL28" s="644" t="s">
        <v>54</v>
      </c>
      <c r="KM28" s="818">
        <v>0</v>
      </c>
      <c r="KN28" s="819">
        <v>0</v>
      </c>
      <c r="KO28" s="819">
        <v>0</v>
      </c>
      <c r="KP28" s="657">
        <v>0</v>
      </c>
      <c r="KQ28" s="658"/>
      <c r="KR28" s="658"/>
      <c r="KS28" s="658"/>
      <c r="KT28" s="658"/>
      <c r="KU28" s="659">
        <v>0</v>
      </c>
      <c r="KV28" s="819">
        <v>0</v>
      </c>
      <c r="KW28" s="812">
        <v>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3426.32</v>
      </c>
      <c r="LS28" s="766">
        <v>3189.4900000000002</v>
      </c>
      <c r="LT28" s="572">
        <v>7.43</v>
      </c>
      <c r="LU28" s="319"/>
      <c r="LV28" s="319"/>
      <c r="LW28" s="527" t="s">
        <v>105</v>
      </c>
      <c r="LX28" s="11">
        <v>2788</v>
      </c>
      <c r="LY28" s="544">
        <v>2590</v>
      </c>
      <c r="LZ28" s="545">
        <v>7.64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73.569999999999993</v>
      </c>
      <c r="MP28" s="785">
        <v>66.849999999999994</v>
      </c>
      <c r="MQ28" s="785">
        <v>73.180000000000007</v>
      </c>
      <c r="MR28" s="785">
        <v>74.849999999999994</v>
      </c>
      <c r="MS28" s="786">
        <v>72.11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0</v>
      </c>
      <c r="NB28" s="661">
        <v>0</v>
      </c>
      <c r="NC28" s="661">
        <v>0</v>
      </c>
      <c r="ND28" s="662">
        <v>0</v>
      </c>
      <c r="NE28" s="661"/>
      <c r="NF28" s="661"/>
      <c r="NG28" s="661"/>
      <c r="NH28" s="661"/>
      <c r="NI28" s="663">
        <v>0</v>
      </c>
      <c r="NJ28" s="822">
        <v>0</v>
      </c>
      <c r="NK28" s="665">
        <v>0</v>
      </c>
      <c r="NL28" s="406"/>
      <c r="NM28" s="406"/>
      <c r="NN28" s="651" t="s">
        <v>54</v>
      </c>
      <c r="NO28" s="660">
        <v>0</v>
      </c>
      <c r="NP28" s="661">
        <v>0</v>
      </c>
      <c r="NQ28" s="661">
        <v>0</v>
      </c>
      <c r="NR28" s="662">
        <v>0</v>
      </c>
      <c r="NS28" s="661"/>
      <c r="NT28" s="661"/>
      <c r="NU28" s="661"/>
      <c r="NV28" s="661"/>
      <c r="NW28" s="663">
        <v>0</v>
      </c>
      <c r="NX28" s="633">
        <v>0</v>
      </c>
      <c r="NY28" s="665">
        <v>0</v>
      </c>
    </row>
    <row r="29" spans="1:389" ht="23.25" customHeight="1" thickBot="1" x14ac:dyDescent="0.3">
      <c r="A29" s="692" t="s">
        <v>29</v>
      </c>
      <c r="B29" s="737">
        <v>1274.75</v>
      </c>
      <c r="C29" s="738">
        <v>1169.26</v>
      </c>
      <c r="D29" s="695">
        <v>9.02</v>
      </c>
      <c r="E29" s="319"/>
      <c r="F29" s="319"/>
      <c r="G29" s="527" t="s">
        <v>106</v>
      </c>
      <c r="H29" s="528">
        <v>121</v>
      </c>
      <c r="I29" s="529">
        <v>79</v>
      </c>
      <c r="J29" s="530">
        <v>92</v>
      </c>
      <c r="K29" s="528">
        <v>292</v>
      </c>
      <c r="L29" s="531">
        <v>239</v>
      </c>
      <c r="M29" s="532">
        <v>22.18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65.790000000000006</v>
      </c>
      <c r="AC29" s="16">
        <v>63.26</v>
      </c>
      <c r="AD29" s="16">
        <v>61.13</v>
      </c>
      <c r="AE29" s="16">
        <v>63.39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33095</v>
      </c>
      <c r="AN29" s="658">
        <v>256</v>
      </c>
      <c r="AO29" s="658">
        <v>3090</v>
      </c>
      <c r="AP29" s="657">
        <v>692</v>
      </c>
      <c r="AQ29" s="658"/>
      <c r="AR29" s="658"/>
      <c r="AS29" s="658"/>
      <c r="AT29" s="816"/>
      <c r="AU29" s="817">
        <v>37133</v>
      </c>
      <c r="AV29" s="658">
        <v>128198</v>
      </c>
      <c r="AW29" s="807">
        <v>165331</v>
      </c>
      <c r="AX29" s="4"/>
      <c r="AY29" s="4"/>
      <c r="AZ29" s="644" t="s">
        <v>59</v>
      </c>
      <c r="BA29" s="818">
        <v>19529</v>
      </c>
      <c r="BB29" s="819">
        <v>0</v>
      </c>
      <c r="BC29" s="819">
        <v>1274</v>
      </c>
      <c r="BD29" s="820">
        <v>3593</v>
      </c>
      <c r="BE29" s="819"/>
      <c r="BF29" s="819"/>
      <c r="BG29" s="819"/>
      <c r="BH29" s="819"/>
      <c r="BI29" s="821">
        <v>24396</v>
      </c>
      <c r="BJ29" s="819">
        <v>75406</v>
      </c>
      <c r="BK29" s="812">
        <v>99802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557.19999999999993</v>
      </c>
      <c r="CG29" s="738">
        <v>501.01</v>
      </c>
      <c r="CH29" s="695">
        <v>11.22</v>
      </c>
      <c r="CI29" s="319"/>
      <c r="CJ29" s="319"/>
      <c r="CK29" s="527" t="s">
        <v>106</v>
      </c>
      <c r="CL29" s="528">
        <v>81</v>
      </c>
      <c r="CM29" s="529">
        <v>66</v>
      </c>
      <c r="CN29" s="530">
        <v>106</v>
      </c>
      <c r="CO29" s="528">
        <v>253</v>
      </c>
      <c r="CP29" s="531">
        <v>226</v>
      </c>
      <c r="CQ29" s="532">
        <v>11.95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69.69</v>
      </c>
      <c r="DG29" s="16">
        <v>60.42</v>
      </c>
      <c r="DH29" s="16">
        <v>58.79</v>
      </c>
      <c r="DI29" s="16">
        <v>62.97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39373</v>
      </c>
      <c r="DR29" s="658">
        <v>295</v>
      </c>
      <c r="DS29" s="658">
        <v>5421</v>
      </c>
      <c r="DT29" s="654">
        <v>1425</v>
      </c>
      <c r="DU29" s="652"/>
      <c r="DV29" s="653"/>
      <c r="DW29" s="653"/>
      <c r="DX29" s="653"/>
      <c r="DY29" s="632">
        <v>46514</v>
      </c>
      <c r="DZ29" s="658">
        <v>112606</v>
      </c>
      <c r="EA29" s="807">
        <v>159120</v>
      </c>
      <c r="EB29" s="4"/>
      <c r="EC29" s="4"/>
      <c r="ED29" s="644" t="s">
        <v>59</v>
      </c>
      <c r="EE29" s="818">
        <v>12379</v>
      </c>
      <c r="EF29" s="819">
        <v>0</v>
      </c>
      <c r="EG29" s="819">
        <v>335</v>
      </c>
      <c r="EH29" s="654">
        <v>628</v>
      </c>
      <c r="EI29" s="652"/>
      <c r="EJ29" s="653"/>
      <c r="EK29" s="653"/>
      <c r="EL29" s="653"/>
      <c r="EM29" s="632">
        <v>13342</v>
      </c>
      <c r="EN29" s="819">
        <v>30608</v>
      </c>
      <c r="EO29" s="812">
        <v>43950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742.88000000000011</v>
      </c>
      <c r="FK29" s="738">
        <v>707.02</v>
      </c>
      <c r="FL29" s="695">
        <v>5.07</v>
      </c>
      <c r="FM29" s="319"/>
      <c r="FN29" s="319"/>
      <c r="FO29" s="527" t="s">
        <v>106</v>
      </c>
      <c r="FP29" s="528">
        <v>97</v>
      </c>
      <c r="FQ29" s="529">
        <v>249</v>
      </c>
      <c r="FR29" s="530">
        <v>218</v>
      </c>
      <c r="FS29" s="528">
        <v>564</v>
      </c>
      <c r="FT29" s="531">
        <v>445</v>
      </c>
      <c r="FU29" s="532">
        <v>26.74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57.26</v>
      </c>
      <c r="GK29" s="16">
        <v>51.26</v>
      </c>
      <c r="GL29" s="16">
        <v>51.6</v>
      </c>
      <c r="GM29" s="16">
        <v>53.37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33924</v>
      </c>
      <c r="GV29" s="658">
        <v>404</v>
      </c>
      <c r="GW29" s="658">
        <v>6195</v>
      </c>
      <c r="GX29" s="654">
        <v>1463</v>
      </c>
      <c r="GY29" s="653"/>
      <c r="GZ29" s="653"/>
      <c r="HA29" s="653"/>
      <c r="HB29" s="653"/>
      <c r="HC29" s="632">
        <v>41986</v>
      </c>
      <c r="HD29" s="658">
        <v>121894</v>
      </c>
      <c r="HE29" s="807">
        <v>163880</v>
      </c>
      <c r="HF29" s="4"/>
      <c r="HG29" s="4"/>
      <c r="HH29" s="644" t="s">
        <v>59</v>
      </c>
      <c r="HI29" s="818">
        <v>15596</v>
      </c>
      <c r="HJ29" s="819">
        <v>0</v>
      </c>
      <c r="HK29" s="819">
        <v>474</v>
      </c>
      <c r="HL29" s="654">
        <v>1737</v>
      </c>
      <c r="HM29" s="653"/>
      <c r="HN29" s="653"/>
      <c r="HO29" s="653"/>
      <c r="HP29" s="653"/>
      <c r="HQ29" s="632">
        <v>17807</v>
      </c>
      <c r="HR29" s="819">
        <v>28936</v>
      </c>
      <c r="HS29" s="812">
        <v>46743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610.29000000000008</v>
      </c>
      <c r="IO29" s="738">
        <v>577.87</v>
      </c>
      <c r="IP29" s="695">
        <v>5.61</v>
      </c>
      <c r="IQ29" s="319"/>
      <c r="IR29" s="319"/>
      <c r="IS29" s="527" t="s">
        <v>106</v>
      </c>
      <c r="IT29" s="528">
        <v>216</v>
      </c>
      <c r="IU29" s="529">
        <v>108</v>
      </c>
      <c r="IV29" s="530">
        <v>86</v>
      </c>
      <c r="IW29" s="528">
        <v>410</v>
      </c>
      <c r="IX29" s="531">
        <v>399</v>
      </c>
      <c r="IY29" s="532">
        <v>2.76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52.14</v>
      </c>
      <c r="JO29" s="16">
        <v>61.75</v>
      </c>
      <c r="JP29" s="16">
        <v>63.77</v>
      </c>
      <c r="JQ29" s="16">
        <v>59.22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37459</v>
      </c>
      <c r="JZ29" s="658">
        <v>320</v>
      </c>
      <c r="KA29" s="658">
        <v>7447</v>
      </c>
      <c r="KB29" s="657">
        <v>1361</v>
      </c>
      <c r="KC29" s="658"/>
      <c r="KD29" s="658"/>
      <c r="KE29" s="658"/>
      <c r="KF29" s="658"/>
      <c r="KG29" s="659">
        <v>46587</v>
      </c>
      <c r="KH29" s="658">
        <v>57498</v>
      </c>
      <c r="KI29" s="807">
        <v>104085</v>
      </c>
      <c r="KJ29" s="4"/>
      <c r="KK29" s="4"/>
      <c r="KL29" s="644" t="s">
        <v>59</v>
      </c>
      <c r="KM29" s="818">
        <v>17959</v>
      </c>
      <c r="KN29" s="819">
        <v>0</v>
      </c>
      <c r="KO29" s="819">
        <v>604</v>
      </c>
      <c r="KP29" s="657">
        <v>4702</v>
      </c>
      <c r="KQ29" s="658"/>
      <c r="KR29" s="658"/>
      <c r="KS29" s="658"/>
      <c r="KT29" s="658"/>
      <c r="KU29" s="659">
        <v>23265</v>
      </c>
      <c r="KV29" s="819">
        <v>9927</v>
      </c>
      <c r="KW29" s="812">
        <v>33192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3185.1200000000003</v>
      </c>
      <c r="LS29" s="795">
        <v>2955.16</v>
      </c>
      <c r="LT29" s="708">
        <v>7.78</v>
      </c>
      <c r="LU29" s="319"/>
      <c r="LV29" s="319"/>
      <c r="LW29" s="527" t="s">
        <v>106</v>
      </c>
      <c r="LX29" s="11">
        <v>1519</v>
      </c>
      <c r="LY29" s="544">
        <v>1309</v>
      </c>
      <c r="LZ29" s="545">
        <v>16.04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63.39</v>
      </c>
      <c r="MP29" s="785">
        <v>62.97</v>
      </c>
      <c r="MQ29" s="785">
        <v>53.37</v>
      </c>
      <c r="MR29" s="785">
        <v>59.22</v>
      </c>
      <c r="MS29" s="786">
        <v>59.74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143851</v>
      </c>
      <c r="NB29" s="661">
        <v>1275</v>
      </c>
      <c r="NC29" s="661">
        <v>22153</v>
      </c>
      <c r="ND29" s="662">
        <v>4941</v>
      </c>
      <c r="NE29" s="661"/>
      <c r="NF29" s="661"/>
      <c r="NG29" s="661"/>
      <c r="NH29" s="661"/>
      <c r="NI29" s="663">
        <v>172220</v>
      </c>
      <c r="NJ29" s="822">
        <v>420196</v>
      </c>
      <c r="NK29" s="665">
        <v>592416</v>
      </c>
      <c r="NL29" s="406"/>
      <c r="NM29" s="406"/>
      <c r="NN29" s="651" t="s">
        <v>59</v>
      </c>
      <c r="NO29" s="660">
        <v>65463</v>
      </c>
      <c r="NP29" s="661">
        <v>0</v>
      </c>
      <c r="NQ29" s="661">
        <v>2687</v>
      </c>
      <c r="NR29" s="662">
        <v>10660</v>
      </c>
      <c r="NS29" s="661"/>
      <c r="NT29" s="661"/>
      <c r="NU29" s="661"/>
      <c r="NV29" s="661"/>
      <c r="NW29" s="663">
        <v>78810</v>
      </c>
      <c r="NX29" s="633">
        <v>144877</v>
      </c>
      <c r="NY29" s="665">
        <v>223687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764</v>
      </c>
      <c r="I30" s="529">
        <v>598</v>
      </c>
      <c r="J30" s="530">
        <v>579</v>
      </c>
      <c r="K30" s="528">
        <v>1941</v>
      </c>
      <c r="L30" s="531">
        <v>1631</v>
      </c>
      <c r="M30" s="532">
        <v>19.010000000000002</v>
      </c>
      <c r="N30" s="316"/>
      <c r="O30" s="586" t="s">
        <v>31</v>
      </c>
      <c r="P30" s="587">
        <v>644.29</v>
      </c>
      <c r="Q30" s="588">
        <v>612.22</v>
      </c>
      <c r="R30" s="589">
        <v>5.24</v>
      </c>
      <c r="S30" s="587">
        <v>0</v>
      </c>
      <c r="T30" s="588">
        <v>0</v>
      </c>
      <c r="U30" s="589">
        <v>0</v>
      </c>
      <c r="V30" s="587">
        <v>239.84</v>
      </c>
      <c r="W30" s="588">
        <v>233.28</v>
      </c>
      <c r="X30" s="589">
        <v>2.81</v>
      </c>
      <c r="Y30" s="316"/>
      <c r="Z30" s="316"/>
      <c r="AA30" s="316" t="s">
        <v>73</v>
      </c>
      <c r="AB30" s="16">
        <v>63.17</v>
      </c>
      <c r="AC30" s="16">
        <v>69.489999999999995</v>
      </c>
      <c r="AD30" s="16">
        <v>60.56</v>
      </c>
      <c r="AE30" s="16">
        <v>64.41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69047</v>
      </c>
      <c r="AN30" s="658">
        <v>1283</v>
      </c>
      <c r="AO30" s="658">
        <v>8100</v>
      </c>
      <c r="AP30" s="657">
        <v>1763</v>
      </c>
      <c r="AQ30" s="658"/>
      <c r="AR30" s="658"/>
      <c r="AS30" s="658"/>
      <c r="AT30" s="816"/>
      <c r="AU30" s="817">
        <v>80193</v>
      </c>
      <c r="AV30" s="658">
        <v>270465</v>
      </c>
      <c r="AW30" s="807">
        <v>350658</v>
      </c>
      <c r="AX30" s="4"/>
      <c r="AY30" s="4"/>
      <c r="AZ30" s="644" t="s">
        <v>65</v>
      </c>
      <c r="BA30" s="818">
        <v>82906</v>
      </c>
      <c r="BB30" s="819">
        <v>0</v>
      </c>
      <c r="BC30" s="819">
        <v>5095</v>
      </c>
      <c r="BD30" s="820">
        <v>7063</v>
      </c>
      <c r="BE30" s="819"/>
      <c r="BF30" s="819"/>
      <c r="BG30" s="819"/>
      <c r="BH30" s="819"/>
      <c r="BI30" s="821">
        <v>95064</v>
      </c>
      <c r="BJ30" s="819">
        <v>341902</v>
      </c>
      <c r="BK30" s="812">
        <v>436966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25</v>
      </c>
      <c r="CM30" s="529">
        <v>34</v>
      </c>
      <c r="CN30" s="530">
        <v>22</v>
      </c>
      <c r="CO30" s="528">
        <v>81</v>
      </c>
      <c r="CP30" s="531">
        <v>59</v>
      </c>
      <c r="CQ30" s="532">
        <v>37.29</v>
      </c>
      <c r="CR30" s="316"/>
      <c r="CS30" s="586" t="s">
        <v>31</v>
      </c>
      <c r="CT30" s="587">
        <v>672.72</v>
      </c>
      <c r="CU30" s="588">
        <v>649.66</v>
      </c>
      <c r="CV30" s="589">
        <v>3.55</v>
      </c>
      <c r="CW30" s="587">
        <v>0</v>
      </c>
      <c r="CX30" s="588">
        <v>0</v>
      </c>
      <c r="CY30" s="589">
        <v>0</v>
      </c>
      <c r="CZ30" s="587">
        <v>286.24</v>
      </c>
      <c r="DA30" s="588">
        <v>278.82</v>
      </c>
      <c r="DB30" s="589">
        <v>2.66</v>
      </c>
      <c r="DC30" s="316"/>
      <c r="DD30" s="316"/>
      <c r="DE30" s="316" t="s">
        <v>73</v>
      </c>
      <c r="DF30" s="16">
        <v>58.14</v>
      </c>
      <c r="DG30" s="16">
        <v>51.89</v>
      </c>
      <c r="DH30" s="16">
        <v>54.63</v>
      </c>
      <c r="DI30" s="16">
        <v>54.89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85630</v>
      </c>
      <c r="DR30" s="658">
        <v>1232</v>
      </c>
      <c r="DS30" s="658">
        <v>10466</v>
      </c>
      <c r="DT30" s="654">
        <v>2817</v>
      </c>
      <c r="DU30" s="652"/>
      <c r="DV30" s="653"/>
      <c r="DW30" s="653"/>
      <c r="DX30" s="653"/>
      <c r="DY30" s="632">
        <v>100145</v>
      </c>
      <c r="DZ30" s="658">
        <v>316609</v>
      </c>
      <c r="EA30" s="807">
        <v>416754</v>
      </c>
      <c r="EB30" s="4"/>
      <c r="EC30" s="4"/>
      <c r="ED30" s="644" t="s">
        <v>65</v>
      </c>
      <c r="EE30" s="818">
        <v>34271</v>
      </c>
      <c r="EF30" s="819">
        <v>0</v>
      </c>
      <c r="EG30" s="819">
        <v>1338</v>
      </c>
      <c r="EH30" s="654">
        <v>1069</v>
      </c>
      <c r="EI30" s="652"/>
      <c r="EJ30" s="653"/>
      <c r="EK30" s="653"/>
      <c r="EL30" s="653"/>
      <c r="EM30" s="632">
        <v>36678</v>
      </c>
      <c r="EN30" s="819">
        <v>109084</v>
      </c>
      <c r="EO30" s="812">
        <v>145762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126</v>
      </c>
      <c r="FQ30" s="529">
        <v>84</v>
      </c>
      <c r="FR30" s="530">
        <v>142</v>
      </c>
      <c r="FS30" s="528">
        <v>352</v>
      </c>
      <c r="FT30" s="531">
        <v>342</v>
      </c>
      <c r="FU30" s="532">
        <v>2.92</v>
      </c>
      <c r="FV30" s="316"/>
      <c r="FW30" s="586" t="s">
        <v>31</v>
      </c>
      <c r="FX30" s="587">
        <v>639.05999999999995</v>
      </c>
      <c r="FY30" s="588">
        <v>618.79</v>
      </c>
      <c r="FZ30" s="589">
        <v>3.28</v>
      </c>
      <c r="GA30" s="587">
        <v>0</v>
      </c>
      <c r="GB30" s="588">
        <v>0</v>
      </c>
      <c r="GC30" s="589">
        <v>0</v>
      </c>
      <c r="GD30" s="587">
        <v>298.94</v>
      </c>
      <c r="GE30" s="588">
        <v>301.83</v>
      </c>
      <c r="GF30" s="589">
        <v>-0.96</v>
      </c>
      <c r="GG30" s="316"/>
      <c r="GH30" s="316"/>
      <c r="GI30" s="316" t="s">
        <v>73</v>
      </c>
      <c r="GJ30" s="16">
        <v>53.81</v>
      </c>
      <c r="GK30" s="16">
        <v>52.39</v>
      </c>
      <c r="GL30" s="16">
        <v>50.47</v>
      </c>
      <c r="GM30" s="16">
        <v>52.22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73145</v>
      </c>
      <c r="GV30" s="658">
        <v>1263</v>
      </c>
      <c r="GW30" s="658">
        <v>10496</v>
      </c>
      <c r="GX30" s="654">
        <v>4623</v>
      </c>
      <c r="GY30" s="653"/>
      <c r="GZ30" s="653"/>
      <c r="HA30" s="653"/>
      <c r="HB30" s="653"/>
      <c r="HC30" s="632">
        <v>89527</v>
      </c>
      <c r="HD30" s="658">
        <v>245110</v>
      </c>
      <c r="HE30" s="807">
        <v>334637</v>
      </c>
      <c r="HF30" s="4"/>
      <c r="HG30" s="4"/>
      <c r="HH30" s="644" t="s">
        <v>65</v>
      </c>
      <c r="HI30" s="818">
        <v>49616</v>
      </c>
      <c r="HJ30" s="819">
        <v>0</v>
      </c>
      <c r="HK30" s="819">
        <v>2372</v>
      </c>
      <c r="HL30" s="654">
        <v>3343</v>
      </c>
      <c r="HM30" s="653"/>
      <c r="HN30" s="653"/>
      <c r="HO30" s="653"/>
      <c r="HP30" s="653"/>
      <c r="HQ30" s="632">
        <v>55331</v>
      </c>
      <c r="HR30" s="819">
        <v>95032</v>
      </c>
      <c r="HS30" s="812">
        <v>150363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58</v>
      </c>
      <c r="IU30" s="529">
        <v>65</v>
      </c>
      <c r="IV30" s="530">
        <v>43</v>
      </c>
      <c r="IW30" s="528">
        <v>166</v>
      </c>
      <c r="IX30" s="531">
        <v>135</v>
      </c>
      <c r="IY30" s="532">
        <v>22.96</v>
      </c>
      <c r="IZ30" s="316"/>
      <c r="JA30" s="586" t="s">
        <v>31</v>
      </c>
      <c r="JB30" s="587">
        <v>589.91</v>
      </c>
      <c r="JC30" s="588">
        <v>573.54999999999995</v>
      </c>
      <c r="JD30" s="589">
        <v>2.85</v>
      </c>
      <c r="JE30" s="587">
        <v>0</v>
      </c>
      <c r="JF30" s="588">
        <v>0</v>
      </c>
      <c r="JG30" s="589">
        <v>0</v>
      </c>
      <c r="JH30" s="587">
        <v>363.13</v>
      </c>
      <c r="JI30" s="588">
        <v>359.73</v>
      </c>
      <c r="JJ30" s="589">
        <v>0.95</v>
      </c>
      <c r="JK30" s="316"/>
      <c r="JL30" s="316"/>
      <c r="JM30" s="316" t="s">
        <v>73</v>
      </c>
      <c r="JN30" s="16">
        <v>53.26</v>
      </c>
      <c r="JO30" s="16">
        <v>60.01</v>
      </c>
      <c r="JP30" s="16">
        <v>57.4</v>
      </c>
      <c r="JQ30" s="16">
        <v>56.89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85836</v>
      </c>
      <c r="JZ30" s="658">
        <v>1335</v>
      </c>
      <c r="KA30" s="658">
        <v>12626</v>
      </c>
      <c r="KB30" s="657">
        <v>2436</v>
      </c>
      <c r="KC30" s="658"/>
      <c r="KD30" s="658"/>
      <c r="KE30" s="658"/>
      <c r="KF30" s="658"/>
      <c r="KG30" s="659">
        <v>102233</v>
      </c>
      <c r="KH30" s="658">
        <v>198444</v>
      </c>
      <c r="KI30" s="807">
        <v>300677</v>
      </c>
      <c r="KJ30" s="4"/>
      <c r="KK30" s="4"/>
      <c r="KL30" s="644" t="s">
        <v>65</v>
      </c>
      <c r="KM30" s="818">
        <v>48906</v>
      </c>
      <c r="KN30" s="819">
        <v>0</v>
      </c>
      <c r="KO30" s="819">
        <v>2415</v>
      </c>
      <c r="KP30" s="657">
        <v>7832</v>
      </c>
      <c r="KQ30" s="658"/>
      <c r="KR30" s="658"/>
      <c r="KS30" s="658"/>
      <c r="KT30" s="658"/>
      <c r="KU30" s="659">
        <v>59153</v>
      </c>
      <c r="KV30" s="819">
        <v>39040</v>
      </c>
      <c r="KW30" s="812">
        <v>98193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2540</v>
      </c>
      <c r="LY30" s="544">
        <v>2167</v>
      </c>
      <c r="LZ30" s="545">
        <v>17.21</v>
      </c>
      <c r="MA30" s="81"/>
      <c r="MB30" s="586" t="s">
        <v>31</v>
      </c>
      <c r="MC30" s="587">
        <v>634.51</v>
      </c>
      <c r="MD30" s="588">
        <v>610.59</v>
      </c>
      <c r="ME30" s="589">
        <v>3.92</v>
      </c>
      <c r="MF30" s="587">
        <v>0</v>
      </c>
      <c r="MG30" s="588">
        <v>0</v>
      </c>
      <c r="MH30" s="589">
        <v>0</v>
      </c>
      <c r="MI30" s="587">
        <v>290.62</v>
      </c>
      <c r="MJ30" s="588">
        <v>286.42</v>
      </c>
      <c r="MK30" s="589">
        <v>1.47</v>
      </c>
      <c r="ML30" s="102"/>
      <c r="MM30" s="102"/>
      <c r="MN30" s="102" t="s">
        <v>73</v>
      </c>
      <c r="MO30" s="785">
        <v>64.41</v>
      </c>
      <c r="MP30" s="785">
        <v>54.89</v>
      </c>
      <c r="MQ30" s="785">
        <v>52.22</v>
      </c>
      <c r="MR30" s="785">
        <v>56.89</v>
      </c>
      <c r="MS30" s="786">
        <v>57.1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313658</v>
      </c>
      <c r="NB30" s="661">
        <v>5113</v>
      </c>
      <c r="NC30" s="661">
        <v>41688</v>
      </c>
      <c r="ND30" s="662">
        <v>11639</v>
      </c>
      <c r="NE30" s="661"/>
      <c r="NF30" s="661"/>
      <c r="NG30" s="661"/>
      <c r="NH30" s="661"/>
      <c r="NI30" s="663">
        <v>372098</v>
      </c>
      <c r="NJ30" s="822">
        <v>1030628</v>
      </c>
      <c r="NK30" s="665">
        <v>1402726</v>
      </c>
      <c r="NL30" s="406"/>
      <c r="NM30" s="406"/>
      <c r="NN30" s="651" t="s">
        <v>65</v>
      </c>
      <c r="NO30" s="660">
        <v>215699</v>
      </c>
      <c r="NP30" s="661">
        <v>0</v>
      </c>
      <c r="NQ30" s="661">
        <v>11220</v>
      </c>
      <c r="NR30" s="662">
        <v>19307</v>
      </c>
      <c r="NS30" s="661"/>
      <c r="NT30" s="661"/>
      <c r="NU30" s="661"/>
      <c r="NV30" s="661"/>
      <c r="NW30" s="663">
        <v>246226</v>
      </c>
      <c r="NX30" s="633">
        <v>585058</v>
      </c>
      <c r="NY30" s="665">
        <v>831284</v>
      </c>
    </row>
    <row r="31" spans="1:389" ht="23.25" customHeight="1" thickBot="1" x14ac:dyDescent="0.3">
      <c r="A31" s="668" t="s">
        <v>109</v>
      </c>
      <c r="B31" s="824">
        <v>4380</v>
      </c>
      <c r="C31" s="825">
        <v>4380</v>
      </c>
      <c r="D31" s="526">
        <v>0</v>
      </c>
      <c r="E31" s="319"/>
      <c r="F31" s="319"/>
      <c r="G31" s="527" t="s">
        <v>110</v>
      </c>
      <c r="H31" s="528">
        <v>530</v>
      </c>
      <c r="I31" s="529">
        <v>417</v>
      </c>
      <c r="J31" s="530">
        <v>382</v>
      </c>
      <c r="K31" s="528">
        <v>1329</v>
      </c>
      <c r="L31" s="531">
        <v>1300</v>
      </c>
      <c r="M31" s="532">
        <v>2.23</v>
      </c>
      <c r="N31" s="316"/>
      <c r="O31" s="586" t="s">
        <v>45</v>
      </c>
      <c r="P31" s="587">
        <v>339.09</v>
      </c>
      <c r="Q31" s="588">
        <v>312.99</v>
      </c>
      <c r="R31" s="589">
        <v>8.34</v>
      </c>
      <c r="S31" s="587">
        <v>329.84</v>
      </c>
      <c r="T31" s="588">
        <v>310.89</v>
      </c>
      <c r="U31" s="589">
        <v>6.1</v>
      </c>
      <c r="V31" s="587">
        <v>333.28</v>
      </c>
      <c r="W31" s="588">
        <v>311.69</v>
      </c>
      <c r="X31" s="589">
        <v>6.93</v>
      </c>
      <c r="Y31" s="316"/>
      <c r="Z31" s="316"/>
      <c r="AA31" s="316" t="s">
        <v>77</v>
      </c>
      <c r="AB31" s="16">
        <v>58.58</v>
      </c>
      <c r="AC31" s="16">
        <v>59.32</v>
      </c>
      <c r="AD31" s="16">
        <v>54.63</v>
      </c>
      <c r="AE31" s="16">
        <v>57.51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4380</v>
      </c>
      <c r="CG31" s="825">
        <v>4380</v>
      </c>
      <c r="CH31" s="526">
        <v>0</v>
      </c>
      <c r="CI31" s="319"/>
      <c r="CJ31" s="319"/>
      <c r="CK31" s="527" t="s">
        <v>110</v>
      </c>
      <c r="CL31" s="528">
        <v>399</v>
      </c>
      <c r="CM31" s="529">
        <v>291</v>
      </c>
      <c r="CN31" s="530">
        <v>145</v>
      </c>
      <c r="CO31" s="528">
        <v>835</v>
      </c>
      <c r="CP31" s="531">
        <v>783</v>
      </c>
      <c r="CQ31" s="532">
        <v>6.64</v>
      </c>
      <c r="CR31" s="316"/>
      <c r="CS31" s="586" t="s">
        <v>45</v>
      </c>
      <c r="CT31" s="587">
        <v>397.17</v>
      </c>
      <c r="CU31" s="588">
        <v>372.77</v>
      </c>
      <c r="CV31" s="589">
        <v>6.55</v>
      </c>
      <c r="CW31" s="587">
        <v>325.5</v>
      </c>
      <c r="CX31" s="588">
        <v>300.73</v>
      </c>
      <c r="CY31" s="589">
        <v>8.24</v>
      </c>
      <c r="CZ31" s="587">
        <v>356</v>
      </c>
      <c r="DA31" s="588">
        <v>331.65</v>
      </c>
      <c r="DB31" s="589">
        <v>7.34</v>
      </c>
      <c r="DC31" s="316"/>
      <c r="DD31" s="316"/>
      <c r="DE31" s="316" t="s">
        <v>77</v>
      </c>
      <c r="DF31" s="16">
        <v>51.7</v>
      </c>
      <c r="DG31" s="16">
        <v>43.15</v>
      </c>
      <c r="DH31" s="16">
        <v>48.28</v>
      </c>
      <c r="DI31" s="16">
        <v>47.71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4380</v>
      </c>
      <c r="FK31" s="825">
        <v>4380</v>
      </c>
      <c r="FL31" s="526">
        <v>0</v>
      </c>
      <c r="FM31" s="319"/>
      <c r="FN31" s="319"/>
      <c r="FO31" s="527" t="s">
        <v>110</v>
      </c>
      <c r="FP31" s="528">
        <v>299</v>
      </c>
      <c r="FQ31" s="529">
        <v>208</v>
      </c>
      <c r="FR31" s="530">
        <v>237</v>
      </c>
      <c r="FS31" s="528">
        <v>744</v>
      </c>
      <c r="FT31" s="531">
        <v>638</v>
      </c>
      <c r="FU31" s="532">
        <v>16.61</v>
      </c>
      <c r="FV31" s="316"/>
      <c r="FW31" s="586" t="s">
        <v>45</v>
      </c>
      <c r="FX31" s="587">
        <v>489.38</v>
      </c>
      <c r="FY31" s="588">
        <v>462.07</v>
      </c>
      <c r="FZ31" s="589">
        <v>5.91</v>
      </c>
      <c r="GA31" s="587">
        <v>363.06</v>
      </c>
      <c r="GB31" s="588">
        <v>342.76</v>
      </c>
      <c r="GC31" s="589">
        <v>5.92</v>
      </c>
      <c r="GD31" s="587">
        <v>422.15</v>
      </c>
      <c r="GE31" s="588">
        <v>400.95</v>
      </c>
      <c r="GF31" s="589">
        <v>5.29</v>
      </c>
      <c r="GG31" s="316"/>
      <c r="GH31" s="316"/>
      <c r="GI31" s="316" t="s">
        <v>77</v>
      </c>
      <c r="GJ31" s="16">
        <v>42.39</v>
      </c>
      <c r="GK31" s="16">
        <v>39.020000000000003</v>
      </c>
      <c r="GL31" s="16">
        <v>34.81</v>
      </c>
      <c r="GM31" s="16">
        <v>38.74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4380</v>
      </c>
      <c r="IO31" s="825">
        <v>4380</v>
      </c>
      <c r="IP31" s="526">
        <v>0</v>
      </c>
      <c r="IQ31" s="319"/>
      <c r="IR31" s="319"/>
      <c r="IS31" s="527" t="s">
        <v>110</v>
      </c>
      <c r="IT31" s="528">
        <v>327</v>
      </c>
      <c r="IU31" s="529">
        <v>487</v>
      </c>
      <c r="IV31" s="530">
        <v>402</v>
      </c>
      <c r="IW31" s="528">
        <v>1216</v>
      </c>
      <c r="IX31" s="531">
        <v>1202</v>
      </c>
      <c r="IY31" s="532">
        <v>1.1599999999999999</v>
      </c>
      <c r="IZ31" s="316"/>
      <c r="JA31" s="586" t="s">
        <v>45</v>
      </c>
      <c r="JB31" s="587">
        <v>411.81</v>
      </c>
      <c r="JC31" s="588">
        <v>389.42</v>
      </c>
      <c r="JD31" s="589">
        <v>5.75</v>
      </c>
      <c r="JE31" s="587">
        <v>264.85000000000002</v>
      </c>
      <c r="JF31" s="588">
        <v>254.22</v>
      </c>
      <c r="JG31" s="589">
        <v>4.18</v>
      </c>
      <c r="JH31" s="587">
        <v>355.31</v>
      </c>
      <c r="JI31" s="588">
        <v>339.02</v>
      </c>
      <c r="JJ31" s="589">
        <v>4.8099999999999996</v>
      </c>
      <c r="JK31" s="316"/>
      <c r="JL31" s="316"/>
      <c r="JM31" s="316" t="s">
        <v>77</v>
      </c>
      <c r="JN31" s="16">
        <v>37.549999999999997</v>
      </c>
      <c r="JO31" s="16">
        <v>48.52</v>
      </c>
      <c r="JP31" s="16">
        <v>48.74</v>
      </c>
      <c r="JQ31" s="16">
        <v>44.94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4380</v>
      </c>
      <c r="LS31" s="834">
        <v>4380</v>
      </c>
      <c r="LT31" s="543">
        <v>0</v>
      </c>
      <c r="LU31" s="319"/>
      <c r="LV31" s="319"/>
      <c r="LW31" s="527" t="s">
        <v>110</v>
      </c>
      <c r="LX31" s="11">
        <v>4124</v>
      </c>
      <c r="LY31" s="544">
        <v>3923</v>
      </c>
      <c r="LZ31" s="545">
        <v>5.12</v>
      </c>
      <c r="MA31" s="81"/>
      <c r="MB31" s="586" t="s">
        <v>45</v>
      </c>
      <c r="MC31" s="587">
        <v>408.07</v>
      </c>
      <c r="MD31" s="588">
        <v>382.99</v>
      </c>
      <c r="ME31" s="589">
        <v>6.55</v>
      </c>
      <c r="MF31" s="587">
        <v>326.60000000000002</v>
      </c>
      <c r="MG31" s="588">
        <v>306.94</v>
      </c>
      <c r="MH31" s="589">
        <v>6.41</v>
      </c>
      <c r="MI31" s="587">
        <v>363.91</v>
      </c>
      <c r="MJ31" s="588">
        <v>342.62</v>
      </c>
      <c r="MK31" s="589">
        <v>6.21</v>
      </c>
      <c r="ML31" s="102"/>
      <c r="MM31" s="102"/>
      <c r="MN31" s="102" t="s">
        <v>77</v>
      </c>
      <c r="MO31" s="785">
        <v>57.51</v>
      </c>
      <c r="MP31" s="785">
        <v>47.71</v>
      </c>
      <c r="MQ31" s="785">
        <v>38.74</v>
      </c>
      <c r="MR31" s="785">
        <v>44.94</v>
      </c>
      <c r="MS31" s="786">
        <v>47.23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69.7</v>
      </c>
      <c r="C32" s="838">
        <v>67.180000000000007</v>
      </c>
      <c r="D32" s="526">
        <v>2.52</v>
      </c>
      <c r="E32" s="404"/>
      <c r="F32" s="319"/>
      <c r="G32" s="527" t="s">
        <v>112</v>
      </c>
      <c r="H32" s="528">
        <v>2726</v>
      </c>
      <c r="I32" s="529">
        <v>2548</v>
      </c>
      <c r="J32" s="530">
        <v>2973</v>
      </c>
      <c r="K32" s="528">
        <v>8247</v>
      </c>
      <c r="L32" s="531">
        <v>11811</v>
      </c>
      <c r="M32" s="532">
        <v>-30.18</v>
      </c>
      <c r="N32" s="316"/>
      <c r="O32" s="586" t="s">
        <v>51</v>
      </c>
      <c r="P32" s="587">
        <v>247.59</v>
      </c>
      <c r="Q32" s="775">
        <v>233.11</v>
      </c>
      <c r="R32" s="589">
        <v>6.21</v>
      </c>
      <c r="S32" s="587">
        <v>271.93</v>
      </c>
      <c r="T32" s="588">
        <v>259.19</v>
      </c>
      <c r="U32" s="589">
        <v>4.92</v>
      </c>
      <c r="V32" s="587">
        <v>262.87</v>
      </c>
      <c r="W32" s="588">
        <v>249.25</v>
      </c>
      <c r="X32" s="589">
        <v>5.46</v>
      </c>
      <c r="Y32" s="316"/>
      <c r="Z32" s="12" t="s">
        <v>53</v>
      </c>
      <c r="AA32" s="12"/>
      <c r="AB32" s="730">
        <v>90272</v>
      </c>
      <c r="AC32" s="730">
        <v>83398</v>
      </c>
      <c r="AD32" s="730">
        <v>85844</v>
      </c>
      <c r="AE32" s="730">
        <v>259514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112481</v>
      </c>
      <c r="AN32" s="706">
        <v>1966</v>
      </c>
      <c r="AO32" s="706">
        <v>13122</v>
      </c>
      <c r="AP32" s="705">
        <v>2931</v>
      </c>
      <c r="AQ32" s="706"/>
      <c r="AR32" s="706"/>
      <c r="AS32" s="706"/>
      <c r="AT32" s="706"/>
      <c r="AU32" s="705">
        <v>130500</v>
      </c>
      <c r="AV32" s="706">
        <v>420620</v>
      </c>
      <c r="AW32" s="840">
        <v>551120</v>
      </c>
      <c r="AX32" s="4"/>
      <c r="AY32" s="4"/>
      <c r="AZ32" s="709" t="s">
        <v>42</v>
      </c>
      <c r="BA32" s="841">
        <v>123029</v>
      </c>
      <c r="BB32" s="842">
        <v>0</v>
      </c>
      <c r="BC32" s="842">
        <v>8916</v>
      </c>
      <c r="BD32" s="843">
        <v>11174</v>
      </c>
      <c r="BE32" s="842"/>
      <c r="BF32" s="842"/>
      <c r="BG32" s="842"/>
      <c r="BH32" s="842"/>
      <c r="BI32" s="844">
        <v>143119</v>
      </c>
      <c r="BJ32" s="842">
        <v>424018</v>
      </c>
      <c r="BK32" s="845">
        <v>567137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63.93</v>
      </c>
      <c r="CG32" s="838">
        <v>62.04</v>
      </c>
      <c r="CH32" s="526">
        <v>1.89</v>
      </c>
      <c r="CI32" s="404"/>
      <c r="CJ32" s="319"/>
      <c r="CK32" s="527" t="s">
        <v>112</v>
      </c>
      <c r="CL32" s="528">
        <v>1684</v>
      </c>
      <c r="CM32" s="529">
        <v>1503</v>
      </c>
      <c r="CN32" s="530">
        <v>1409</v>
      </c>
      <c r="CO32" s="528">
        <v>4596</v>
      </c>
      <c r="CP32" s="531">
        <v>4155</v>
      </c>
      <c r="CQ32" s="532">
        <v>10.61</v>
      </c>
      <c r="CR32" s="316"/>
      <c r="CS32" s="586" t="s">
        <v>51</v>
      </c>
      <c r="CT32" s="587">
        <v>237.67</v>
      </c>
      <c r="CU32" s="775">
        <v>225.63</v>
      </c>
      <c r="CV32" s="589">
        <v>5.34</v>
      </c>
      <c r="CW32" s="587">
        <v>189.9</v>
      </c>
      <c r="CX32" s="588">
        <v>178.86</v>
      </c>
      <c r="CY32" s="589">
        <v>6.17</v>
      </c>
      <c r="CZ32" s="587">
        <v>210.23</v>
      </c>
      <c r="DA32" s="588">
        <v>198.93</v>
      </c>
      <c r="DB32" s="589">
        <v>5.68</v>
      </c>
      <c r="DC32" s="316"/>
      <c r="DD32" s="12" t="s">
        <v>53</v>
      </c>
      <c r="DE32" s="12"/>
      <c r="DF32" s="730">
        <v>83847</v>
      </c>
      <c r="DG32" s="730">
        <v>78474</v>
      </c>
      <c r="DH32" s="730">
        <v>77519</v>
      </c>
      <c r="DI32" s="730">
        <v>239840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155942</v>
      </c>
      <c r="DR32" s="706">
        <v>2019</v>
      </c>
      <c r="DS32" s="706">
        <v>17617</v>
      </c>
      <c r="DT32" s="700">
        <v>4889</v>
      </c>
      <c r="DU32" s="699"/>
      <c r="DV32" s="699"/>
      <c r="DW32" s="699"/>
      <c r="DX32" s="699"/>
      <c r="DY32" s="703">
        <v>180467</v>
      </c>
      <c r="DZ32" s="706">
        <v>476387</v>
      </c>
      <c r="EA32" s="840">
        <v>656854</v>
      </c>
      <c r="EB32" s="4"/>
      <c r="EC32" s="4"/>
      <c r="ED32" s="709" t="s">
        <v>42</v>
      </c>
      <c r="EE32" s="841">
        <v>61920</v>
      </c>
      <c r="EF32" s="842">
        <v>0</v>
      </c>
      <c r="EG32" s="842">
        <v>2342</v>
      </c>
      <c r="EH32" s="700">
        <v>2276</v>
      </c>
      <c r="EI32" s="699"/>
      <c r="EJ32" s="699"/>
      <c r="EK32" s="699"/>
      <c r="EL32" s="699"/>
      <c r="EM32" s="703">
        <v>66538</v>
      </c>
      <c r="EN32" s="842">
        <v>145849</v>
      </c>
      <c r="EO32" s="845">
        <v>212387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62.27</v>
      </c>
      <c r="FK32" s="838">
        <v>61.44</v>
      </c>
      <c r="FL32" s="526">
        <v>0.83</v>
      </c>
      <c r="FM32" s="404"/>
      <c r="FN32" s="319"/>
      <c r="FO32" s="527" t="s">
        <v>112</v>
      </c>
      <c r="FP32" s="528">
        <v>2185</v>
      </c>
      <c r="FQ32" s="529">
        <v>1534</v>
      </c>
      <c r="FR32" s="530">
        <v>1680</v>
      </c>
      <c r="FS32" s="528">
        <v>5399</v>
      </c>
      <c r="FT32" s="531">
        <v>6135</v>
      </c>
      <c r="FU32" s="532">
        <v>-12</v>
      </c>
      <c r="FV32" s="316"/>
      <c r="FW32" s="586" t="s">
        <v>51</v>
      </c>
      <c r="FX32" s="587">
        <v>283.86</v>
      </c>
      <c r="FY32" s="775">
        <v>271.39999999999998</v>
      </c>
      <c r="FZ32" s="589">
        <v>4.59</v>
      </c>
      <c r="GA32" s="587">
        <v>221.96</v>
      </c>
      <c r="GB32" s="588">
        <v>211.17</v>
      </c>
      <c r="GC32" s="589">
        <v>5.1100000000000003</v>
      </c>
      <c r="GD32" s="587">
        <v>250.92</v>
      </c>
      <c r="GE32" s="588">
        <v>240.55</v>
      </c>
      <c r="GF32" s="589">
        <v>4.3099999999999996</v>
      </c>
      <c r="GG32" s="316"/>
      <c r="GH32" s="12" t="s">
        <v>53</v>
      </c>
      <c r="GI32" s="12"/>
      <c r="GJ32" s="730">
        <v>76834</v>
      </c>
      <c r="GK32" s="730">
        <v>73692</v>
      </c>
      <c r="GL32" s="730">
        <v>75614</v>
      </c>
      <c r="GM32" s="730">
        <v>226140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112160</v>
      </c>
      <c r="GV32" s="706">
        <v>1920</v>
      </c>
      <c r="GW32" s="706">
        <v>19327</v>
      </c>
      <c r="GX32" s="700">
        <v>6305</v>
      </c>
      <c r="GY32" s="699"/>
      <c r="GZ32" s="699"/>
      <c r="HA32" s="699"/>
      <c r="HB32" s="699"/>
      <c r="HC32" s="703">
        <v>139712</v>
      </c>
      <c r="HD32" s="706">
        <v>384939</v>
      </c>
      <c r="HE32" s="840">
        <v>524651</v>
      </c>
      <c r="HF32" s="4"/>
      <c r="HG32" s="4"/>
      <c r="HH32" s="709" t="s">
        <v>42</v>
      </c>
      <c r="HI32" s="841">
        <v>88938</v>
      </c>
      <c r="HJ32" s="842">
        <v>0</v>
      </c>
      <c r="HK32" s="842">
        <v>3795</v>
      </c>
      <c r="HL32" s="700">
        <v>5898</v>
      </c>
      <c r="HM32" s="699"/>
      <c r="HN32" s="699"/>
      <c r="HO32" s="699"/>
      <c r="HP32" s="699"/>
      <c r="HQ32" s="703">
        <v>98631</v>
      </c>
      <c r="HR32" s="842">
        <v>140876</v>
      </c>
      <c r="HS32" s="845">
        <v>239507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67.17</v>
      </c>
      <c r="IO32" s="838">
        <v>65.400000000000006</v>
      </c>
      <c r="IP32" s="526">
        <v>1.77</v>
      </c>
      <c r="IQ32" s="404"/>
      <c r="IR32" s="319"/>
      <c r="IS32" s="527" t="s">
        <v>112</v>
      </c>
      <c r="IT32" s="528">
        <v>1284</v>
      </c>
      <c r="IU32" s="529">
        <v>1589</v>
      </c>
      <c r="IV32" s="530">
        <v>1730</v>
      </c>
      <c r="IW32" s="528">
        <v>4603</v>
      </c>
      <c r="IX32" s="531">
        <v>4925</v>
      </c>
      <c r="IY32" s="532">
        <v>-6.54</v>
      </c>
      <c r="IZ32" s="316"/>
      <c r="JA32" s="586" t="s">
        <v>51</v>
      </c>
      <c r="JB32" s="587">
        <v>327.64999999999998</v>
      </c>
      <c r="JC32" s="775">
        <v>309.70999999999998</v>
      </c>
      <c r="JD32" s="589">
        <v>5.79</v>
      </c>
      <c r="JE32" s="587">
        <v>215.55</v>
      </c>
      <c r="JF32" s="588">
        <v>204.35</v>
      </c>
      <c r="JG32" s="589">
        <v>5.48</v>
      </c>
      <c r="JH32" s="587">
        <v>284.55</v>
      </c>
      <c r="JI32" s="588">
        <v>270.43</v>
      </c>
      <c r="JJ32" s="589">
        <v>5.22</v>
      </c>
      <c r="JK32" s="316"/>
      <c r="JL32" s="12" t="s">
        <v>53</v>
      </c>
      <c r="JM32" s="12"/>
      <c r="JN32" s="730">
        <v>77322</v>
      </c>
      <c r="JO32" s="730">
        <v>89861</v>
      </c>
      <c r="JP32" s="730">
        <v>90560</v>
      </c>
      <c r="JQ32" s="730">
        <v>257743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137567</v>
      </c>
      <c r="JZ32" s="706">
        <v>2189</v>
      </c>
      <c r="KA32" s="706">
        <v>24034</v>
      </c>
      <c r="KB32" s="705">
        <v>4835</v>
      </c>
      <c r="KC32" s="706"/>
      <c r="KD32" s="706"/>
      <c r="KE32" s="706"/>
      <c r="KF32" s="706"/>
      <c r="KG32" s="707">
        <v>168625</v>
      </c>
      <c r="KH32" s="706">
        <v>279708</v>
      </c>
      <c r="KI32" s="840">
        <v>448333</v>
      </c>
      <c r="KJ32" s="4"/>
      <c r="KK32" s="4"/>
      <c r="KL32" s="709" t="s">
        <v>42</v>
      </c>
      <c r="KM32" s="841">
        <v>89727</v>
      </c>
      <c r="KN32" s="842">
        <v>0</v>
      </c>
      <c r="KO32" s="842">
        <v>4226</v>
      </c>
      <c r="KP32" s="705">
        <v>15701</v>
      </c>
      <c r="KQ32" s="706"/>
      <c r="KR32" s="706"/>
      <c r="KS32" s="706"/>
      <c r="KT32" s="706"/>
      <c r="KU32" s="707">
        <v>109654</v>
      </c>
      <c r="KV32" s="842">
        <v>63996</v>
      </c>
      <c r="KW32" s="845">
        <v>173650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65.760000000000005</v>
      </c>
      <c r="LS32" s="847">
        <v>64.02</v>
      </c>
      <c r="LT32" s="543">
        <v>1.74</v>
      </c>
      <c r="LU32" s="319"/>
      <c r="LV32" s="319"/>
      <c r="LW32" s="527" t="s">
        <v>112</v>
      </c>
      <c r="LX32" s="11">
        <v>22845</v>
      </c>
      <c r="LY32" s="544">
        <v>27026</v>
      </c>
      <c r="LZ32" s="545">
        <v>-15.47</v>
      </c>
      <c r="MA32" s="81"/>
      <c r="MB32" s="586" t="s">
        <v>51</v>
      </c>
      <c r="MC32" s="587">
        <v>276.07</v>
      </c>
      <c r="MD32" s="588">
        <v>261.68</v>
      </c>
      <c r="ME32" s="589">
        <v>5.5</v>
      </c>
      <c r="MF32" s="587">
        <v>230.54</v>
      </c>
      <c r="MG32" s="588">
        <v>219.27</v>
      </c>
      <c r="MH32" s="589">
        <v>5.14</v>
      </c>
      <c r="MI32" s="587">
        <v>251.39</v>
      </c>
      <c r="MJ32" s="588">
        <v>239.17</v>
      </c>
      <c r="MK32" s="589">
        <v>5.1100000000000003</v>
      </c>
      <c r="ML32" s="102"/>
      <c r="MM32" s="573" t="s">
        <v>53</v>
      </c>
      <c r="MN32" s="573"/>
      <c r="MO32" s="574">
        <v>259514</v>
      </c>
      <c r="MP32" s="574">
        <v>239840</v>
      </c>
      <c r="MQ32" s="574">
        <v>226140</v>
      </c>
      <c r="MR32" s="574">
        <v>257743</v>
      </c>
      <c r="MS32" s="574">
        <v>983237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518150</v>
      </c>
      <c r="NB32" s="711">
        <v>8094</v>
      </c>
      <c r="NC32" s="711">
        <v>74100</v>
      </c>
      <c r="ND32" s="712">
        <v>18960</v>
      </c>
      <c r="NE32" s="711"/>
      <c r="NF32" s="711"/>
      <c r="NG32" s="711"/>
      <c r="NH32" s="711"/>
      <c r="NI32" s="713">
        <v>619304</v>
      </c>
      <c r="NJ32" s="711">
        <v>1561654</v>
      </c>
      <c r="NK32" s="713">
        <v>2180958</v>
      </c>
      <c r="NL32" s="406"/>
      <c r="NM32" s="406"/>
      <c r="NN32" s="710" t="s">
        <v>42</v>
      </c>
      <c r="NO32" s="710">
        <v>363614</v>
      </c>
      <c r="NP32" s="711">
        <v>0</v>
      </c>
      <c r="NQ32" s="711">
        <v>19279</v>
      </c>
      <c r="NR32" s="712">
        <v>35049</v>
      </c>
      <c r="NS32" s="711"/>
      <c r="NT32" s="711"/>
      <c r="NU32" s="711"/>
      <c r="NV32" s="711"/>
      <c r="NW32" s="713">
        <v>417942</v>
      </c>
      <c r="NX32" s="713">
        <v>774739</v>
      </c>
      <c r="NY32" s="713">
        <v>1192681</v>
      </c>
    </row>
    <row r="33" spans="1:389" ht="23.25" customHeight="1" thickTop="1" x14ac:dyDescent="0.25">
      <c r="A33" s="668" t="s">
        <v>113</v>
      </c>
      <c r="B33" s="848">
        <v>259514</v>
      </c>
      <c r="C33" s="825">
        <v>248920</v>
      </c>
      <c r="D33" s="526">
        <v>4.26</v>
      </c>
      <c r="E33" s="319"/>
      <c r="F33" s="319"/>
      <c r="G33" s="527" t="s">
        <v>114</v>
      </c>
      <c r="H33" s="528">
        <v>118</v>
      </c>
      <c r="I33" s="529">
        <v>234</v>
      </c>
      <c r="J33" s="530">
        <v>142</v>
      </c>
      <c r="K33" s="528">
        <v>494</v>
      </c>
      <c r="L33" s="531">
        <v>543</v>
      </c>
      <c r="M33" s="532">
        <v>-9.02</v>
      </c>
      <c r="N33" s="316"/>
      <c r="O33" s="586" t="s">
        <v>56</v>
      </c>
      <c r="P33" s="587">
        <v>180.63</v>
      </c>
      <c r="Q33" s="588">
        <v>173.42</v>
      </c>
      <c r="R33" s="589">
        <v>4.16</v>
      </c>
      <c r="S33" s="587">
        <v>176.34</v>
      </c>
      <c r="T33" s="588">
        <v>172.13</v>
      </c>
      <c r="U33" s="589">
        <v>2.4500000000000002</v>
      </c>
      <c r="V33" s="587">
        <v>177.94</v>
      </c>
      <c r="W33" s="588">
        <v>172.62</v>
      </c>
      <c r="X33" s="589">
        <v>3.08</v>
      </c>
      <c r="Y33" s="316"/>
      <c r="Z33" s="316"/>
      <c r="AA33" s="316" t="s">
        <v>32</v>
      </c>
      <c r="AB33" s="591">
        <v>767</v>
      </c>
      <c r="AC33" s="591">
        <v>606</v>
      </c>
      <c r="AD33" s="591">
        <v>593</v>
      </c>
      <c r="AE33" s="591">
        <v>1966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239840</v>
      </c>
      <c r="CG33" s="825">
        <v>232814</v>
      </c>
      <c r="CH33" s="526">
        <v>3.02</v>
      </c>
      <c r="CI33" s="319"/>
      <c r="CJ33" s="319"/>
      <c r="CK33" s="527" t="s">
        <v>114</v>
      </c>
      <c r="CL33" s="528">
        <v>33</v>
      </c>
      <c r="CM33" s="529">
        <v>18</v>
      </c>
      <c r="CN33" s="530">
        <v>20</v>
      </c>
      <c r="CO33" s="528">
        <v>71</v>
      </c>
      <c r="CP33" s="531">
        <v>58</v>
      </c>
      <c r="CQ33" s="532">
        <v>22.41</v>
      </c>
      <c r="CR33" s="316"/>
      <c r="CS33" s="586" t="s">
        <v>56</v>
      </c>
      <c r="CT33" s="587">
        <v>179.31</v>
      </c>
      <c r="CU33" s="588">
        <v>172.43</v>
      </c>
      <c r="CV33" s="589">
        <v>3.99</v>
      </c>
      <c r="CW33" s="587">
        <v>173.31</v>
      </c>
      <c r="CX33" s="588">
        <v>167.15</v>
      </c>
      <c r="CY33" s="589">
        <v>3.69</v>
      </c>
      <c r="CZ33" s="587">
        <v>175.86</v>
      </c>
      <c r="DA33" s="588">
        <v>169.41</v>
      </c>
      <c r="DB33" s="589">
        <v>3.81</v>
      </c>
      <c r="DC33" s="316"/>
      <c r="DD33" s="316"/>
      <c r="DE33" s="316" t="s">
        <v>32</v>
      </c>
      <c r="DF33" s="591">
        <v>663</v>
      </c>
      <c r="DG33" s="591">
        <v>705</v>
      </c>
      <c r="DH33" s="591">
        <v>651</v>
      </c>
      <c r="DI33" s="591">
        <v>2019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226140</v>
      </c>
      <c r="FK33" s="825">
        <v>222283</v>
      </c>
      <c r="FL33" s="526">
        <v>1.74</v>
      </c>
      <c r="FM33" s="319"/>
      <c r="FN33" s="319"/>
      <c r="FO33" s="527" t="s">
        <v>114</v>
      </c>
      <c r="FP33" s="528">
        <v>30</v>
      </c>
      <c r="FQ33" s="529">
        <v>17</v>
      </c>
      <c r="FR33" s="530">
        <v>15</v>
      </c>
      <c r="FS33" s="528">
        <v>62</v>
      </c>
      <c r="FT33" s="531">
        <v>44</v>
      </c>
      <c r="FU33" s="532">
        <v>40.909999999999997</v>
      </c>
      <c r="FV33" s="316"/>
      <c r="FW33" s="586" t="s">
        <v>56</v>
      </c>
      <c r="FX33" s="587">
        <v>188.5</v>
      </c>
      <c r="FY33" s="588">
        <v>181.55</v>
      </c>
      <c r="FZ33" s="589">
        <v>3.83</v>
      </c>
      <c r="GA33" s="587">
        <v>144.91999999999999</v>
      </c>
      <c r="GB33" s="588">
        <v>139.87</v>
      </c>
      <c r="GC33" s="589">
        <v>3.61</v>
      </c>
      <c r="GD33" s="587">
        <v>165.31</v>
      </c>
      <c r="GE33" s="588">
        <v>160.19999999999999</v>
      </c>
      <c r="GF33" s="589">
        <v>3.19</v>
      </c>
      <c r="GG33" s="316"/>
      <c r="GH33" s="316"/>
      <c r="GI33" s="316" t="s">
        <v>32</v>
      </c>
      <c r="GJ33" s="591">
        <v>617</v>
      </c>
      <c r="GK33" s="591">
        <v>722</v>
      </c>
      <c r="GL33" s="591">
        <v>581</v>
      </c>
      <c r="GM33" s="591">
        <v>1920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257743</v>
      </c>
      <c r="IO33" s="825">
        <v>250475</v>
      </c>
      <c r="IP33" s="526">
        <v>2.9</v>
      </c>
      <c r="IQ33" s="319"/>
      <c r="IR33" s="319"/>
      <c r="IS33" s="527" t="s">
        <v>114</v>
      </c>
      <c r="IT33" s="528">
        <v>56</v>
      </c>
      <c r="IU33" s="529">
        <v>83</v>
      </c>
      <c r="IV33" s="530">
        <v>93</v>
      </c>
      <c r="IW33" s="528">
        <v>232</v>
      </c>
      <c r="IX33" s="531">
        <v>205</v>
      </c>
      <c r="IY33" s="532">
        <v>13.17</v>
      </c>
      <c r="IZ33" s="316"/>
      <c r="JA33" s="586" t="s">
        <v>56</v>
      </c>
      <c r="JB33" s="587">
        <v>181.34</v>
      </c>
      <c r="JC33" s="588">
        <v>174.73</v>
      </c>
      <c r="JD33" s="589">
        <v>3.78</v>
      </c>
      <c r="JE33" s="587">
        <v>135.4</v>
      </c>
      <c r="JF33" s="588">
        <v>129.97999999999999</v>
      </c>
      <c r="JG33" s="589">
        <v>4.17</v>
      </c>
      <c r="JH33" s="587">
        <v>163.68</v>
      </c>
      <c r="JI33" s="588">
        <v>158.05000000000001</v>
      </c>
      <c r="JJ33" s="589">
        <v>3.56</v>
      </c>
      <c r="JK33" s="316"/>
      <c r="JL33" s="316"/>
      <c r="JM33" s="316" t="s">
        <v>32</v>
      </c>
      <c r="JN33" s="591">
        <v>690</v>
      </c>
      <c r="JO33" s="591">
        <v>704</v>
      </c>
      <c r="JP33" s="591">
        <v>795</v>
      </c>
      <c r="JQ33" s="591">
        <v>2189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983237</v>
      </c>
      <c r="LS33" s="834">
        <v>954492</v>
      </c>
      <c r="LT33" s="543">
        <v>3.01</v>
      </c>
      <c r="LU33" s="319"/>
      <c r="LV33" s="319"/>
      <c r="LW33" s="527" t="s">
        <v>114</v>
      </c>
      <c r="LX33" s="11">
        <v>859</v>
      </c>
      <c r="LY33" s="544">
        <v>850</v>
      </c>
      <c r="LZ33" s="545">
        <v>1.06</v>
      </c>
      <c r="MA33" s="81"/>
      <c r="MB33" s="586" t="s">
        <v>56</v>
      </c>
      <c r="MC33" s="587">
        <v>182.35</v>
      </c>
      <c r="MD33" s="588">
        <v>175.26</v>
      </c>
      <c r="ME33" s="589">
        <v>4.05</v>
      </c>
      <c r="MF33" s="587">
        <v>162.44</v>
      </c>
      <c r="MG33" s="588">
        <v>157.47</v>
      </c>
      <c r="MH33" s="589">
        <v>3.16</v>
      </c>
      <c r="MI33" s="587">
        <v>171.56</v>
      </c>
      <c r="MJ33" s="588">
        <v>165.81</v>
      </c>
      <c r="MK33" s="589">
        <v>3.47</v>
      </c>
      <c r="ML33" s="102"/>
      <c r="MM33" s="102"/>
      <c r="MN33" s="102" t="s">
        <v>32</v>
      </c>
      <c r="MO33" s="613">
        <v>1966</v>
      </c>
      <c r="MP33" s="613">
        <v>2019</v>
      </c>
      <c r="MQ33" s="613">
        <v>1920</v>
      </c>
      <c r="MR33" s="613">
        <v>2189</v>
      </c>
      <c r="MS33" s="613">
        <v>8094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127569</v>
      </c>
      <c r="C34" s="851">
        <v>124415</v>
      </c>
      <c r="D34" s="553">
        <v>2.54</v>
      </c>
      <c r="E34" s="319"/>
      <c r="F34" s="319"/>
      <c r="G34" s="527" t="s">
        <v>116</v>
      </c>
      <c r="H34" s="528">
        <v>649</v>
      </c>
      <c r="I34" s="529">
        <v>581</v>
      </c>
      <c r="J34" s="530">
        <v>527</v>
      </c>
      <c r="K34" s="528">
        <v>1757</v>
      </c>
      <c r="L34" s="531">
        <v>1795</v>
      </c>
      <c r="M34" s="532">
        <v>-2.12</v>
      </c>
      <c r="N34" s="316"/>
      <c r="O34" s="586" t="s">
        <v>62</v>
      </c>
      <c r="P34" s="587">
        <v>152.26</v>
      </c>
      <c r="Q34" s="588">
        <v>146.74</v>
      </c>
      <c r="R34" s="589">
        <v>3.76</v>
      </c>
      <c r="S34" s="587">
        <v>154.12</v>
      </c>
      <c r="T34" s="588">
        <v>149.28</v>
      </c>
      <c r="U34" s="589">
        <v>3.24</v>
      </c>
      <c r="V34" s="587">
        <v>153.43</v>
      </c>
      <c r="W34" s="588">
        <v>148.31</v>
      </c>
      <c r="X34" s="589">
        <v>3.45</v>
      </c>
      <c r="Y34" s="316"/>
      <c r="Z34" s="316"/>
      <c r="AA34" s="316" t="s">
        <v>46</v>
      </c>
      <c r="AB34" s="591">
        <v>8574</v>
      </c>
      <c r="AC34" s="591">
        <v>6398</v>
      </c>
      <c r="AD34" s="591">
        <v>7066</v>
      </c>
      <c r="AE34" s="591">
        <v>22038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175578</v>
      </c>
      <c r="CG34" s="851">
        <v>171589</v>
      </c>
      <c r="CH34" s="553">
        <v>2.3199999999999998</v>
      </c>
      <c r="CI34" s="319"/>
      <c r="CJ34" s="319"/>
      <c r="CK34" s="527" t="s">
        <v>116</v>
      </c>
      <c r="CL34" s="528">
        <v>438</v>
      </c>
      <c r="CM34" s="529">
        <v>343</v>
      </c>
      <c r="CN34" s="530">
        <v>307</v>
      </c>
      <c r="CO34" s="528">
        <v>1088</v>
      </c>
      <c r="CP34" s="531">
        <v>1140</v>
      </c>
      <c r="CQ34" s="532">
        <v>-4.5599999999999996</v>
      </c>
      <c r="CR34" s="316"/>
      <c r="CS34" s="586" t="s">
        <v>62</v>
      </c>
      <c r="CT34" s="587">
        <v>164.87</v>
      </c>
      <c r="CU34" s="588">
        <v>160.44</v>
      </c>
      <c r="CV34" s="589">
        <v>2.76</v>
      </c>
      <c r="CW34" s="587">
        <v>139.31</v>
      </c>
      <c r="CX34" s="588">
        <v>135.29</v>
      </c>
      <c r="CY34" s="589">
        <v>2.97</v>
      </c>
      <c r="CZ34" s="587">
        <v>150.19</v>
      </c>
      <c r="DA34" s="588">
        <v>146.08000000000001</v>
      </c>
      <c r="DB34" s="589">
        <v>2.81</v>
      </c>
      <c r="DC34" s="316"/>
      <c r="DD34" s="316"/>
      <c r="DE34" s="316" t="s">
        <v>46</v>
      </c>
      <c r="DF34" s="591">
        <v>6747</v>
      </c>
      <c r="DG34" s="591">
        <v>6542</v>
      </c>
      <c r="DH34" s="591">
        <v>6670</v>
      </c>
      <c r="DI34" s="591">
        <v>19959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133407</v>
      </c>
      <c r="FK34" s="851">
        <v>130997</v>
      </c>
      <c r="FL34" s="553">
        <v>1.84</v>
      </c>
      <c r="FM34" s="319"/>
      <c r="FN34" s="319"/>
      <c r="FO34" s="527" t="s">
        <v>116</v>
      </c>
      <c r="FP34" s="528">
        <v>246</v>
      </c>
      <c r="FQ34" s="529">
        <v>296</v>
      </c>
      <c r="FR34" s="530">
        <v>431</v>
      </c>
      <c r="FS34" s="528">
        <v>973</v>
      </c>
      <c r="FT34" s="531">
        <v>1085</v>
      </c>
      <c r="FU34" s="532">
        <v>-10.32</v>
      </c>
      <c r="FV34" s="316"/>
      <c r="FW34" s="586" t="s">
        <v>62</v>
      </c>
      <c r="FX34" s="587">
        <v>160.44999999999999</v>
      </c>
      <c r="FY34" s="588">
        <v>156.66999999999999</v>
      </c>
      <c r="FZ34" s="589">
        <v>2.41</v>
      </c>
      <c r="GA34" s="587">
        <v>122.77</v>
      </c>
      <c r="GB34" s="588">
        <v>119.2</v>
      </c>
      <c r="GC34" s="589">
        <v>2.99</v>
      </c>
      <c r="GD34" s="587">
        <v>140.4</v>
      </c>
      <c r="GE34" s="588">
        <v>137.47999999999999</v>
      </c>
      <c r="GF34" s="589">
        <v>2.12</v>
      </c>
      <c r="GG34" s="316"/>
      <c r="GH34" s="316"/>
      <c r="GI34" s="316" t="s">
        <v>46</v>
      </c>
      <c r="GJ34" s="591">
        <v>7110</v>
      </c>
      <c r="GK34" s="591">
        <v>8798</v>
      </c>
      <c r="GL34" s="591">
        <v>7214</v>
      </c>
      <c r="GM34" s="591">
        <v>23122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163790</v>
      </c>
      <c r="IO34" s="851">
        <v>159696</v>
      </c>
      <c r="IP34" s="553">
        <v>2.56</v>
      </c>
      <c r="IQ34" s="319"/>
      <c r="IR34" s="319"/>
      <c r="IS34" s="527" t="s">
        <v>116</v>
      </c>
      <c r="IT34" s="528">
        <v>425</v>
      </c>
      <c r="IU34" s="529">
        <v>741</v>
      </c>
      <c r="IV34" s="530">
        <v>585</v>
      </c>
      <c r="IW34" s="528">
        <v>1751</v>
      </c>
      <c r="IX34" s="531">
        <v>1378</v>
      </c>
      <c r="IY34" s="532">
        <v>27.07</v>
      </c>
      <c r="IZ34" s="316"/>
      <c r="JA34" s="586" t="s">
        <v>62</v>
      </c>
      <c r="JB34" s="587">
        <v>190.39</v>
      </c>
      <c r="JC34" s="588">
        <v>185.64</v>
      </c>
      <c r="JD34" s="589">
        <v>2.56</v>
      </c>
      <c r="JE34" s="587">
        <v>162.56</v>
      </c>
      <c r="JF34" s="588">
        <v>158.58000000000001</v>
      </c>
      <c r="JG34" s="589">
        <v>2.5099999999999998</v>
      </c>
      <c r="JH34" s="587">
        <v>179.69</v>
      </c>
      <c r="JI34" s="588">
        <v>175.55</v>
      </c>
      <c r="JJ34" s="589">
        <v>2.36</v>
      </c>
      <c r="JK34" s="316"/>
      <c r="JL34" s="316"/>
      <c r="JM34" s="316" t="s">
        <v>46</v>
      </c>
      <c r="JN34" s="591">
        <v>8341</v>
      </c>
      <c r="JO34" s="591">
        <v>9591</v>
      </c>
      <c r="JP34" s="591">
        <v>10328</v>
      </c>
      <c r="JQ34" s="591">
        <v>28260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600344</v>
      </c>
      <c r="LS34" s="853">
        <v>586697</v>
      </c>
      <c r="LT34" s="572">
        <v>2.33</v>
      </c>
      <c r="LU34" s="319"/>
      <c r="LV34" s="319"/>
      <c r="LW34" s="527" t="s">
        <v>116</v>
      </c>
      <c r="LX34" s="11">
        <v>5569</v>
      </c>
      <c r="LY34" s="544">
        <v>5398</v>
      </c>
      <c r="LZ34" s="545">
        <v>3.17</v>
      </c>
      <c r="MA34" s="81"/>
      <c r="MB34" s="586" t="s">
        <v>62</v>
      </c>
      <c r="MC34" s="587">
        <v>167.74</v>
      </c>
      <c r="MD34" s="588">
        <v>162.88</v>
      </c>
      <c r="ME34" s="589">
        <v>2.98</v>
      </c>
      <c r="MF34" s="587">
        <v>144.36000000000001</v>
      </c>
      <c r="MG34" s="588">
        <v>140.27000000000001</v>
      </c>
      <c r="MH34" s="589">
        <v>2.92</v>
      </c>
      <c r="MI34" s="587">
        <v>155.07</v>
      </c>
      <c r="MJ34" s="588">
        <v>150.88</v>
      </c>
      <c r="MK34" s="589">
        <v>2.78</v>
      </c>
      <c r="ML34" s="102"/>
      <c r="MM34" s="102"/>
      <c r="MN34" s="102" t="s">
        <v>46</v>
      </c>
      <c r="MO34" s="613">
        <v>22038</v>
      </c>
      <c r="MP34" s="613">
        <v>19959</v>
      </c>
      <c r="MQ34" s="613">
        <v>23122</v>
      </c>
      <c r="MR34" s="613">
        <v>28260</v>
      </c>
      <c r="MS34" s="613">
        <v>93379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131945</v>
      </c>
      <c r="C35" s="855">
        <v>124505</v>
      </c>
      <c r="D35" s="695">
        <v>5.98</v>
      </c>
      <c r="E35" s="319"/>
      <c r="F35" s="319"/>
      <c r="G35" s="527" t="s">
        <v>119</v>
      </c>
      <c r="H35" s="528">
        <v>4683</v>
      </c>
      <c r="I35" s="529">
        <v>4012</v>
      </c>
      <c r="J35" s="530">
        <v>4351</v>
      </c>
      <c r="K35" s="528">
        <v>13046</v>
      </c>
      <c r="L35" s="531">
        <v>13876</v>
      </c>
      <c r="M35" s="532">
        <v>-5.98</v>
      </c>
      <c r="N35" s="316"/>
      <c r="O35" s="586" t="s">
        <v>67</v>
      </c>
      <c r="P35" s="587">
        <v>233.08</v>
      </c>
      <c r="Q35" s="588">
        <v>223.4</v>
      </c>
      <c r="R35" s="589">
        <v>4.33</v>
      </c>
      <c r="S35" s="587">
        <v>219.96</v>
      </c>
      <c r="T35" s="588">
        <v>212.49</v>
      </c>
      <c r="U35" s="589">
        <v>3.52</v>
      </c>
      <c r="V35" s="587">
        <v>224.84</v>
      </c>
      <c r="W35" s="588">
        <v>216.65</v>
      </c>
      <c r="X35" s="589">
        <v>3.78</v>
      </c>
      <c r="Y35" s="316"/>
      <c r="Z35" s="316"/>
      <c r="AA35" s="316" t="s">
        <v>52</v>
      </c>
      <c r="AB35" s="591">
        <v>80931</v>
      </c>
      <c r="AC35" s="591">
        <v>76394</v>
      </c>
      <c r="AD35" s="591">
        <v>78185</v>
      </c>
      <c r="AE35" s="591">
        <v>235510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64262</v>
      </c>
      <c r="CG35" s="855">
        <v>61225</v>
      </c>
      <c r="CH35" s="695">
        <v>4.96</v>
      </c>
      <c r="CI35" s="319"/>
      <c r="CJ35" s="319"/>
      <c r="CK35" s="527" t="s">
        <v>119</v>
      </c>
      <c r="CL35" s="528">
        <v>3848</v>
      </c>
      <c r="CM35" s="529">
        <v>2946</v>
      </c>
      <c r="CN35" s="530">
        <v>3493</v>
      </c>
      <c r="CO35" s="528">
        <v>10287</v>
      </c>
      <c r="CP35" s="531">
        <v>10310</v>
      </c>
      <c r="CQ35" s="532">
        <v>-0.22</v>
      </c>
      <c r="CR35" s="316"/>
      <c r="CS35" s="586" t="s">
        <v>67</v>
      </c>
      <c r="CT35" s="587">
        <v>166.38</v>
      </c>
      <c r="CU35" s="588">
        <v>160.91</v>
      </c>
      <c r="CV35" s="589">
        <v>3.4</v>
      </c>
      <c r="CW35" s="587">
        <v>152.32</v>
      </c>
      <c r="CX35" s="588">
        <v>145.71</v>
      </c>
      <c r="CY35" s="589">
        <v>4.54</v>
      </c>
      <c r="CZ35" s="587">
        <v>158.30000000000001</v>
      </c>
      <c r="DA35" s="588">
        <v>152.24</v>
      </c>
      <c r="DB35" s="589">
        <v>3.98</v>
      </c>
      <c r="DC35" s="316"/>
      <c r="DD35" s="316"/>
      <c r="DE35" s="316" t="s">
        <v>52</v>
      </c>
      <c r="DF35" s="591">
        <v>76437</v>
      </c>
      <c r="DG35" s="591">
        <v>71227</v>
      </c>
      <c r="DH35" s="591">
        <v>70198</v>
      </c>
      <c r="DI35" s="591">
        <v>217862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92733</v>
      </c>
      <c r="FK35" s="855">
        <v>91286</v>
      </c>
      <c r="FL35" s="695">
        <v>1.59</v>
      </c>
      <c r="FM35" s="319"/>
      <c r="FN35" s="319"/>
      <c r="FO35" s="527" t="s">
        <v>119</v>
      </c>
      <c r="FP35" s="528">
        <v>4412</v>
      </c>
      <c r="FQ35" s="529">
        <v>4238</v>
      </c>
      <c r="FR35" s="530">
        <v>3992</v>
      </c>
      <c r="FS35" s="528">
        <v>12642</v>
      </c>
      <c r="FT35" s="531">
        <v>12827</v>
      </c>
      <c r="FU35" s="532">
        <v>-1.44</v>
      </c>
      <c r="FV35" s="316"/>
      <c r="FW35" s="586" t="s">
        <v>67</v>
      </c>
      <c r="FX35" s="587">
        <v>174.85</v>
      </c>
      <c r="FY35" s="588">
        <v>168.75</v>
      </c>
      <c r="FZ35" s="589">
        <v>3.61</v>
      </c>
      <c r="GA35" s="587">
        <v>145.62</v>
      </c>
      <c r="GB35" s="588">
        <v>139.80000000000001</v>
      </c>
      <c r="GC35" s="589">
        <v>4.16</v>
      </c>
      <c r="GD35" s="587">
        <v>159.29</v>
      </c>
      <c r="GE35" s="588">
        <v>153.91999999999999</v>
      </c>
      <c r="GF35" s="589">
        <v>3.49</v>
      </c>
      <c r="GG35" s="316"/>
      <c r="GH35" s="316"/>
      <c r="GI35" s="316" t="s">
        <v>52</v>
      </c>
      <c r="GJ35" s="591">
        <v>69107</v>
      </c>
      <c r="GK35" s="591">
        <v>64172</v>
      </c>
      <c r="GL35" s="591">
        <v>67819</v>
      </c>
      <c r="GM35" s="591">
        <v>201098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93953</v>
      </c>
      <c r="IO35" s="855">
        <v>90779</v>
      </c>
      <c r="IP35" s="695">
        <v>3.5</v>
      </c>
      <c r="IQ35" s="319"/>
      <c r="IR35" s="319"/>
      <c r="IS35" s="527" t="s">
        <v>119</v>
      </c>
      <c r="IT35" s="528">
        <v>4162</v>
      </c>
      <c r="IU35" s="529">
        <v>4526</v>
      </c>
      <c r="IV35" s="530">
        <v>4620</v>
      </c>
      <c r="IW35" s="528">
        <v>13308</v>
      </c>
      <c r="IX35" s="531">
        <v>12785</v>
      </c>
      <c r="IY35" s="532">
        <v>4.09</v>
      </c>
      <c r="IZ35" s="316"/>
      <c r="JA35" s="586" t="s">
        <v>67</v>
      </c>
      <c r="JB35" s="587">
        <v>194.21</v>
      </c>
      <c r="JC35" s="588">
        <v>187.69</v>
      </c>
      <c r="JD35" s="589">
        <v>3.47</v>
      </c>
      <c r="JE35" s="587">
        <v>168.28</v>
      </c>
      <c r="JF35" s="588">
        <v>162.66</v>
      </c>
      <c r="JG35" s="589">
        <v>3.46</v>
      </c>
      <c r="JH35" s="587">
        <v>184.24</v>
      </c>
      <c r="JI35" s="588">
        <v>178.36</v>
      </c>
      <c r="JJ35" s="589">
        <v>3.3</v>
      </c>
      <c r="JK35" s="316"/>
      <c r="JL35" s="316"/>
      <c r="JM35" s="316" t="s">
        <v>52</v>
      </c>
      <c r="JN35" s="591">
        <v>68291</v>
      </c>
      <c r="JO35" s="591">
        <v>79566</v>
      </c>
      <c r="JP35" s="591">
        <v>79437</v>
      </c>
      <c r="JQ35" s="591">
        <v>227294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382893</v>
      </c>
      <c r="LS35" s="861">
        <v>367795</v>
      </c>
      <c r="LT35" s="708">
        <v>4.1100000000000003</v>
      </c>
      <c r="LU35" s="319"/>
      <c r="LV35" s="319"/>
      <c r="LW35" s="527" t="s">
        <v>119</v>
      </c>
      <c r="LX35" s="11">
        <v>49283</v>
      </c>
      <c r="LY35" s="544">
        <v>49798</v>
      </c>
      <c r="LZ35" s="545">
        <v>-1.03</v>
      </c>
      <c r="MA35" s="81"/>
      <c r="MB35" s="586" t="s">
        <v>67</v>
      </c>
      <c r="MC35" s="587">
        <v>193.05</v>
      </c>
      <c r="MD35" s="588">
        <v>186.03</v>
      </c>
      <c r="ME35" s="589">
        <v>3.77</v>
      </c>
      <c r="MF35" s="587">
        <v>177.61</v>
      </c>
      <c r="MG35" s="588">
        <v>171.4</v>
      </c>
      <c r="MH35" s="589">
        <v>3.62</v>
      </c>
      <c r="MI35" s="587">
        <v>184.68</v>
      </c>
      <c r="MJ35" s="588">
        <v>178.26</v>
      </c>
      <c r="MK35" s="589">
        <v>3.6</v>
      </c>
      <c r="ML35" s="102"/>
      <c r="MM35" s="102"/>
      <c r="MN35" s="102" t="s">
        <v>52</v>
      </c>
      <c r="MO35" s="613">
        <v>235510</v>
      </c>
      <c r="MP35" s="613">
        <v>217862</v>
      </c>
      <c r="MQ35" s="613">
        <v>201098</v>
      </c>
      <c r="MR35" s="613">
        <v>227294</v>
      </c>
      <c r="MS35" s="613">
        <v>881764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556</v>
      </c>
      <c r="I36" s="529">
        <v>589</v>
      </c>
      <c r="J36" s="530">
        <v>440</v>
      </c>
      <c r="K36" s="528">
        <v>1585</v>
      </c>
      <c r="L36" s="531">
        <v>1305</v>
      </c>
      <c r="M36" s="532">
        <v>21.46</v>
      </c>
      <c r="N36" s="316"/>
      <c r="O36" s="696" t="s">
        <v>72</v>
      </c>
      <c r="P36" s="587">
        <v>151.38</v>
      </c>
      <c r="Q36" s="588">
        <v>143.56</v>
      </c>
      <c r="R36" s="864">
        <v>5.45</v>
      </c>
      <c r="S36" s="587">
        <v>153.94</v>
      </c>
      <c r="T36" s="588">
        <v>146.63</v>
      </c>
      <c r="U36" s="864">
        <v>4.99</v>
      </c>
      <c r="V36" s="587">
        <v>152.97999999999999</v>
      </c>
      <c r="W36" s="588">
        <v>145.46</v>
      </c>
      <c r="X36" s="864">
        <v>5.17</v>
      </c>
      <c r="Y36" s="316"/>
      <c r="Z36" s="316"/>
      <c r="AA36" s="316" t="s">
        <v>57</v>
      </c>
      <c r="AB36" s="591">
        <v>31302</v>
      </c>
      <c r="AC36" s="591">
        <v>29024</v>
      </c>
      <c r="AD36" s="591">
        <v>29817</v>
      </c>
      <c r="AE36" s="591">
        <v>90143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415</v>
      </c>
      <c r="CM36" s="529">
        <v>395</v>
      </c>
      <c r="CN36" s="530">
        <v>616</v>
      </c>
      <c r="CO36" s="528">
        <v>1426</v>
      </c>
      <c r="CP36" s="531">
        <v>1457</v>
      </c>
      <c r="CQ36" s="532">
        <v>-2.13</v>
      </c>
      <c r="CR36" s="316"/>
      <c r="CS36" s="696" t="s">
        <v>72</v>
      </c>
      <c r="CT36" s="587">
        <v>105.76</v>
      </c>
      <c r="CU36" s="588">
        <v>102.33</v>
      </c>
      <c r="CV36" s="864">
        <v>3.35</v>
      </c>
      <c r="CW36" s="587">
        <v>79.3</v>
      </c>
      <c r="CX36" s="588">
        <v>74.84</v>
      </c>
      <c r="CY36" s="864">
        <v>5.96</v>
      </c>
      <c r="CZ36" s="587">
        <v>90.56</v>
      </c>
      <c r="DA36" s="588">
        <v>86.64</v>
      </c>
      <c r="DB36" s="864">
        <v>4.5199999999999996</v>
      </c>
      <c r="DC36" s="316"/>
      <c r="DD36" s="316"/>
      <c r="DE36" s="316" t="s">
        <v>57</v>
      </c>
      <c r="DF36" s="591">
        <v>28723</v>
      </c>
      <c r="DG36" s="591">
        <v>27653</v>
      </c>
      <c r="DH36" s="591">
        <v>26349</v>
      </c>
      <c r="DI36" s="591">
        <v>82725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547</v>
      </c>
      <c r="FQ36" s="529">
        <v>442</v>
      </c>
      <c r="FR36" s="530">
        <v>729</v>
      </c>
      <c r="FS36" s="528">
        <v>1718</v>
      </c>
      <c r="FT36" s="531">
        <v>1377</v>
      </c>
      <c r="FU36" s="532">
        <v>24.76</v>
      </c>
      <c r="FV36" s="316"/>
      <c r="FW36" s="696" t="s">
        <v>72</v>
      </c>
      <c r="FX36" s="587">
        <v>139.58000000000001</v>
      </c>
      <c r="FY36" s="588">
        <v>135.1</v>
      </c>
      <c r="FZ36" s="864">
        <v>3.32</v>
      </c>
      <c r="GA36" s="587">
        <v>112.31</v>
      </c>
      <c r="GB36" s="588">
        <v>108.58</v>
      </c>
      <c r="GC36" s="864">
        <v>3.44</v>
      </c>
      <c r="GD36" s="587">
        <v>125.06</v>
      </c>
      <c r="GE36" s="588">
        <v>121.51</v>
      </c>
      <c r="GF36" s="864">
        <v>2.92</v>
      </c>
      <c r="GG36" s="316"/>
      <c r="GH36" s="316"/>
      <c r="GI36" s="316" t="s">
        <v>57</v>
      </c>
      <c r="GJ36" s="591">
        <v>23958</v>
      </c>
      <c r="GK36" s="591">
        <v>23958</v>
      </c>
      <c r="GL36" s="591">
        <v>27158</v>
      </c>
      <c r="GM36" s="591">
        <v>75074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458</v>
      </c>
      <c r="IU36" s="529">
        <v>575</v>
      </c>
      <c r="IV36" s="530">
        <v>821</v>
      </c>
      <c r="IW36" s="528">
        <v>1854</v>
      </c>
      <c r="IX36" s="531">
        <v>1996</v>
      </c>
      <c r="IY36" s="532">
        <v>-7.11</v>
      </c>
      <c r="IZ36" s="316"/>
      <c r="JA36" s="696" t="s">
        <v>72</v>
      </c>
      <c r="JB36" s="587">
        <v>91.56</v>
      </c>
      <c r="JC36" s="588">
        <v>88.21</v>
      </c>
      <c r="JD36" s="864">
        <v>3.8</v>
      </c>
      <c r="JE36" s="587">
        <v>69.92</v>
      </c>
      <c r="JF36" s="588">
        <v>68.13</v>
      </c>
      <c r="JG36" s="864">
        <v>2.63</v>
      </c>
      <c r="JH36" s="587">
        <v>83.24</v>
      </c>
      <c r="JI36" s="588">
        <v>80.73</v>
      </c>
      <c r="JJ36" s="864">
        <v>3.11</v>
      </c>
      <c r="JK36" s="316"/>
      <c r="JL36" s="316"/>
      <c r="JM36" s="316" t="s">
        <v>57</v>
      </c>
      <c r="JN36" s="591">
        <v>26222</v>
      </c>
      <c r="JO36" s="591">
        <v>32134</v>
      </c>
      <c r="JP36" s="591">
        <v>30107</v>
      </c>
      <c r="JQ36" s="591">
        <v>88463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6583</v>
      </c>
      <c r="LY36" s="544">
        <v>6135</v>
      </c>
      <c r="LZ36" s="545">
        <v>7.3</v>
      </c>
      <c r="MA36" s="81"/>
      <c r="MB36" s="696" t="s">
        <v>72</v>
      </c>
      <c r="MC36" s="587">
        <v>121.3</v>
      </c>
      <c r="MD36" s="588">
        <v>116.61</v>
      </c>
      <c r="ME36" s="589">
        <v>4.0199999999999996</v>
      </c>
      <c r="MF36" s="587">
        <v>112.33</v>
      </c>
      <c r="MG36" s="588">
        <v>107.69</v>
      </c>
      <c r="MH36" s="589">
        <v>4.3099999999999996</v>
      </c>
      <c r="MI36" s="587">
        <v>116.44</v>
      </c>
      <c r="MJ36" s="588">
        <v>111.88</v>
      </c>
      <c r="MK36" s="589">
        <v>4.08</v>
      </c>
      <c r="ML36" s="102"/>
      <c r="MM36" s="102"/>
      <c r="MN36" s="102" t="s">
        <v>57</v>
      </c>
      <c r="MO36" s="613">
        <v>90143</v>
      </c>
      <c r="MP36" s="613">
        <v>82725</v>
      </c>
      <c r="MQ36" s="613">
        <v>75074</v>
      </c>
      <c r="MR36" s="613">
        <v>88463</v>
      </c>
      <c r="MS36" s="613">
        <v>336405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2781</v>
      </c>
      <c r="I37" s="529">
        <v>2154</v>
      </c>
      <c r="J37" s="530">
        <v>2319</v>
      </c>
      <c r="K37" s="528">
        <v>7254</v>
      </c>
      <c r="L37" s="531">
        <v>11924</v>
      </c>
      <c r="M37" s="532">
        <v>-39.159999999999997</v>
      </c>
      <c r="N37" s="316"/>
      <c r="O37" s="716" t="s">
        <v>76</v>
      </c>
      <c r="P37" s="717">
        <v>1948.3199999999997</v>
      </c>
      <c r="Q37" s="718">
        <v>1845.4400000000003</v>
      </c>
      <c r="R37" s="719">
        <v>5.57</v>
      </c>
      <c r="S37" s="720">
        <v>1306.1300000000001</v>
      </c>
      <c r="T37" s="718">
        <v>1250.6100000000001</v>
      </c>
      <c r="U37" s="719">
        <v>4.4400000000000004</v>
      </c>
      <c r="V37" s="720">
        <v>1545.18</v>
      </c>
      <c r="W37" s="718">
        <v>1477.2600000000002</v>
      </c>
      <c r="X37" s="719">
        <v>4.5999999999999996</v>
      </c>
      <c r="Y37" s="316"/>
      <c r="Z37" s="316"/>
      <c r="AA37" s="316" t="s">
        <v>63</v>
      </c>
      <c r="AB37" s="591">
        <v>14666</v>
      </c>
      <c r="AC37" s="591">
        <v>13518</v>
      </c>
      <c r="AD37" s="591">
        <v>14263</v>
      </c>
      <c r="AE37" s="591">
        <v>42447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30933</v>
      </c>
      <c r="BB37" s="640">
        <v>427</v>
      </c>
      <c r="BC37" s="640">
        <v>4479</v>
      </c>
      <c r="BD37" s="639">
        <v>994</v>
      </c>
      <c r="BE37" s="640"/>
      <c r="BF37" s="640"/>
      <c r="BG37" s="640"/>
      <c r="BH37" s="640"/>
      <c r="BI37" s="641">
        <v>36833</v>
      </c>
      <c r="BJ37" s="869">
        <v>28667</v>
      </c>
      <c r="BK37" s="870">
        <v>65500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2224</v>
      </c>
      <c r="CM37" s="529">
        <v>2054</v>
      </c>
      <c r="CN37" s="530">
        <v>2329</v>
      </c>
      <c r="CO37" s="528">
        <v>6607</v>
      </c>
      <c r="CP37" s="531">
        <v>6308</v>
      </c>
      <c r="CQ37" s="532">
        <v>4.74</v>
      </c>
      <c r="CR37" s="316"/>
      <c r="CS37" s="716" t="s">
        <v>76</v>
      </c>
      <c r="CT37" s="717">
        <v>1923.8800000000003</v>
      </c>
      <c r="CU37" s="718">
        <v>1844.17</v>
      </c>
      <c r="CV37" s="719">
        <v>4.32</v>
      </c>
      <c r="CW37" s="720">
        <v>1059.6399999999999</v>
      </c>
      <c r="CX37" s="718">
        <v>1002.58</v>
      </c>
      <c r="CY37" s="719">
        <v>5.69</v>
      </c>
      <c r="CZ37" s="720">
        <v>1427.3799999999999</v>
      </c>
      <c r="DA37" s="718">
        <v>1363.7700000000002</v>
      </c>
      <c r="DB37" s="719">
        <v>4.66</v>
      </c>
      <c r="DC37" s="316"/>
      <c r="DD37" s="316"/>
      <c r="DE37" s="316" t="s">
        <v>63</v>
      </c>
      <c r="DF37" s="591">
        <v>13736</v>
      </c>
      <c r="DG37" s="591">
        <v>12884</v>
      </c>
      <c r="DH37" s="591">
        <v>13481</v>
      </c>
      <c r="DI37" s="591">
        <v>40101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46209</v>
      </c>
      <c r="EF37" s="640">
        <v>492</v>
      </c>
      <c r="EG37" s="640">
        <v>2399</v>
      </c>
      <c r="EH37" s="630">
        <v>1226</v>
      </c>
      <c r="EI37" s="628"/>
      <c r="EJ37" s="629"/>
      <c r="EK37" s="629"/>
      <c r="EL37" s="629"/>
      <c r="EM37" s="641">
        <v>50326</v>
      </c>
      <c r="EN37" s="869">
        <v>53329</v>
      </c>
      <c r="EO37" s="870">
        <v>103655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3051</v>
      </c>
      <c r="FQ37" s="529">
        <v>2867</v>
      </c>
      <c r="FR37" s="530">
        <v>2514</v>
      </c>
      <c r="FS37" s="528">
        <v>8432</v>
      </c>
      <c r="FT37" s="531">
        <v>9632</v>
      </c>
      <c r="FU37" s="532">
        <v>-12.46</v>
      </c>
      <c r="FV37" s="316"/>
      <c r="FW37" s="716" t="s">
        <v>76</v>
      </c>
      <c r="FX37" s="717">
        <v>2075.6800000000003</v>
      </c>
      <c r="FY37" s="718">
        <v>1994.3299999999997</v>
      </c>
      <c r="FZ37" s="719">
        <v>4.08</v>
      </c>
      <c r="GA37" s="720">
        <v>1110.6399999999999</v>
      </c>
      <c r="GB37" s="718">
        <v>1061.3799999999999</v>
      </c>
      <c r="GC37" s="719">
        <v>4.6399999999999997</v>
      </c>
      <c r="GD37" s="720">
        <v>1562.07</v>
      </c>
      <c r="GE37" s="718">
        <v>1516.44</v>
      </c>
      <c r="GF37" s="719">
        <v>3.01</v>
      </c>
      <c r="GG37" s="316"/>
      <c r="GH37" s="316"/>
      <c r="GI37" s="316" t="s">
        <v>63</v>
      </c>
      <c r="GJ37" s="591">
        <v>14887</v>
      </c>
      <c r="GK37" s="591">
        <v>12666</v>
      </c>
      <c r="GL37" s="591">
        <v>15758</v>
      </c>
      <c r="GM37" s="591">
        <v>43311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28817</v>
      </c>
      <c r="HJ37" s="640">
        <v>253</v>
      </c>
      <c r="HK37" s="640">
        <v>3585</v>
      </c>
      <c r="HL37" s="630">
        <v>1037</v>
      </c>
      <c r="HM37" s="629"/>
      <c r="HN37" s="629"/>
      <c r="HO37" s="629"/>
      <c r="HP37" s="629"/>
      <c r="HQ37" s="641">
        <v>33692</v>
      </c>
      <c r="HR37" s="869">
        <v>34843</v>
      </c>
      <c r="HS37" s="870">
        <v>68535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2237</v>
      </c>
      <c r="IU37" s="529">
        <v>1582</v>
      </c>
      <c r="IV37" s="530">
        <v>2398</v>
      </c>
      <c r="IW37" s="528">
        <v>6217</v>
      </c>
      <c r="IX37" s="531">
        <v>6023</v>
      </c>
      <c r="IY37" s="532">
        <v>3.22</v>
      </c>
      <c r="IZ37" s="316"/>
      <c r="JA37" s="716" t="s">
        <v>76</v>
      </c>
      <c r="JB37" s="717">
        <v>1986.87</v>
      </c>
      <c r="JC37" s="718">
        <v>1908.9500000000003</v>
      </c>
      <c r="JD37" s="719">
        <v>4.08</v>
      </c>
      <c r="JE37" s="720">
        <v>1016.5600000000001</v>
      </c>
      <c r="JF37" s="718">
        <v>977.92</v>
      </c>
      <c r="JG37" s="719">
        <v>3.95</v>
      </c>
      <c r="JH37" s="720">
        <v>1613.8400000000001</v>
      </c>
      <c r="JI37" s="718">
        <v>1561.87</v>
      </c>
      <c r="JJ37" s="719">
        <v>3.33</v>
      </c>
      <c r="JK37" s="316"/>
      <c r="JL37" s="316"/>
      <c r="JM37" s="316" t="s">
        <v>63</v>
      </c>
      <c r="JN37" s="591">
        <v>13975</v>
      </c>
      <c r="JO37" s="591">
        <v>15074</v>
      </c>
      <c r="JP37" s="591">
        <v>14954</v>
      </c>
      <c r="JQ37" s="591">
        <v>44003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37134</v>
      </c>
      <c r="KN37" s="640">
        <v>534</v>
      </c>
      <c r="KO37" s="640">
        <v>5168</v>
      </c>
      <c r="KP37" s="639">
        <v>4205</v>
      </c>
      <c r="KQ37" s="640">
        <v>0</v>
      </c>
      <c r="KR37" s="640">
        <v>0</v>
      </c>
      <c r="KS37" s="640">
        <v>0</v>
      </c>
      <c r="KT37" s="640">
        <v>0</v>
      </c>
      <c r="KU37" s="641">
        <v>47041</v>
      </c>
      <c r="KV37" s="869">
        <v>38795</v>
      </c>
      <c r="KW37" s="870">
        <v>85836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28510</v>
      </c>
      <c r="LY37" s="544">
        <v>33887</v>
      </c>
      <c r="LZ37" s="545">
        <v>-15.87</v>
      </c>
      <c r="MA37" s="81"/>
      <c r="MB37" s="724" t="s">
        <v>76</v>
      </c>
      <c r="MC37" s="717">
        <v>1983.0899999999997</v>
      </c>
      <c r="MD37" s="725">
        <v>1896.04</v>
      </c>
      <c r="ME37" s="726">
        <v>4.59</v>
      </c>
      <c r="MF37" s="717">
        <v>1153.8799999999999</v>
      </c>
      <c r="MG37" s="725">
        <v>1103.04</v>
      </c>
      <c r="MH37" s="726">
        <v>4.6100000000000003</v>
      </c>
      <c r="MI37" s="717">
        <v>1533.67</v>
      </c>
      <c r="MJ37" s="725">
        <v>1475.04</v>
      </c>
      <c r="MK37" s="726">
        <v>3.97</v>
      </c>
      <c r="ML37" s="102"/>
      <c r="MM37" s="102"/>
      <c r="MN37" s="102" t="s">
        <v>63</v>
      </c>
      <c r="MO37" s="613">
        <v>42447</v>
      </c>
      <c r="MP37" s="613">
        <v>40101</v>
      </c>
      <c r="MQ37" s="613">
        <v>43311</v>
      </c>
      <c r="MR37" s="613">
        <v>44003</v>
      </c>
      <c r="MS37" s="613">
        <v>169862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143093</v>
      </c>
      <c r="NP37" s="872">
        <v>1706</v>
      </c>
      <c r="NQ37" s="872">
        <v>15631</v>
      </c>
      <c r="NR37" s="647">
        <v>7462</v>
      </c>
      <c r="NS37" s="646"/>
      <c r="NT37" s="646"/>
      <c r="NU37" s="646"/>
      <c r="NV37" s="646"/>
      <c r="NW37" s="648">
        <v>167892</v>
      </c>
      <c r="NX37" s="873">
        <v>155634</v>
      </c>
      <c r="NY37" s="650">
        <v>323526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643</v>
      </c>
      <c r="I38" s="529">
        <v>858</v>
      </c>
      <c r="J38" s="530">
        <v>537</v>
      </c>
      <c r="K38" s="528">
        <v>2038</v>
      </c>
      <c r="L38" s="531">
        <v>1924</v>
      </c>
      <c r="M38" s="532">
        <v>5.93</v>
      </c>
      <c r="N38" s="316"/>
      <c r="R38" s="21"/>
      <c r="U38" s="21"/>
      <c r="X38" s="21"/>
      <c r="Y38" s="316"/>
      <c r="Z38" s="316"/>
      <c r="AA38" s="316" t="s">
        <v>68</v>
      </c>
      <c r="AB38" s="591">
        <v>18992</v>
      </c>
      <c r="AC38" s="591">
        <v>18805</v>
      </c>
      <c r="AD38" s="591">
        <v>19043</v>
      </c>
      <c r="AE38" s="591">
        <v>56840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0</v>
      </c>
      <c r="BB38" s="658">
        <v>0</v>
      </c>
      <c r="BC38" s="658">
        <v>0</v>
      </c>
      <c r="BD38" s="657">
        <v>0</v>
      </c>
      <c r="BE38" s="658"/>
      <c r="BF38" s="658"/>
      <c r="BG38" s="658"/>
      <c r="BH38" s="658"/>
      <c r="BI38" s="659">
        <v>0</v>
      </c>
      <c r="BJ38" s="874">
        <v>0</v>
      </c>
      <c r="BK38" s="870">
        <v>0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317</v>
      </c>
      <c r="CM38" s="529">
        <v>326</v>
      </c>
      <c r="CN38" s="530">
        <v>348</v>
      </c>
      <c r="CO38" s="528">
        <v>991</v>
      </c>
      <c r="CP38" s="531">
        <v>882</v>
      </c>
      <c r="CQ38" s="532">
        <v>12.36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19685</v>
      </c>
      <c r="DG38" s="591">
        <v>17320</v>
      </c>
      <c r="DH38" s="591">
        <v>16953</v>
      </c>
      <c r="DI38" s="591">
        <v>53958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0</v>
      </c>
      <c r="EF38" s="658">
        <v>0</v>
      </c>
      <c r="EG38" s="658">
        <v>0</v>
      </c>
      <c r="EH38" s="654">
        <v>0</v>
      </c>
      <c r="EI38" s="652"/>
      <c r="EJ38" s="653"/>
      <c r="EK38" s="653"/>
      <c r="EL38" s="653"/>
      <c r="EM38" s="659">
        <v>0</v>
      </c>
      <c r="EN38" s="874">
        <v>0</v>
      </c>
      <c r="EO38" s="870">
        <v>0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356</v>
      </c>
      <c r="FQ38" s="529">
        <v>301</v>
      </c>
      <c r="FR38" s="530">
        <v>327</v>
      </c>
      <c r="FS38" s="528">
        <v>984</v>
      </c>
      <c r="FT38" s="531">
        <v>1051</v>
      </c>
      <c r="FU38" s="532">
        <v>-6.37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17498</v>
      </c>
      <c r="GK38" s="591">
        <v>15320</v>
      </c>
      <c r="GL38" s="591">
        <v>14791</v>
      </c>
      <c r="GM38" s="591">
        <v>47609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0</v>
      </c>
      <c r="HJ38" s="658">
        <v>0</v>
      </c>
      <c r="HK38" s="658">
        <v>0</v>
      </c>
      <c r="HL38" s="654">
        <v>0</v>
      </c>
      <c r="HM38" s="653"/>
      <c r="HN38" s="653"/>
      <c r="HO38" s="653"/>
      <c r="HP38" s="653"/>
      <c r="HQ38" s="659">
        <v>0</v>
      </c>
      <c r="HR38" s="874">
        <v>0</v>
      </c>
      <c r="HS38" s="870">
        <v>0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329</v>
      </c>
      <c r="IU38" s="529">
        <v>296</v>
      </c>
      <c r="IV38" s="530">
        <v>306</v>
      </c>
      <c r="IW38" s="528">
        <v>931</v>
      </c>
      <c r="IX38" s="531">
        <v>934</v>
      </c>
      <c r="IY38" s="532">
        <v>-0.32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15839</v>
      </c>
      <c r="JO38" s="591">
        <v>18274</v>
      </c>
      <c r="JP38" s="591">
        <v>19407</v>
      </c>
      <c r="JQ38" s="591">
        <v>53520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0</v>
      </c>
      <c r="KN38" s="658">
        <v>0</v>
      </c>
      <c r="KO38" s="658">
        <v>0</v>
      </c>
      <c r="KP38" s="657">
        <v>0</v>
      </c>
      <c r="KQ38" s="658">
        <v>0</v>
      </c>
      <c r="KR38" s="658">
        <v>0</v>
      </c>
      <c r="KS38" s="658">
        <v>0</v>
      </c>
      <c r="KT38" s="658">
        <v>0</v>
      </c>
      <c r="KU38" s="659">
        <v>0</v>
      </c>
      <c r="KV38" s="874">
        <v>0</v>
      </c>
      <c r="KW38" s="870">
        <v>0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4944</v>
      </c>
      <c r="LY38" s="544">
        <v>4791</v>
      </c>
      <c r="LZ38" s="545">
        <v>3.19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56840</v>
      </c>
      <c r="MP38" s="613">
        <v>53958</v>
      </c>
      <c r="MQ38" s="613">
        <v>47609</v>
      </c>
      <c r="MR38" s="613">
        <v>53520</v>
      </c>
      <c r="MS38" s="613">
        <v>211927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0</v>
      </c>
      <c r="NP38" s="876">
        <v>0</v>
      </c>
      <c r="NQ38" s="876">
        <v>0</v>
      </c>
      <c r="NR38" s="662">
        <v>0</v>
      </c>
      <c r="NS38" s="661"/>
      <c r="NT38" s="661"/>
      <c r="NU38" s="661"/>
      <c r="NV38" s="661"/>
      <c r="NW38" s="663">
        <v>0</v>
      </c>
      <c r="NX38" s="877">
        <v>0</v>
      </c>
      <c r="NY38" s="665">
        <v>0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175</v>
      </c>
      <c r="I39" s="529">
        <v>119</v>
      </c>
      <c r="J39" s="530">
        <v>126</v>
      </c>
      <c r="K39" s="528">
        <v>420</v>
      </c>
      <c r="L39" s="531">
        <v>618</v>
      </c>
      <c r="M39" s="532">
        <v>-32.04</v>
      </c>
      <c r="N39" s="316"/>
      <c r="R39" s="21"/>
      <c r="U39" s="21"/>
      <c r="X39" s="21"/>
      <c r="Y39" s="316"/>
      <c r="Z39" s="316"/>
      <c r="AA39" s="316" t="s">
        <v>73</v>
      </c>
      <c r="AB39" s="591">
        <v>7884</v>
      </c>
      <c r="AC39" s="591">
        <v>8242</v>
      </c>
      <c r="AD39" s="591">
        <v>7547</v>
      </c>
      <c r="AE39" s="591">
        <v>23673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52624</v>
      </c>
      <c r="BB39" s="658">
        <v>256</v>
      </c>
      <c r="BC39" s="658">
        <v>4364</v>
      </c>
      <c r="BD39" s="657">
        <v>4285</v>
      </c>
      <c r="BE39" s="658"/>
      <c r="BF39" s="658"/>
      <c r="BG39" s="658"/>
      <c r="BH39" s="658"/>
      <c r="BI39" s="659">
        <v>61529</v>
      </c>
      <c r="BJ39" s="874">
        <v>203604</v>
      </c>
      <c r="BK39" s="870">
        <v>265133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155</v>
      </c>
      <c r="CM39" s="529">
        <v>94</v>
      </c>
      <c r="CN39" s="530">
        <v>92</v>
      </c>
      <c r="CO39" s="528">
        <v>341</v>
      </c>
      <c r="CP39" s="531">
        <v>409</v>
      </c>
      <c r="CQ39" s="532">
        <v>-16.63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7118</v>
      </c>
      <c r="DG39" s="591">
        <v>6810</v>
      </c>
      <c r="DH39" s="591">
        <v>6641</v>
      </c>
      <c r="DI39" s="591">
        <v>20569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51752</v>
      </c>
      <c r="EF39" s="658">
        <v>295</v>
      </c>
      <c r="EG39" s="658">
        <v>5756</v>
      </c>
      <c r="EH39" s="654">
        <v>2053</v>
      </c>
      <c r="EI39" s="652"/>
      <c r="EJ39" s="653"/>
      <c r="EK39" s="653"/>
      <c r="EL39" s="653"/>
      <c r="EM39" s="659">
        <v>59856</v>
      </c>
      <c r="EN39" s="874">
        <v>143214</v>
      </c>
      <c r="EO39" s="870">
        <v>203070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203</v>
      </c>
      <c r="FQ39" s="529">
        <v>196</v>
      </c>
      <c r="FR39" s="530">
        <v>264</v>
      </c>
      <c r="FS39" s="528">
        <v>663</v>
      </c>
      <c r="FT39" s="531">
        <v>683</v>
      </c>
      <c r="FU39" s="532">
        <v>-2.93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7030</v>
      </c>
      <c r="GK39" s="591">
        <v>7229</v>
      </c>
      <c r="GL39" s="591">
        <v>5989</v>
      </c>
      <c r="GM39" s="591">
        <v>20248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49520</v>
      </c>
      <c r="HJ39" s="658">
        <v>404</v>
      </c>
      <c r="HK39" s="658">
        <v>6669</v>
      </c>
      <c r="HL39" s="654">
        <v>3200</v>
      </c>
      <c r="HM39" s="653"/>
      <c r="HN39" s="653"/>
      <c r="HO39" s="653"/>
      <c r="HP39" s="653"/>
      <c r="HQ39" s="659">
        <v>59793</v>
      </c>
      <c r="HR39" s="874">
        <v>150830</v>
      </c>
      <c r="HS39" s="870">
        <v>210623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126</v>
      </c>
      <c r="IU39" s="529">
        <v>95</v>
      </c>
      <c r="IV39" s="530">
        <v>184</v>
      </c>
      <c r="IW39" s="528">
        <v>405</v>
      </c>
      <c r="IX39" s="531">
        <v>507</v>
      </c>
      <c r="IY39" s="532">
        <v>-20.12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7362</v>
      </c>
      <c r="JO39" s="591">
        <v>8017</v>
      </c>
      <c r="JP39" s="591">
        <v>7965</v>
      </c>
      <c r="JQ39" s="591">
        <v>23344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55418</v>
      </c>
      <c r="KN39" s="658">
        <v>320</v>
      </c>
      <c r="KO39" s="658">
        <v>8051</v>
      </c>
      <c r="KP39" s="657">
        <v>6063</v>
      </c>
      <c r="KQ39" s="658">
        <v>0</v>
      </c>
      <c r="KR39" s="658">
        <v>0</v>
      </c>
      <c r="KS39" s="658">
        <v>0</v>
      </c>
      <c r="KT39" s="658">
        <v>0</v>
      </c>
      <c r="KU39" s="659">
        <v>69852</v>
      </c>
      <c r="KV39" s="874">
        <v>67425</v>
      </c>
      <c r="KW39" s="870">
        <v>137277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1829</v>
      </c>
      <c r="LY39" s="544">
        <v>2217</v>
      </c>
      <c r="LZ39" s="545">
        <v>-17.5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23673</v>
      </c>
      <c r="MP39" s="613">
        <v>20569</v>
      </c>
      <c r="MQ39" s="613">
        <v>20248</v>
      </c>
      <c r="MR39" s="613">
        <v>23344</v>
      </c>
      <c r="MS39" s="613">
        <v>87834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209314</v>
      </c>
      <c r="NP39" s="876">
        <v>1275</v>
      </c>
      <c r="NQ39" s="876">
        <v>24840</v>
      </c>
      <c r="NR39" s="662">
        <v>15601</v>
      </c>
      <c r="NS39" s="661"/>
      <c r="NT39" s="661"/>
      <c r="NU39" s="661"/>
      <c r="NV39" s="661"/>
      <c r="NW39" s="663">
        <v>251030</v>
      </c>
      <c r="NX39" s="877">
        <v>565073</v>
      </c>
      <c r="NY39" s="665">
        <v>816103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128</v>
      </c>
      <c r="I40" s="529">
        <v>157</v>
      </c>
      <c r="J40" s="530">
        <v>94</v>
      </c>
      <c r="K40" s="528">
        <v>379</v>
      </c>
      <c r="L40" s="531">
        <v>361</v>
      </c>
      <c r="M40" s="532">
        <v>4.99</v>
      </c>
      <c r="N40" s="316"/>
      <c r="R40" s="21"/>
      <c r="U40" s="21"/>
      <c r="X40" s="21"/>
      <c r="Y40" s="316"/>
      <c r="Z40" s="316"/>
      <c r="AA40" s="316" t="s">
        <v>77</v>
      </c>
      <c r="AB40" s="591">
        <v>8087</v>
      </c>
      <c r="AC40" s="591">
        <v>6805</v>
      </c>
      <c r="AD40" s="591">
        <v>7515</v>
      </c>
      <c r="AE40" s="591">
        <v>22407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151953</v>
      </c>
      <c r="BB40" s="658">
        <v>1283</v>
      </c>
      <c r="BC40" s="658">
        <v>13195</v>
      </c>
      <c r="BD40" s="657">
        <v>8826</v>
      </c>
      <c r="BE40" s="658"/>
      <c r="BF40" s="658"/>
      <c r="BG40" s="658"/>
      <c r="BH40" s="658"/>
      <c r="BI40" s="659">
        <v>175257</v>
      </c>
      <c r="BJ40" s="874">
        <v>612367</v>
      </c>
      <c r="BK40" s="870">
        <v>787624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12</v>
      </c>
      <c r="CM40" s="529">
        <v>14</v>
      </c>
      <c r="CN40" s="530">
        <v>10</v>
      </c>
      <c r="CO40" s="528">
        <v>36</v>
      </c>
      <c r="CP40" s="531">
        <v>19</v>
      </c>
      <c r="CQ40" s="532">
        <v>89.47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7175</v>
      </c>
      <c r="DG40" s="591">
        <v>6560</v>
      </c>
      <c r="DH40" s="591">
        <v>6774</v>
      </c>
      <c r="DI40" s="591">
        <v>20509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119901</v>
      </c>
      <c r="EF40" s="658">
        <v>1232</v>
      </c>
      <c r="EG40" s="658">
        <v>11804</v>
      </c>
      <c r="EH40" s="654">
        <v>3886</v>
      </c>
      <c r="EI40" s="652"/>
      <c r="EJ40" s="653"/>
      <c r="EK40" s="653"/>
      <c r="EL40" s="653"/>
      <c r="EM40" s="659">
        <v>136823</v>
      </c>
      <c r="EN40" s="874">
        <v>425693</v>
      </c>
      <c r="EO40" s="870">
        <v>562516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45</v>
      </c>
      <c r="FQ40" s="529">
        <v>27</v>
      </c>
      <c r="FR40" s="530">
        <v>9</v>
      </c>
      <c r="FS40" s="528">
        <v>81</v>
      </c>
      <c r="FT40" s="531">
        <v>60</v>
      </c>
      <c r="FU40" s="532">
        <v>35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5734</v>
      </c>
      <c r="GK40" s="591">
        <v>4999</v>
      </c>
      <c r="GL40" s="591">
        <v>4123</v>
      </c>
      <c r="GM40" s="591">
        <v>14856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122761</v>
      </c>
      <c r="HJ40" s="658">
        <v>1263</v>
      </c>
      <c r="HK40" s="658">
        <v>12868</v>
      </c>
      <c r="HL40" s="654">
        <v>7966</v>
      </c>
      <c r="HM40" s="653"/>
      <c r="HN40" s="653"/>
      <c r="HO40" s="653"/>
      <c r="HP40" s="653"/>
      <c r="HQ40" s="659">
        <v>144858</v>
      </c>
      <c r="HR40" s="874">
        <v>340142</v>
      </c>
      <c r="HS40" s="870">
        <v>485000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22</v>
      </c>
      <c r="IU40" s="529">
        <v>46</v>
      </c>
      <c r="IV40" s="530">
        <v>62</v>
      </c>
      <c r="IW40" s="528">
        <v>130</v>
      </c>
      <c r="IX40" s="531">
        <v>112</v>
      </c>
      <c r="IY40" s="532">
        <v>16.07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4893</v>
      </c>
      <c r="JO40" s="591">
        <v>6067</v>
      </c>
      <c r="JP40" s="591">
        <v>7004</v>
      </c>
      <c r="JQ40" s="591">
        <v>17964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134742</v>
      </c>
      <c r="KN40" s="658">
        <v>1335</v>
      </c>
      <c r="KO40" s="658">
        <v>15041</v>
      </c>
      <c r="KP40" s="657">
        <v>10268</v>
      </c>
      <c r="KQ40" s="658">
        <v>0</v>
      </c>
      <c r="KR40" s="658">
        <v>0</v>
      </c>
      <c r="KS40" s="658">
        <v>0</v>
      </c>
      <c r="KT40" s="658">
        <v>0</v>
      </c>
      <c r="KU40" s="659">
        <v>161386</v>
      </c>
      <c r="KV40" s="874">
        <v>237484</v>
      </c>
      <c r="KW40" s="870">
        <v>398870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626</v>
      </c>
      <c r="LY40" s="544">
        <v>552</v>
      </c>
      <c r="LZ40" s="545">
        <v>13.41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22407</v>
      </c>
      <c r="MP40" s="613">
        <v>20509</v>
      </c>
      <c r="MQ40" s="613">
        <v>14856</v>
      </c>
      <c r="MR40" s="613">
        <v>17964</v>
      </c>
      <c r="MS40" s="613">
        <v>75736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529357</v>
      </c>
      <c r="NP40" s="876">
        <v>5113</v>
      </c>
      <c r="NQ40" s="876">
        <v>52908</v>
      </c>
      <c r="NR40" s="662">
        <v>30946</v>
      </c>
      <c r="NS40" s="661"/>
      <c r="NT40" s="661"/>
      <c r="NU40" s="661"/>
      <c r="NV40" s="661"/>
      <c r="NW40" s="663">
        <v>618324</v>
      </c>
      <c r="NX40" s="877">
        <v>1615686</v>
      </c>
      <c r="NY40" s="665">
        <v>2234010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47</v>
      </c>
      <c r="I41" s="529">
        <v>58</v>
      </c>
      <c r="J41" s="530">
        <v>61</v>
      </c>
      <c r="K41" s="528">
        <v>166</v>
      </c>
      <c r="L41" s="531">
        <v>133</v>
      </c>
      <c r="M41" s="532">
        <v>24.81</v>
      </c>
      <c r="N41" s="316"/>
      <c r="R41" s="21"/>
      <c r="U41" s="21"/>
      <c r="X41" s="21"/>
      <c r="Y41" s="316"/>
      <c r="Z41" s="12" t="s">
        <v>58</v>
      </c>
      <c r="AA41" s="12"/>
      <c r="AB41" s="878">
        <v>1.7</v>
      </c>
      <c r="AC41" s="878">
        <v>1.71</v>
      </c>
      <c r="AD41" s="878">
        <v>1.84</v>
      </c>
      <c r="AE41" s="878">
        <v>1.75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18</v>
      </c>
      <c r="CM41" s="529">
        <v>10</v>
      </c>
      <c r="CN41" s="530">
        <v>15</v>
      </c>
      <c r="CO41" s="528">
        <v>43</v>
      </c>
      <c r="CP41" s="531">
        <v>26</v>
      </c>
      <c r="CQ41" s="532">
        <v>65.38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1.82</v>
      </c>
      <c r="DG41" s="878">
        <v>1.79</v>
      </c>
      <c r="DH41" s="878">
        <v>1.76</v>
      </c>
      <c r="DI41" s="878">
        <v>1.79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24</v>
      </c>
      <c r="FQ41" s="529">
        <v>21</v>
      </c>
      <c r="FR41" s="530">
        <v>28</v>
      </c>
      <c r="FS41" s="528">
        <v>73</v>
      </c>
      <c r="FT41" s="531">
        <v>53</v>
      </c>
      <c r="FU41" s="532">
        <v>37.74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1.86</v>
      </c>
      <c r="GK41" s="878">
        <v>1.88</v>
      </c>
      <c r="GL41" s="878">
        <v>1.83</v>
      </c>
      <c r="GM41" s="878">
        <v>1.85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43</v>
      </c>
      <c r="IU41" s="529">
        <v>31</v>
      </c>
      <c r="IV41" s="530">
        <v>116</v>
      </c>
      <c r="IW41" s="528">
        <v>190</v>
      </c>
      <c r="IX41" s="531">
        <v>121</v>
      </c>
      <c r="IY41" s="532">
        <v>57.02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1.89</v>
      </c>
      <c r="JO41" s="878">
        <v>1.85</v>
      </c>
      <c r="JP41" s="878">
        <v>1.9</v>
      </c>
      <c r="JQ41" s="878">
        <v>1.88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472</v>
      </c>
      <c r="LY41" s="544">
        <v>333</v>
      </c>
      <c r="LZ41" s="545">
        <v>41.74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1.75</v>
      </c>
      <c r="MP41" s="880">
        <v>1.79</v>
      </c>
      <c r="MQ41" s="880">
        <v>1.85</v>
      </c>
      <c r="MR41" s="880">
        <v>1.88</v>
      </c>
      <c r="MS41" s="881">
        <v>1.81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1062</v>
      </c>
      <c r="I42" s="886">
        <v>734</v>
      </c>
      <c r="J42" s="887">
        <v>847</v>
      </c>
      <c r="K42" s="885">
        <v>2643</v>
      </c>
      <c r="L42" s="888">
        <v>3649</v>
      </c>
      <c r="M42" s="889">
        <v>-27.57</v>
      </c>
      <c r="N42" s="316"/>
      <c r="R42" s="21"/>
      <c r="U42" s="21"/>
      <c r="X42" s="21"/>
      <c r="Y42" s="316"/>
      <c r="Z42" s="316"/>
      <c r="AA42" s="316" t="s">
        <v>32</v>
      </c>
      <c r="AB42" s="415">
        <v>1.7</v>
      </c>
      <c r="AC42" s="415">
        <v>1.75</v>
      </c>
      <c r="AD42" s="415">
        <v>1.8</v>
      </c>
      <c r="AE42" s="415">
        <v>1.75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235510</v>
      </c>
      <c r="BB42" s="706">
        <v>1966</v>
      </c>
      <c r="BC42" s="706">
        <v>22038</v>
      </c>
      <c r="BD42" s="705">
        <v>14105</v>
      </c>
      <c r="BE42" s="706"/>
      <c r="BF42" s="706"/>
      <c r="BG42" s="706"/>
      <c r="BH42" s="706"/>
      <c r="BI42" s="707">
        <v>273619</v>
      </c>
      <c r="BJ42" s="706">
        <v>844638</v>
      </c>
      <c r="BK42" s="890">
        <v>1118257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747</v>
      </c>
      <c r="CM42" s="886">
        <v>271</v>
      </c>
      <c r="CN42" s="887">
        <v>404</v>
      </c>
      <c r="CO42" s="885">
        <v>1422</v>
      </c>
      <c r="CP42" s="888">
        <v>3082</v>
      </c>
      <c r="CQ42" s="889">
        <v>-53.86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1.78</v>
      </c>
      <c r="DG42" s="415">
        <v>1.63</v>
      </c>
      <c r="DH42" s="415">
        <v>1.65</v>
      </c>
      <c r="DI42" s="415">
        <v>1.69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217862</v>
      </c>
      <c r="EF42" s="706">
        <v>2019</v>
      </c>
      <c r="EG42" s="706">
        <v>19959</v>
      </c>
      <c r="EH42" s="700">
        <v>7165</v>
      </c>
      <c r="EI42" s="699"/>
      <c r="EJ42" s="699"/>
      <c r="EK42" s="699"/>
      <c r="EL42" s="699"/>
      <c r="EM42" s="707">
        <v>247005</v>
      </c>
      <c r="EN42" s="706">
        <v>622236</v>
      </c>
      <c r="EO42" s="890">
        <v>869241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58</v>
      </c>
      <c r="FQ42" s="886">
        <v>26</v>
      </c>
      <c r="FR42" s="887">
        <v>32</v>
      </c>
      <c r="FS42" s="885">
        <v>116</v>
      </c>
      <c r="FT42" s="888">
        <v>135</v>
      </c>
      <c r="FU42" s="889">
        <v>-14.07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1.7</v>
      </c>
      <c r="GK42" s="415">
        <v>1.61</v>
      </c>
      <c r="GL42" s="415">
        <v>1.67</v>
      </c>
      <c r="GM42" s="415">
        <v>1.66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201098</v>
      </c>
      <c r="HJ42" s="706">
        <v>1920</v>
      </c>
      <c r="HK42" s="706">
        <v>23122</v>
      </c>
      <c r="HL42" s="700">
        <v>12203</v>
      </c>
      <c r="HM42" s="699"/>
      <c r="HN42" s="699"/>
      <c r="HO42" s="699"/>
      <c r="HP42" s="699"/>
      <c r="HQ42" s="707">
        <v>238343</v>
      </c>
      <c r="HR42" s="706">
        <v>525815</v>
      </c>
      <c r="HS42" s="890">
        <v>764158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124</v>
      </c>
      <c r="IU42" s="886">
        <v>192</v>
      </c>
      <c r="IV42" s="887">
        <v>210</v>
      </c>
      <c r="IW42" s="885">
        <v>526</v>
      </c>
      <c r="IX42" s="888">
        <v>985</v>
      </c>
      <c r="IY42" s="889">
        <v>-46.6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1.58</v>
      </c>
      <c r="JO42" s="415">
        <v>1.65</v>
      </c>
      <c r="JP42" s="415">
        <v>1.73</v>
      </c>
      <c r="JQ42" s="415">
        <v>1.65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227294</v>
      </c>
      <c r="KN42" s="706">
        <v>2189</v>
      </c>
      <c r="KO42" s="706">
        <v>28260</v>
      </c>
      <c r="KP42" s="705">
        <v>20536</v>
      </c>
      <c r="KQ42" s="706">
        <v>0</v>
      </c>
      <c r="KR42" s="706">
        <v>0</v>
      </c>
      <c r="KS42" s="706">
        <v>0</v>
      </c>
      <c r="KT42" s="706">
        <v>0</v>
      </c>
      <c r="KU42" s="707">
        <v>278279</v>
      </c>
      <c r="KV42" s="706">
        <v>343704</v>
      </c>
      <c r="KW42" s="890">
        <v>621983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4707</v>
      </c>
      <c r="LY42" s="544">
        <v>7851</v>
      </c>
      <c r="LZ42" s="545">
        <v>-40.049999999999997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1.75</v>
      </c>
      <c r="MP42" s="891">
        <v>1.69</v>
      </c>
      <c r="MQ42" s="891">
        <v>1.66</v>
      </c>
      <c r="MR42" s="891">
        <v>1.65</v>
      </c>
      <c r="MS42" s="892">
        <v>1.69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881764</v>
      </c>
      <c r="NP42" s="711">
        <v>8094</v>
      </c>
      <c r="NQ42" s="711">
        <v>93379</v>
      </c>
      <c r="NR42" s="712">
        <v>54009</v>
      </c>
      <c r="NS42" s="711"/>
      <c r="NT42" s="711"/>
      <c r="NU42" s="711"/>
      <c r="NV42" s="711"/>
      <c r="NW42" s="713">
        <v>1037246</v>
      </c>
      <c r="NX42" s="713">
        <v>2336393</v>
      </c>
      <c r="NY42" s="713">
        <v>3373639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90272</v>
      </c>
      <c r="I43" s="895">
        <v>83398</v>
      </c>
      <c r="J43" s="896">
        <v>85844</v>
      </c>
      <c r="K43" s="894">
        <v>259514</v>
      </c>
      <c r="L43" s="897">
        <v>248920</v>
      </c>
      <c r="M43" s="898">
        <v>4.26</v>
      </c>
      <c r="N43" s="12"/>
      <c r="R43" s="21"/>
      <c r="U43" s="21"/>
      <c r="X43" s="21"/>
      <c r="Y43" s="316"/>
      <c r="Z43" s="316"/>
      <c r="AA43" s="316" t="s">
        <v>46</v>
      </c>
      <c r="AB43" s="415">
        <v>1.68</v>
      </c>
      <c r="AC43" s="415">
        <v>1.93</v>
      </c>
      <c r="AD43" s="415">
        <v>1.95</v>
      </c>
      <c r="AE43" s="415">
        <v>1.85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83847</v>
      </c>
      <c r="CM43" s="895">
        <v>78474</v>
      </c>
      <c r="CN43" s="896">
        <v>77519</v>
      </c>
      <c r="CO43" s="894">
        <v>239840</v>
      </c>
      <c r="CP43" s="897">
        <v>232814</v>
      </c>
      <c r="CQ43" s="898">
        <v>3.02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1.95</v>
      </c>
      <c r="DG43" s="415">
        <v>1.87</v>
      </c>
      <c r="DH43" s="415">
        <v>1.81</v>
      </c>
      <c r="DI43" s="415">
        <v>1.88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76834</v>
      </c>
      <c r="FQ43" s="895">
        <v>73692</v>
      </c>
      <c r="FR43" s="896">
        <v>75614</v>
      </c>
      <c r="FS43" s="894">
        <v>226140</v>
      </c>
      <c r="FT43" s="897">
        <v>222283</v>
      </c>
      <c r="FU43" s="898">
        <v>1.74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1.84</v>
      </c>
      <c r="GK43" s="415">
        <v>1.82</v>
      </c>
      <c r="GL43" s="415">
        <v>1.89</v>
      </c>
      <c r="GM43" s="415">
        <v>1.85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77322</v>
      </c>
      <c r="IU43" s="895">
        <v>89861</v>
      </c>
      <c r="IV43" s="896">
        <v>90560</v>
      </c>
      <c r="IW43" s="894">
        <v>257743</v>
      </c>
      <c r="IX43" s="897">
        <v>250475</v>
      </c>
      <c r="IY43" s="898">
        <v>2.9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1.88</v>
      </c>
      <c r="JO43" s="415">
        <v>1.88</v>
      </c>
      <c r="JP43" s="415">
        <v>1.83</v>
      </c>
      <c r="JQ43" s="415">
        <v>1.86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983237</v>
      </c>
      <c r="LY43" s="900">
        <v>954492</v>
      </c>
      <c r="LZ43" s="901">
        <v>3.01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1.85</v>
      </c>
      <c r="MP43" s="891">
        <v>1.88</v>
      </c>
      <c r="MQ43" s="891">
        <v>1.85</v>
      </c>
      <c r="MR43" s="891">
        <v>1.86</v>
      </c>
      <c r="MS43" s="892">
        <v>1.86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47165</v>
      </c>
      <c r="I44" s="7">
        <v>37290</v>
      </c>
      <c r="J44" s="7">
        <v>43114</v>
      </c>
      <c r="K44" s="7">
        <v>127569</v>
      </c>
      <c r="L44" s="903">
        <v>124415</v>
      </c>
      <c r="M44" s="904">
        <v>2.54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1.7</v>
      </c>
      <c r="AC44" s="415">
        <v>1.68</v>
      </c>
      <c r="AD44" s="415">
        <v>1.83</v>
      </c>
      <c r="AE44" s="415">
        <v>1.74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61715</v>
      </c>
      <c r="CM44" s="7">
        <v>57932</v>
      </c>
      <c r="CN44" s="7">
        <v>55931</v>
      </c>
      <c r="CO44" s="7">
        <v>175578</v>
      </c>
      <c r="CP44" s="903">
        <v>171589</v>
      </c>
      <c r="CQ44" s="904">
        <v>2.3199999999999998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1.8</v>
      </c>
      <c r="DG44" s="415">
        <v>1.78</v>
      </c>
      <c r="DH44" s="415">
        <v>1.75</v>
      </c>
      <c r="DI44" s="415">
        <v>1.78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45986</v>
      </c>
      <c r="FQ44" s="7">
        <v>43368</v>
      </c>
      <c r="FR44" s="7">
        <v>44053</v>
      </c>
      <c r="FS44" s="7">
        <v>133407</v>
      </c>
      <c r="FT44" s="903">
        <v>130997</v>
      </c>
      <c r="FU44" s="904">
        <v>1.84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1.86</v>
      </c>
      <c r="GK44" s="415">
        <v>1.89</v>
      </c>
      <c r="GL44" s="415">
        <v>1.82</v>
      </c>
      <c r="GM44" s="415">
        <v>1.86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49598</v>
      </c>
      <c r="IU44" s="7">
        <v>57921</v>
      </c>
      <c r="IV44" s="7">
        <v>56271</v>
      </c>
      <c r="IW44" s="7">
        <v>163790</v>
      </c>
      <c r="IX44" s="903">
        <v>159696</v>
      </c>
      <c r="IY44" s="904">
        <v>2.56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1.89</v>
      </c>
      <c r="JO44" s="415">
        <v>1.85</v>
      </c>
      <c r="JP44" s="415">
        <v>1.92</v>
      </c>
      <c r="JQ44" s="415">
        <v>1.89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600344</v>
      </c>
      <c r="LY44" s="905">
        <v>586697</v>
      </c>
      <c r="LZ44" s="906">
        <v>2.33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1.74</v>
      </c>
      <c r="MP44" s="891">
        <v>1.78</v>
      </c>
      <c r="MQ44" s="891">
        <v>1.86</v>
      </c>
      <c r="MR44" s="891">
        <v>1.89</v>
      </c>
      <c r="MS44" s="892">
        <v>1.81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43107</v>
      </c>
      <c r="I45" s="7">
        <v>46108</v>
      </c>
      <c r="J45" s="7">
        <v>42730</v>
      </c>
      <c r="K45" s="7">
        <v>131945</v>
      </c>
      <c r="L45" s="903">
        <v>124505</v>
      </c>
      <c r="M45" s="907">
        <v>5.98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1.65</v>
      </c>
      <c r="AC45" s="415">
        <v>1.7</v>
      </c>
      <c r="AD45" s="415">
        <v>1.8</v>
      </c>
      <c r="AE45" s="415">
        <v>1.72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22132</v>
      </c>
      <c r="CM45" s="7">
        <v>20542</v>
      </c>
      <c r="CN45" s="7">
        <v>21588</v>
      </c>
      <c r="CO45" s="7">
        <v>64262</v>
      </c>
      <c r="CP45" s="903">
        <v>61225</v>
      </c>
      <c r="CQ45" s="907">
        <v>4.96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1.68</v>
      </c>
      <c r="DG45" s="415">
        <v>1.65</v>
      </c>
      <c r="DH45" s="415">
        <v>1.61</v>
      </c>
      <c r="DI45" s="415">
        <v>1.65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30848</v>
      </c>
      <c r="FQ45" s="7">
        <v>30324</v>
      </c>
      <c r="FR45" s="7">
        <v>31561</v>
      </c>
      <c r="FS45" s="7">
        <v>92733</v>
      </c>
      <c r="FT45" s="903">
        <v>91286</v>
      </c>
      <c r="FU45" s="907">
        <v>1.59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1.92</v>
      </c>
      <c r="GK45" s="415">
        <v>2</v>
      </c>
      <c r="GL45" s="415">
        <v>1.83</v>
      </c>
      <c r="GM45" s="415">
        <v>1.92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27724</v>
      </c>
      <c r="IU45" s="7">
        <v>31940</v>
      </c>
      <c r="IV45" s="7">
        <v>34289</v>
      </c>
      <c r="IW45" s="7">
        <v>93953</v>
      </c>
      <c r="IX45" s="903">
        <v>90779</v>
      </c>
      <c r="IY45" s="907">
        <v>3.5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1.89</v>
      </c>
      <c r="JO45" s="415">
        <v>1.76</v>
      </c>
      <c r="JP45" s="415">
        <v>1.93</v>
      </c>
      <c r="JQ45" s="415">
        <v>1.86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382893</v>
      </c>
      <c r="LY45" s="905">
        <v>367795</v>
      </c>
      <c r="LZ45" s="906">
        <v>4.1100000000000003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1.72</v>
      </c>
      <c r="MP45" s="891">
        <v>1.65</v>
      </c>
      <c r="MQ45" s="891">
        <v>1.92</v>
      </c>
      <c r="MR45" s="891">
        <v>1.86</v>
      </c>
      <c r="MS45" s="892">
        <v>1.78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1.73</v>
      </c>
      <c r="AC46" s="415">
        <v>1.88</v>
      </c>
      <c r="AD46" s="415">
        <v>1.86</v>
      </c>
      <c r="AE46" s="415">
        <v>1.82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1.95</v>
      </c>
      <c r="DG46" s="415">
        <v>1.82</v>
      </c>
      <c r="DH46" s="415">
        <v>1.78</v>
      </c>
      <c r="DI46" s="415">
        <v>1.85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1.81</v>
      </c>
      <c r="GK46" s="415">
        <v>1.94</v>
      </c>
      <c r="GL46" s="415">
        <v>1.65</v>
      </c>
      <c r="GM46" s="415">
        <v>1.8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1.9</v>
      </c>
      <c r="JO46" s="415">
        <v>1.87</v>
      </c>
      <c r="JP46" s="415">
        <v>1.98</v>
      </c>
      <c r="JQ46" s="415">
        <v>1.92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1.82</v>
      </c>
      <c r="MP46" s="891">
        <v>1.85</v>
      </c>
      <c r="MQ46" s="891">
        <v>1.8</v>
      </c>
      <c r="MR46" s="891">
        <v>1.92</v>
      </c>
      <c r="MS46" s="892">
        <v>1.85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1.78</v>
      </c>
      <c r="AC47" s="415">
        <v>1.6</v>
      </c>
      <c r="AD47" s="415">
        <v>1.89</v>
      </c>
      <c r="AE47" s="415">
        <v>1.76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1.9</v>
      </c>
      <c r="DG47" s="415">
        <v>1.96</v>
      </c>
      <c r="DH47" s="415">
        <v>1.92</v>
      </c>
      <c r="DI47" s="415">
        <v>1.93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1.95</v>
      </c>
      <c r="GK47" s="415">
        <v>1.92</v>
      </c>
      <c r="GL47" s="415">
        <v>1.99</v>
      </c>
      <c r="GM47" s="415">
        <v>1.95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1.96</v>
      </c>
      <c r="JO47" s="415">
        <v>1.98</v>
      </c>
      <c r="JP47" s="415">
        <v>1.97</v>
      </c>
      <c r="JQ47" s="415">
        <v>1.97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1.76</v>
      </c>
      <c r="MP47" s="891">
        <v>1.93</v>
      </c>
      <c r="MQ47" s="891">
        <v>1.95</v>
      </c>
      <c r="MR47" s="891">
        <v>1.97</v>
      </c>
      <c r="MS47" s="892">
        <v>1.9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1.8</v>
      </c>
      <c r="AC48" s="415">
        <v>1.66</v>
      </c>
      <c r="AD48" s="415">
        <v>1.9</v>
      </c>
      <c r="AE48" s="415">
        <v>1.79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1.92</v>
      </c>
      <c r="DG48" s="415">
        <v>1.87</v>
      </c>
      <c r="DH48" s="415">
        <v>1.91</v>
      </c>
      <c r="DI48" s="415">
        <v>1.9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1.87</v>
      </c>
      <c r="GK48" s="415">
        <v>1.8</v>
      </c>
      <c r="GL48" s="415">
        <v>1.91</v>
      </c>
      <c r="GM48" s="415">
        <v>1.86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1.96</v>
      </c>
      <c r="JO48" s="415">
        <v>1.89</v>
      </c>
      <c r="JP48" s="415">
        <v>1.91</v>
      </c>
      <c r="JQ48" s="415">
        <v>1.92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1.79</v>
      </c>
      <c r="MP48" s="891">
        <v>1.9</v>
      </c>
      <c r="MQ48" s="891">
        <v>1.86</v>
      </c>
      <c r="MR48" s="891">
        <v>1.92</v>
      </c>
      <c r="MS48" s="892">
        <v>1.87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1.47</v>
      </c>
      <c r="AC49" s="415">
        <v>1.52</v>
      </c>
      <c r="AD49" s="415">
        <v>1.58</v>
      </c>
      <c r="AE49" s="415">
        <v>1.52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1.51</v>
      </c>
      <c r="DG49" s="415">
        <v>1.45</v>
      </c>
      <c r="DH49" s="415">
        <v>1.48</v>
      </c>
      <c r="DI49" s="415">
        <v>1.48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1.45</v>
      </c>
      <c r="GK49" s="415">
        <v>1.49</v>
      </c>
      <c r="GL49" s="415">
        <v>1.52</v>
      </c>
      <c r="GM49" s="415">
        <v>1.49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1.63</v>
      </c>
      <c r="JO49" s="415">
        <v>1.63</v>
      </c>
      <c r="JP49" s="415">
        <v>1.6</v>
      </c>
      <c r="JQ49" s="415">
        <v>1.62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1.52</v>
      </c>
      <c r="MP49" s="891">
        <v>1.48</v>
      </c>
      <c r="MQ49" s="891">
        <v>1.49</v>
      </c>
      <c r="MR49" s="891">
        <v>1.62</v>
      </c>
      <c r="MS49" s="892">
        <v>1.53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1.57</v>
      </c>
      <c r="AC50" s="878">
        <v>1.62</v>
      </c>
      <c r="AD50" s="878">
        <v>1.73</v>
      </c>
      <c r="AE50" s="878">
        <v>1.64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1.65</v>
      </c>
      <c r="DG50" s="878">
        <v>1.69</v>
      </c>
      <c r="DH50" s="878">
        <v>1.68</v>
      </c>
      <c r="DI50" s="878">
        <v>1.67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1.69</v>
      </c>
      <c r="GK50" s="878">
        <v>1.65</v>
      </c>
      <c r="GL50" s="878">
        <v>1.68</v>
      </c>
      <c r="GM50" s="878">
        <v>1.68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1.79</v>
      </c>
      <c r="JO50" s="878">
        <v>1.78</v>
      </c>
      <c r="JP50" s="878">
        <v>1.81</v>
      </c>
      <c r="JQ50" s="878">
        <v>1.79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1.64</v>
      </c>
      <c r="MP50" s="880">
        <v>1.67</v>
      </c>
      <c r="MQ50" s="880">
        <v>1.68</v>
      </c>
      <c r="MR50" s="880">
        <v>1.79</v>
      </c>
      <c r="MS50" s="880">
        <v>1.7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1.62</v>
      </c>
      <c r="AC51" s="415">
        <v>1.6</v>
      </c>
      <c r="AD51" s="415">
        <v>1.51</v>
      </c>
      <c r="AE51" s="415">
        <v>1.58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1.68</v>
      </c>
      <c r="DG51" s="415">
        <v>1.72</v>
      </c>
      <c r="DH51" s="415">
        <v>1.67</v>
      </c>
      <c r="DI51" s="415">
        <v>1.69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1.71</v>
      </c>
      <c r="GK51" s="415">
        <v>1.76</v>
      </c>
      <c r="GL51" s="415">
        <v>1.7</v>
      </c>
      <c r="GM51" s="415">
        <v>1.72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1.89</v>
      </c>
      <c r="JO51" s="415">
        <v>1.85</v>
      </c>
      <c r="JP51" s="415">
        <v>1.8</v>
      </c>
      <c r="JQ51" s="415">
        <v>1.85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1.58</v>
      </c>
      <c r="MP51" s="891">
        <v>1.69</v>
      </c>
      <c r="MQ51" s="891">
        <v>1.72</v>
      </c>
      <c r="MR51" s="891">
        <v>1.85</v>
      </c>
      <c r="MS51" s="892">
        <v>1.71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1.62</v>
      </c>
      <c r="AC52" s="415">
        <v>1.61</v>
      </c>
      <c r="AD52" s="415">
        <v>1.69</v>
      </c>
      <c r="AE52" s="415">
        <v>1.64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1.63</v>
      </c>
      <c r="DG52" s="415">
        <v>1.67</v>
      </c>
      <c r="DH52" s="415">
        <v>1.64</v>
      </c>
      <c r="DI52" s="415">
        <v>1.65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1.76</v>
      </c>
      <c r="GK52" s="415">
        <v>1.82</v>
      </c>
      <c r="GL52" s="415">
        <v>1.69</v>
      </c>
      <c r="GM52" s="415">
        <v>1.76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1.86</v>
      </c>
      <c r="JO52" s="415">
        <v>1.87</v>
      </c>
      <c r="JP52" s="415">
        <v>1.96</v>
      </c>
      <c r="JQ52" s="415">
        <v>1.9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1.64</v>
      </c>
      <c r="MP52" s="891">
        <v>1.65</v>
      </c>
      <c r="MQ52" s="891">
        <v>1.76</v>
      </c>
      <c r="MR52" s="891">
        <v>1.9</v>
      </c>
      <c r="MS52" s="892">
        <v>1.75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1.57</v>
      </c>
      <c r="AC53" s="415">
        <v>1.62</v>
      </c>
      <c r="AD53" s="415">
        <v>1.74</v>
      </c>
      <c r="AE53" s="415">
        <v>1.64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1.66</v>
      </c>
      <c r="DG53" s="415">
        <v>1.7</v>
      </c>
      <c r="DH53" s="415">
        <v>1.68</v>
      </c>
      <c r="DI53" s="415">
        <v>1.68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1.68</v>
      </c>
      <c r="GK53" s="415">
        <v>1.63</v>
      </c>
      <c r="GL53" s="415">
        <v>1.68</v>
      </c>
      <c r="GM53" s="415">
        <v>1.66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1.77</v>
      </c>
      <c r="JO53" s="415">
        <v>1.76</v>
      </c>
      <c r="JP53" s="415">
        <v>1.79</v>
      </c>
      <c r="JQ53" s="415">
        <v>1.78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1.64</v>
      </c>
      <c r="MP53" s="891">
        <v>1.68</v>
      </c>
      <c r="MQ53" s="891">
        <v>1.66</v>
      </c>
      <c r="MR53" s="891">
        <v>1.78</v>
      </c>
      <c r="MS53" s="892">
        <v>1.69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1.58</v>
      </c>
      <c r="AC54" s="415">
        <v>1.69</v>
      </c>
      <c r="AD54" s="415">
        <v>1.75</v>
      </c>
      <c r="AE54" s="415">
        <v>1.67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1.57</v>
      </c>
      <c r="DG54" s="415">
        <v>1.65</v>
      </c>
      <c r="DH54" s="415">
        <v>1.6</v>
      </c>
      <c r="DI54" s="415">
        <v>1.61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1.64</v>
      </c>
      <c r="GK54" s="415">
        <v>1.58</v>
      </c>
      <c r="GL54" s="415">
        <v>1.67</v>
      </c>
      <c r="GM54" s="415">
        <v>1.63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1.79</v>
      </c>
      <c r="JO54" s="415">
        <v>1.74</v>
      </c>
      <c r="JP54" s="415">
        <v>1.76</v>
      </c>
      <c r="JQ54" s="415">
        <v>1.76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1.67</v>
      </c>
      <c r="MP54" s="891">
        <v>1.61</v>
      </c>
      <c r="MQ54" s="891">
        <v>1.63</v>
      </c>
      <c r="MR54" s="891">
        <v>1.76</v>
      </c>
      <c r="MS54" s="892">
        <v>1.67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1.58</v>
      </c>
      <c r="AC55" s="415">
        <v>1.74</v>
      </c>
      <c r="AD55" s="415">
        <v>1.8</v>
      </c>
      <c r="AE55" s="415">
        <v>1.71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1.79</v>
      </c>
      <c r="DG55" s="415">
        <v>1.76</v>
      </c>
      <c r="DH55" s="415">
        <v>1.78</v>
      </c>
      <c r="DI55" s="415">
        <v>1.78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1.69</v>
      </c>
      <c r="GK55" s="415">
        <v>1.6</v>
      </c>
      <c r="GL55" s="415">
        <v>1.73</v>
      </c>
      <c r="GM55" s="415">
        <v>1.67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1.78</v>
      </c>
      <c r="JO55" s="415">
        <v>1.77</v>
      </c>
      <c r="JP55" s="415">
        <v>1.82</v>
      </c>
      <c r="JQ55" s="415">
        <v>1.79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1.71</v>
      </c>
      <c r="MP55" s="891">
        <v>1.78</v>
      </c>
      <c r="MQ55" s="891">
        <v>1.67</v>
      </c>
      <c r="MR55" s="891">
        <v>1.79</v>
      </c>
      <c r="MS55" s="892">
        <v>1.74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1.49</v>
      </c>
      <c r="AC56" s="415">
        <v>1.53</v>
      </c>
      <c r="AD56" s="415">
        <v>1.7</v>
      </c>
      <c r="AE56" s="415">
        <v>1.57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1.6</v>
      </c>
      <c r="DG56" s="415">
        <v>1.64</v>
      </c>
      <c r="DH56" s="415">
        <v>1.66</v>
      </c>
      <c r="DI56" s="415">
        <v>1.63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1.72</v>
      </c>
      <c r="GK56" s="415">
        <v>1.67</v>
      </c>
      <c r="GL56" s="415">
        <v>1.71</v>
      </c>
      <c r="GM56" s="415">
        <v>1.7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1.7</v>
      </c>
      <c r="JO56" s="415">
        <v>1.75</v>
      </c>
      <c r="JP56" s="415">
        <v>1.74</v>
      </c>
      <c r="JQ56" s="415">
        <v>1.73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1.57</v>
      </c>
      <c r="MP56" s="891">
        <v>1.63</v>
      </c>
      <c r="MQ56" s="891">
        <v>1.7</v>
      </c>
      <c r="MR56" s="891">
        <v>1.73</v>
      </c>
      <c r="MS56" s="892">
        <v>1.66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1.55</v>
      </c>
      <c r="AC57" s="415">
        <v>1.49</v>
      </c>
      <c r="AD57" s="415">
        <v>1.62</v>
      </c>
      <c r="AE57" s="415">
        <v>1.55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1.65</v>
      </c>
      <c r="DG57" s="415">
        <v>1.69</v>
      </c>
      <c r="DH57" s="415">
        <v>1.64</v>
      </c>
      <c r="DI57" s="415">
        <v>1.66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1.68</v>
      </c>
      <c r="GK57" s="415">
        <v>1.7</v>
      </c>
      <c r="GL57" s="415">
        <v>1.62</v>
      </c>
      <c r="GM57" s="415">
        <v>1.67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1.84</v>
      </c>
      <c r="JO57" s="415">
        <v>1.8</v>
      </c>
      <c r="JP57" s="415">
        <v>1.81</v>
      </c>
      <c r="JQ57" s="415">
        <v>1.82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1.55</v>
      </c>
      <c r="MP57" s="891">
        <v>1.66</v>
      </c>
      <c r="MQ57" s="891">
        <v>1.67</v>
      </c>
      <c r="MR57" s="891">
        <v>1.82</v>
      </c>
      <c r="MS57" s="892">
        <v>1.68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1.76</v>
      </c>
      <c r="AC58" s="415">
        <v>1.66</v>
      </c>
      <c r="AD58" s="415">
        <v>1.88</v>
      </c>
      <c r="AE58" s="415">
        <v>1.77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1.87</v>
      </c>
      <c r="DG58" s="415">
        <v>1.91</v>
      </c>
      <c r="DH58" s="415">
        <v>1.86</v>
      </c>
      <c r="DI58" s="415">
        <v>1.88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1.7</v>
      </c>
      <c r="GK58" s="415">
        <v>1.65</v>
      </c>
      <c r="GL58" s="415">
        <v>1.61</v>
      </c>
      <c r="GM58" s="415">
        <v>1.65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1.83</v>
      </c>
      <c r="JO58" s="415">
        <v>1.82</v>
      </c>
      <c r="JP58" s="415">
        <v>1.98</v>
      </c>
      <c r="JQ58" s="415">
        <v>1.88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1.77</v>
      </c>
      <c r="MP58" s="891">
        <v>1.88</v>
      </c>
      <c r="MQ58" s="891">
        <v>1.65</v>
      </c>
      <c r="MR58" s="891">
        <v>1.88</v>
      </c>
      <c r="MS58" s="892">
        <v>1.8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28:X28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CZ28:DB28"/>
    <mergeCell ref="GD28:GF28"/>
    <mergeCell ref="JH28:JJ28"/>
    <mergeCell ref="NA5:NI5"/>
    <mergeCell ref="NA15:NI15"/>
    <mergeCell ref="NO15:NW15"/>
    <mergeCell ref="NO5:NW5"/>
    <mergeCell ref="NA25:NI25"/>
    <mergeCell ref="NO25:NW2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JY15:KG15"/>
    <mergeCell ref="KM15:KU15"/>
    <mergeCell ref="AM5:AU5"/>
    <mergeCell ref="V16:X16"/>
    <mergeCell ref="BA5:BI5"/>
    <mergeCell ref="DQ5:DY5"/>
    <mergeCell ref="EE5:EM5"/>
    <mergeCell ref="GU5:HC5"/>
    <mergeCell ref="HI5:HQ5"/>
    <mergeCell ref="JY5:KG5"/>
    <mergeCell ref="KM5:KU5"/>
    <mergeCell ref="JS3:JV3"/>
    <mergeCell ref="JX3:KI3"/>
    <mergeCell ref="KL3:KW3"/>
    <mergeCell ref="CZ4:DB4"/>
    <mergeCell ref="GD4:GF4"/>
    <mergeCell ref="JH4:JJ4"/>
    <mergeCell ref="CZ16:DB16"/>
    <mergeCell ref="GD16:GF16"/>
    <mergeCell ref="JH16:JJ16"/>
    <mergeCell ref="V4:X4"/>
    <mergeCell ref="AM15:AU15"/>
    <mergeCell ref="BA15:BI15"/>
    <mergeCell ref="DQ15:DY15"/>
    <mergeCell ref="EE15:EM15"/>
    <mergeCell ref="GU15:HC15"/>
    <mergeCell ref="HI15:HQ15"/>
    <mergeCell ref="MU3:MX3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L2:JQ2"/>
    <mergeCell ref="JS2:JV2"/>
    <mergeCell ref="JX2:KI2"/>
    <mergeCell ref="KL2:KW2"/>
    <mergeCell ref="LC2:LE2"/>
    <mergeCell ref="LJ2:LK2"/>
    <mergeCell ref="FJ2:FL2"/>
    <mergeCell ref="FP2:FR2"/>
    <mergeCell ref="FS2:FT2"/>
    <mergeCell ref="GH2:GM2"/>
    <mergeCell ref="GO2:GR2"/>
    <mergeCell ref="JA2:JJ2"/>
    <mergeCell ref="IN2:IP2"/>
    <mergeCell ref="IT2:IV2"/>
    <mergeCell ref="IW2:IX2"/>
    <mergeCell ref="HH1:HS1"/>
    <mergeCell ref="FB2:FC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MU1:MX1"/>
    <mergeCell ref="MZ1:NK1"/>
    <mergeCell ref="NN1:NY1"/>
    <mergeCell ref="GT2:HE2"/>
    <mergeCell ref="HH2:HS2"/>
    <mergeCell ref="HY2:IA2"/>
    <mergeCell ref="IF2:IG2"/>
    <mergeCell ref="LR2:LT2"/>
    <mergeCell ref="LX2:LY2"/>
    <mergeCell ref="MB2:MK2"/>
    <mergeCell ref="MM2:MS2"/>
    <mergeCell ref="MU2:MX2"/>
    <mergeCell ref="MZ2:NK2"/>
    <mergeCell ref="NN2:NY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GT1:HE1"/>
    <mergeCell ref="FW1:GF1"/>
    <mergeCell ref="GH1:GM1"/>
    <mergeCell ref="GO1:GR1"/>
    <mergeCell ref="CF2:CH2"/>
    <mergeCell ref="CL2:CN2"/>
    <mergeCell ref="CO2:CP2"/>
    <mergeCell ref="DD2:DI2"/>
    <mergeCell ref="DK2:DN2"/>
    <mergeCell ref="O2:X2"/>
    <mergeCell ref="CS2:DB2"/>
    <mergeCell ref="FW2:GF2"/>
    <mergeCell ref="DP2:EA2"/>
    <mergeCell ref="ED2:EO2"/>
    <mergeCell ref="EU2:EW2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NZ110"/>
  <sheetViews>
    <sheetView tabSelected="1" topLeftCell="LM25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133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133</v>
      </c>
      <c r="AA1" s="440"/>
      <c r="AB1" s="440"/>
      <c r="AC1" s="440"/>
      <c r="AD1" s="440"/>
      <c r="AE1" s="440"/>
      <c r="AF1" s="333"/>
      <c r="AG1" s="441" t="s">
        <v>133</v>
      </c>
      <c r="AH1" s="441"/>
      <c r="AI1" s="441"/>
      <c r="AJ1" s="441"/>
      <c r="AK1" s="333"/>
      <c r="AL1" s="439" t="s">
        <v>133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133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133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133</v>
      </c>
      <c r="DE1" s="440"/>
      <c r="DF1" s="440"/>
      <c r="DG1" s="440"/>
      <c r="DH1" s="440"/>
      <c r="DI1" s="440"/>
      <c r="DJ1" s="333"/>
      <c r="DK1" s="441" t="s">
        <v>133</v>
      </c>
      <c r="DL1" s="441"/>
      <c r="DM1" s="441"/>
      <c r="DN1" s="441"/>
      <c r="DO1" s="333"/>
      <c r="DP1" s="439" t="s">
        <v>133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133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133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133</v>
      </c>
      <c r="GI1" s="440"/>
      <c r="GJ1" s="440"/>
      <c r="GK1" s="440"/>
      <c r="GL1" s="440"/>
      <c r="GM1" s="440"/>
      <c r="GN1" s="333"/>
      <c r="GO1" s="441" t="s">
        <v>133</v>
      </c>
      <c r="GP1" s="441"/>
      <c r="GQ1" s="441"/>
      <c r="GR1" s="441"/>
      <c r="GS1" s="333"/>
      <c r="GT1" s="439" t="s">
        <v>133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133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133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133</v>
      </c>
      <c r="JM1" s="440"/>
      <c r="JN1" s="440"/>
      <c r="JO1" s="440"/>
      <c r="JP1" s="440"/>
      <c r="JQ1" s="440"/>
      <c r="JR1" s="333"/>
      <c r="JS1" s="441" t="s">
        <v>133</v>
      </c>
      <c r="JT1" s="441"/>
      <c r="JU1" s="441"/>
      <c r="JV1" s="441"/>
      <c r="JW1" s="333"/>
      <c r="JX1" s="439" t="s">
        <v>133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133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133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133</v>
      </c>
      <c r="MN1" s="447"/>
      <c r="MO1" s="447"/>
      <c r="MP1" s="447"/>
      <c r="MQ1" s="447"/>
      <c r="MR1" s="447"/>
      <c r="MS1" s="447"/>
      <c r="MT1" s="345"/>
      <c r="MU1" s="441" t="s">
        <v>133</v>
      </c>
      <c r="MV1" s="441"/>
      <c r="MW1" s="441"/>
      <c r="MX1" s="441"/>
      <c r="MY1" s="346"/>
      <c r="MZ1" s="444" t="s">
        <v>133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133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134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134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134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134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134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282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281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849514</v>
      </c>
      <c r="C4" s="525">
        <v>811321</v>
      </c>
      <c r="D4" s="526">
        <v>4.71</v>
      </c>
      <c r="E4" s="319"/>
      <c r="F4" s="319"/>
      <c r="G4" s="527" t="s">
        <v>16</v>
      </c>
      <c r="H4" s="528">
        <v>68289</v>
      </c>
      <c r="I4" s="529">
        <v>63509</v>
      </c>
      <c r="J4" s="530">
        <v>60732</v>
      </c>
      <c r="K4" s="528">
        <v>192530</v>
      </c>
      <c r="L4" s="531">
        <v>185299</v>
      </c>
      <c r="M4" s="532">
        <v>3.9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684935</v>
      </c>
      <c r="CG4" s="525">
        <v>641066</v>
      </c>
      <c r="CH4" s="526">
        <v>6.84</v>
      </c>
      <c r="CI4" s="319"/>
      <c r="CJ4" s="319"/>
      <c r="CK4" s="527" t="s">
        <v>16</v>
      </c>
      <c r="CL4" s="528">
        <v>61830</v>
      </c>
      <c r="CM4" s="529">
        <v>62199</v>
      </c>
      <c r="CN4" s="530">
        <v>59250</v>
      </c>
      <c r="CO4" s="528">
        <v>183279</v>
      </c>
      <c r="CP4" s="531">
        <v>174739</v>
      </c>
      <c r="CQ4" s="532">
        <v>4.8899999999999997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557482</v>
      </c>
      <c r="FK4" s="525">
        <v>526421</v>
      </c>
      <c r="FL4" s="526">
        <v>5.9</v>
      </c>
      <c r="FM4" s="319"/>
      <c r="FN4" s="319"/>
      <c r="FO4" s="527" t="s">
        <v>16</v>
      </c>
      <c r="FP4" s="528">
        <v>59474</v>
      </c>
      <c r="FQ4" s="529">
        <v>59989</v>
      </c>
      <c r="FR4" s="530">
        <v>54791</v>
      </c>
      <c r="FS4" s="528">
        <v>174254</v>
      </c>
      <c r="FT4" s="531">
        <v>166690</v>
      </c>
      <c r="FU4" s="532">
        <v>4.54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572094</v>
      </c>
      <c r="IO4" s="525">
        <v>535869</v>
      </c>
      <c r="IP4" s="526">
        <v>6.76</v>
      </c>
      <c r="IQ4" s="319"/>
      <c r="IR4" s="319"/>
      <c r="IS4" s="527" t="s">
        <v>16</v>
      </c>
      <c r="IT4" s="528">
        <v>63674</v>
      </c>
      <c r="IU4" s="529">
        <v>78168</v>
      </c>
      <c r="IV4" s="530">
        <v>76099</v>
      </c>
      <c r="IW4" s="528">
        <v>217941</v>
      </c>
      <c r="IX4" s="531">
        <v>208212</v>
      </c>
      <c r="IY4" s="532">
        <v>4.67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2664025</v>
      </c>
      <c r="LS4" s="525">
        <v>2514677</v>
      </c>
      <c r="LT4" s="543">
        <v>5.94</v>
      </c>
      <c r="LU4" s="319"/>
      <c r="LV4" s="319"/>
      <c r="LW4" s="527" t="s">
        <v>16</v>
      </c>
      <c r="LX4" s="11">
        <v>768004</v>
      </c>
      <c r="LY4" s="544">
        <v>734940</v>
      </c>
      <c r="LZ4" s="545">
        <v>4.5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780810</v>
      </c>
      <c r="C5" s="552">
        <v>746332</v>
      </c>
      <c r="D5" s="553">
        <v>4.62</v>
      </c>
      <c r="E5" s="319"/>
      <c r="F5" s="319"/>
      <c r="G5" s="554" t="s">
        <v>25</v>
      </c>
      <c r="H5" s="528">
        <v>0</v>
      </c>
      <c r="I5" s="529">
        <v>0</v>
      </c>
      <c r="J5" s="530">
        <v>19</v>
      </c>
      <c r="K5" s="528">
        <v>19</v>
      </c>
      <c r="L5" s="531">
        <v>10</v>
      </c>
      <c r="M5" s="532">
        <v>90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35</v>
      </c>
      <c r="AC5" s="558">
        <v>35</v>
      </c>
      <c r="AD5" s="558">
        <v>35</v>
      </c>
      <c r="AE5" s="558">
        <v>35</v>
      </c>
      <c r="AF5" s="316"/>
      <c r="AG5" s="559" t="s">
        <v>26</v>
      </c>
      <c r="AH5" s="560">
        <v>35</v>
      </c>
      <c r="AI5" s="561">
        <v>35</v>
      </c>
      <c r="AJ5" s="562">
        <v>0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608413</v>
      </c>
      <c r="CG5" s="552">
        <v>570489</v>
      </c>
      <c r="CH5" s="553">
        <v>6.65</v>
      </c>
      <c r="CI5" s="319"/>
      <c r="CJ5" s="319"/>
      <c r="CK5" s="554" t="s">
        <v>25</v>
      </c>
      <c r="CL5" s="528">
        <v>0</v>
      </c>
      <c r="CM5" s="529">
        <v>0</v>
      </c>
      <c r="CN5" s="530">
        <v>19</v>
      </c>
      <c r="CO5" s="528">
        <v>19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35</v>
      </c>
      <c r="DG5" s="558">
        <v>35</v>
      </c>
      <c r="DH5" s="558">
        <v>35</v>
      </c>
      <c r="DI5" s="558">
        <v>35</v>
      </c>
      <c r="DJ5" s="316"/>
      <c r="DK5" s="559" t="s">
        <v>26</v>
      </c>
      <c r="DL5" s="560">
        <v>35</v>
      </c>
      <c r="DM5" s="561">
        <v>35</v>
      </c>
      <c r="DN5" s="562">
        <v>0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517091</v>
      </c>
      <c r="FK5" s="552">
        <v>487635</v>
      </c>
      <c r="FL5" s="553">
        <v>6.04</v>
      </c>
      <c r="FM5" s="319"/>
      <c r="FN5" s="319"/>
      <c r="FO5" s="554" t="s">
        <v>25</v>
      </c>
      <c r="FP5" s="528">
        <v>0</v>
      </c>
      <c r="FQ5" s="529">
        <v>0</v>
      </c>
      <c r="FR5" s="530">
        <v>5</v>
      </c>
      <c r="FS5" s="528">
        <v>5</v>
      </c>
      <c r="FT5" s="531">
        <v>9</v>
      </c>
      <c r="FU5" s="532">
        <v>-44.44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35</v>
      </c>
      <c r="GK5" s="558">
        <v>35</v>
      </c>
      <c r="GL5" s="558">
        <v>35</v>
      </c>
      <c r="GM5" s="558">
        <v>35</v>
      </c>
      <c r="GN5" s="316"/>
      <c r="GO5" s="559" t="s">
        <v>26</v>
      </c>
      <c r="GP5" s="560">
        <v>35</v>
      </c>
      <c r="GQ5" s="561">
        <v>35</v>
      </c>
      <c r="GR5" s="562">
        <v>0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527233</v>
      </c>
      <c r="IO5" s="552">
        <v>493701</v>
      </c>
      <c r="IP5" s="553">
        <v>6.79</v>
      </c>
      <c r="IQ5" s="319"/>
      <c r="IR5" s="319"/>
      <c r="IS5" s="554" t="s">
        <v>25</v>
      </c>
      <c r="IT5" s="528">
        <v>0</v>
      </c>
      <c r="IU5" s="529">
        <v>12</v>
      </c>
      <c r="IV5" s="530">
        <v>0</v>
      </c>
      <c r="IW5" s="528">
        <v>12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35</v>
      </c>
      <c r="JO5" s="558">
        <v>35</v>
      </c>
      <c r="JP5" s="558">
        <v>35</v>
      </c>
      <c r="JQ5" s="558">
        <v>35</v>
      </c>
      <c r="JR5" s="316"/>
      <c r="JS5" s="559" t="s">
        <v>26</v>
      </c>
      <c r="JT5" s="560">
        <v>35</v>
      </c>
      <c r="JU5" s="561">
        <v>35</v>
      </c>
      <c r="JV5" s="562">
        <v>0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2433547</v>
      </c>
      <c r="LS5" s="552">
        <v>2298157</v>
      </c>
      <c r="LT5" s="572">
        <v>5.89</v>
      </c>
      <c r="LU5" s="319"/>
      <c r="LV5" s="319"/>
      <c r="LW5" s="554" t="s">
        <v>25</v>
      </c>
      <c r="LX5" s="11">
        <v>55</v>
      </c>
      <c r="LY5" s="544">
        <v>19</v>
      </c>
      <c r="LZ5" s="545">
        <v>189.47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35</v>
      </c>
      <c r="MP5" s="574">
        <v>35</v>
      </c>
      <c r="MQ5" s="574">
        <v>35</v>
      </c>
      <c r="MR5" s="574">
        <v>35</v>
      </c>
      <c r="MS5" s="574">
        <v>35</v>
      </c>
      <c r="MT5" s="218"/>
      <c r="MU5" s="575" t="s">
        <v>26</v>
      </c>
      <c r="MV5" s="576">
        <v>35</v>
      </c>
      <c r="MW5" s="577">
        <v>35</v>
      </c>
      <c r="MX5" s="578">
        <v>0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68704</v>
      </c>
      <c r="C6" s="584">
        <v>64989</v>
      </c>
      <c r="D6" s="585">
        <v>5.72</v>
      </c>
      <c r="E6" s="319"/>
      <c r="F6" s="319"/>
      <c r="G6" s="554" t="s">
        <v>30</v>
      </c>
      <c r="H6" s="528">
        <v>25</v>
      </c>
      <c r="I6" s="529">
        <v>12</v>
      </c>
      <c r="J6" s="530">
        <v>40</v>
      </c>
      <c r="K6" s="528">
        <v>77</v>
      </c>
      <c r="L6" s="531">
        <v>28</v>
      </c>
      <c r="M6" s="532">
        <v>175</v>
      </c>
      <c r="N6" s="316"/>
      <c r="O6" s="586" t="s">
        <v>31</v>
      </c>
      <c r="P6" s="587">
        <v>369.86</v>
      </c>
      <c r="Q6" s="588">
        <v>357.75</v>
      </c>
      <c r="R6" s="589">
        <v>3.39</v>
      </c>
      <c r="S6" s="587">
        <v>0</v>
      </c>
      <c r="T6" s="588">
        <v>0</v>
      </c>
      <c r="U6" s="589">
        <v>0</v>
      </c>
      <c r="V6" s="587">
        <v>134.41</v>
      </c>
      <c r="W6" s="588">
        <v>133.24</v>
      </c>
      <c r="X6" s="589">
        <v>0.88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3177</v>
      </c>
      <c r="AI6" s="593">
        <v>3177</v>
      </c>
      <c r="AJ6" s="562">
        <v>0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76522</v>
      </c>
      <c r="CG6" s="584">
        <v>70577</v>
      </c>
      <c r="CH6" s="585">
        <v>8.42</v>
      </c>
      <c r="CI6" s="319"/>
      <c r="CJ6" s="319"/>
      <c r="CK6" s="554" t="s">
        <v>30</v>
      </c>
      <c r="CL6" s="528">
        <v>17</v>
      </c>
      <c r="CM6" s="529">
        <v>15</v>
      </c>
      <c r="CN6" s="530">
        <v>24</v>
      </c>
      <c r="CO6" s="528">
        <v>56</v>
      </c>
      <c r="CP6" s="531">
        <v>38</v>
      </c>
      <c r="CQ6" s="532">
        <v>47.37</v>
      </c>
      <c r="CR6" s="316"/>
      <c r="CS6" s="586" t="s">
        <v>31</v>
      </c>
      <c r="CT6" s="587">
        <v>341.48</v>
      </c>
      <c r="CU6" s="588">
        <v>329.1</v>
      </c>
      <c r="CV6" s="589">
        <v>3.76</v>
      </c>
      <c r="CW6" s="587">
        <v>0</v>
      </c>
      <c r="CX6" s="588">
        <v>0</v>
      </c>
      <c r="CY6" s="589">
        <v>0</v>
      </c>
      <c r="CZ6" s="587">
        <v>163.27000000000001</v>
      </c>
      <c r="DA6" s="588">
        <v>156.25</v>
      </c>
      <c r="DB6" s="589">
        <v>4.49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3177</v>
      </c>
      <c r="DM6" s="593">
        <v>3177</v>
      </c>
      <c r="DN6" s="562">
        <v>0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40391</v>
      </c>
      <c r="FK6" s="584">
        <v>38786</v>
      </c>
      <c r="FL6" s="585">
        <v>4.1399999999999997</v>
      </c>
      <c r="FM6" s="319"/>
      <c r="FN6" s="319"/>
      <c r="FO6" s="554" t="s">
        <v>30</v>
      </c>
      <c r="FP6" s="528">
        <v>10</v>
      </c>
      <c r="FQ6" s="529">
        <v>13</v>
      </c>
      <c r="FR6" s="530">
        <v>8</v>
      </c>
      <c r="FS6" s="528">
        <v>31</v>
      </c>
      <c r="FT6" s="531">
        <v>22</v>
      </c>
      <c r="FU6" s="532">
        <v>40.909999999999997</v>
      </c>
      <c r="FV6" s="316"/>
      <c r="FW6" s="586" t="s">
        <v>31</v>
      </c>
      <c r="FX6" s="587">
        <v>332.42</v>
      </c>
      <c r="FY6" s="588">
        <v>321.86</v>
      </c>
      <c r="FZ6" s="589">
        <v>3.28</v>
      </c>
      <c r="GA6" s="587">
        <v>0</v>
      </c>
      <c r="GB6" s="588">
        <v>0</v>
      </c>
      <c r="GC6" s="589">
        <v>0</v>
      </c>
      <c r="GD6" s="587">
        <v>182.65</v>
      </c>
      <c r="GE6" s="588">
        <v>180.01</v>
      </c>
      <c r="GF6" s="589">
        <v>1.47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3177</v>
      </c>
      <c r="GQ6" s="593">
        <v>3177</v>
      </c>
      <c r="GR6" s="562">
        <v>0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44861</v>
      </c>
      <c r="IO6" s="584">
        <v>42168</v>
      </c>
      <c r="IP6" s="585">
        <v>6.39</v>
      </c>
      <c r="IQ6" s="319"/>
      <c r="IR6" s="319"/>
      <c r="IS6" s="554" t="s">
        <v>30</v>
      </c>
      <c r="IT6" s="528">
        <v>15</v>
      </c>
      <c r="IU6" s="529">
        <v>23</v>
      </c>
      <c r="IV6" s="530">
        <v>0</v>
      </c>
      <c r="IW6" s="528">
        <v>38</v>
      </c>
      <c r="IX6" s="531">
        <v>20</v>
      </c>
      <c r="IY6" s="532">
        <v>90</v>
      </c>
      <c r="IZ6" s="316"/>
      <c r="JA6" s="586" t="s">
        <v>31</v>
      </c>
      <c r="JB6" s="587">
        <v>373.18</v>
      </c>
      <c r="JC6" s="588">
        <v>356.27</v>
      </c>
      <c r="JD6" s="589">
        <v>4.75</v>
      </c>
      <c r="JE6" s="587">
        <v>0</v>
      </c>
      <c r="JF6" s="588">
        <v>0</v>
      </c>
      <c r="JG6" s="589">
        <v>0</v>
      </c>
      <c r="JH6" s="587">
        <v>225.36</v>
      </c>
      <c r="JI6" s="588">
        <v>218.8</v>
      </c>
      <c r="JJ6" s="589">
        <v>3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3177</v>
      </c>
      <c r="JU6" s="593">
        <v>3177</v>
      </c>
      <c r="JV6" s="562">
        <v>0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230478</v>
      </c>
      <c r="LS6" s="584">
        <v>216520</v>
      </c>
      <c r="LT6" s="612">
        <v>6.45</v>
      </c>
      <c r="LU6" s="319"/>
      <c r="LV6" s="319"/>
      <c r="LW6" s="554" t="s">
        <v>30</v>
      </c>
      <c r="LX6" s="11">
        <v>202</v>
      </c>
      <c r="LY6" s="544">
        <v>108</v>
      </c>
      <c r="LZ6" s="545">
        <v>87.04</v>
      </c>
      <c r="MA6" s="81"/>
      <c r="MB6" s="586" t="s">
        <v>31</v>
      </c>
      <c r="MC6" s="587">
        <v>354.42</v>
      </c>
      <c r="MD6" s="588">
        <v>342.38</v>
      </c>
      <c r="ME6" s="589">
        <v>3.52</v>
      </c>
      <c r="MF6" s="587">
        <v>0</v>
      </c>
      <c r="MG6" s="588">
        <v>0</v>
      </c>
      <c r="MH6" s="589">
        <v>0</v>
      </c>
      <c r="MI6" s="587">
        <v>174.04</v>
      </c>
      <c r="MJ6" s="588">
        <v>170.04</v>
      </c>
      <c r="MK6" s="589">
        <v>2.35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3177</v>
      </c>
      <c r="MW6" s="577">
        <v>3177</v>
      </c>
      <c r="MX6" s="615">
        <v>0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255525</v>
      </c>
      <c r="C7" s="525">
        <v>247410</v>
      </c>
      <c r="D7" s="526">
        <v>3.28</v>
      </c>
      <c r="E7" s="319"/>
      <c r="F7" s="319"/>
      <c r="G7" s="554" t="s">
        <v>44</v>
      </c>
      <c r="H7" s="528">
        <v>17</v>
      </c>
      <c r="I7" s="529">
        <v>28</v>
      </c>
      <c r="J7" s="530">
        <v>34</v>
      </c>
      <c r="K7" s="528">
        <v>79</v>
      </c>
      <c r="L7" s="531">
        <v>37</v>
      </c>
      <c r="M7" s="532">
        <v>113.51</v>
      </c>
      <c r="N7" s="316"/>
      <c r="O7" s="586" t="s">
        <v>45</v>
      </c>
      <c r="P7" s="587">
        <v>268.42</v>
      </c>
      <c r="Q7" s="588">
        <v>255.72</v>
      </c>
      <c r="R7" s="589">
        <v>4.97</v>
      </c>
      <c r="S7" s="587">
        <v>222.11</v>
      </c>
      <c r="T7" s="588">
        <v>214.06</v>
      </c>
      <c r="U7" s="589">
        <v>3.76</v>
      </c>
      <c r="V7" s="587">
        <v>238.93</v>
      </c>
      <c r="W7" s="588">
        <v>229.57</v>
      </c>
      <c r="X7" s="589">
        <v>4.08</v>
      </c>
      <c r="Y7" s="316"/>
      <c r="Z7" s="316"/>
      <c r="AA7" s="316" t="s">
        <v>46</v>
      </c>
      <c r="AB7" s="7">
        <v>9</v>
      </c>
      <c r="AC7" s="7">
        <v>9</v>
      </c>
      <c r="AD7" s="7">
        <v>9</v>
      </c>
      <c r="AE7" s="591">
        <v>9</v>
      </c>
      <c r="AF7" s="316"/>
      <c r="AG7" s="559" t="s">
        <v>201</v>
      </c>
      <c r="AH7" s="624">
        <v>72.55</v>
      </c>
      <c r="AI7" s="625">
        <v>69.34</v>
      </c>
      <c r="AJ7" s="626">
        <v>3.21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231856</v>
      </c>
      <c r="CG7" s="525">
        <v>219173</v>
      </c>
      <c r="CH7" s="526">
        <v>5.79</v>
      </c>
      <c r="CI7" s="319"/>
      <c r="CJ7" s="319"/>
      <c r="CK7" s="554" t="s">
        <v>44</v>
      </c>
      <c r="CL7" s="528">
        <v>21</v>
      </c>
      <c r="CM7" s="529">
        <v>27</v>
      </c>
      <c r="CN7" s="530">
        <v>22</v>
      </c>
      <c r="CO7" s="528">
        <v>70</v>
      </c>
      <c r="CP7" s="531">
        <v>47</v>
      </c>
      <c r="CQ7" s="532">
        <v>48.94</v>
      </c>
      <c r="CR7" s="316"/>
      <c r="CS7" s="586" t="s">
        <v>45</v>
      </c>
      <c r="CT7" s="587">
        <v>390.47</v>
      </c>
      <c r="CU7" s="588">
        <v>370.94</v>
      </c>
      <c r="CV7" s="589">
        <v>5.27</v>
      </c>
      <c r="CW7" s="587">
        <v>328.18</v>
      </c>
      <c r="CX7" s="588">
        <v>307.93</v>
      </c>
      <c r="CY7" s="589">
        <v>6.58</v>
      </c>
      <c r="CZ7" s="587">
        <v>357.96</v>
      </c>
      <c r="DA7" s="588">
        <v>337.85</v>
      </c>
      <c r="DB7" s="589">
        <v>5.95</v>
      </c>
      <c r="DC7" s="316"/>
      <c r="DD7" s="316"/>
      <c r="DE7" s="316" t="s">
        <v>46</v>
      </c>
      <c r="DF7" s="7">
        <v>9</v>
      </c>
      <c r="DG7" s="7">
        <v>9</v>
      </c>
      <c r="DH7" s="7">
        <v>9</v>
      </c>
      <c r="DI7" s="591">
        <v>9</v>
      </c>
      <c r="DJ7" s="316"/>
      <c r="DK7" s="559" t="s">
        <v>201</v>
      </c>
      <c r="DL7" s="624">
        <v>68.08</v>
      </c>
      <c r="DM7" s="625">
        <v>64.150000000000006</v>
      </c>
      <c r="DN7" s="626">
        <v>3.93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224959</v>
      </c>
      <c r="FK7" s="525">
        <v>215926</v>
      </c>
      <c r="FL7" s="526">
        <v>4.18</v>
      </c>
      <c r="FM7" s="319"/>
      <c r="FN7" s="319"/>
      <c r="FO7" s="554" t="s">
        <v>44</v>
      </c>
      <c r="FP7" s="528">
        <v>7</v>
      </c>
      <c r="FQ7" s="529">
        <v>9</v>
      </c>
      <c r="FR7" s="530">
        <v>6</v>
      </c>
      <c r="FS7" s="528">
        <v>22</v>
      </c>
      <c r="FT7" s="531">
        <v>16</v>
      </c>
      <c r="FU7" s="532">
        <v>37.5</v>
      </c>
      <c r="FV7" s="316"/>
      <c r="FW7" s="586" t="s">
        <v>45</v>
      </c>
      <c r="FX7" s="587">
        <v>315.77999999999997</v>
      </c>
      <c r="FY7" s="588">
        <v>301.7</v>
      </c>
      <c r="FZ7" s="589">
        <v>4.67</v>
      </c>
      <c r="GA7" s="587">
        <v>239.39</v>
      </c>
      <c r="GB7" s="588">
        <v>232.07</v>
      </c>
      <c r="GC7" s="589">
        <v>3.15</v>
      </c>
      <c r="GD7" s="587">
        <v>281.37</v>
      </c>
      <c r="GE7" s="588">
        <v>271.01</v>
      </c>
      <c r="GF7" s="589">
        <v>3.82</v>
      </c>
      <c r="GG7" s="316"/>
      <c r="GH7" s="316"/>
      <c r="GI7" s="316" t="s">
        <v>46</v>
      </c>
      <c r="GJ7" s="7">
        <v>9</v>
      </c>
      <c r="GK7" s="7">
        <v>9</v>
      </c>
      <c r="GL7" s="7">
        <v>9</v>
      </c>
      <c r="GM7" s="591">
        <v>9</v>
      </c>
      <c r="GN7" s="316"/>
      <c r="GO7" s="559" t="s">
        <v>47</v>
      </c>
      <c r="GP7" s="624">
        <v>58.27</v>
      </c>
      <c r="GQ7" s="625">
        <v>55.76</v>
      </c>
      <c r="GR7" s="626">
        <v>2.5099999999999998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249920</v>
      </c>
      <c r="IO7" s="525">
        <v>237724</v>
      </c>
      <c r="IP7" s="526">
        <v>5.13</v>
      </c>
      <c r="IQ7" s="319"/>
      <c r="IR7" s="319"/>
      <c r="IS7" s="554" t="s">
        <v>44</v>
      </c>
      <c r="IT7" s="528">
        <v>24</v>
      </c>
      <c r="IU7" s="529">
        <v>54</v>
      </c>
      <c r="IV7" s="530">
        <v>43</v>
      </c>
      <c r="IW7" s="528">
        <v>121</v>
      </c>
      <c r="IX7" s="531">
        <v>98</v>
      </c>
      <c r="IY7" s="532">
        <v>23.47</v>
      </c>
      <c r="IZ7" s="316"/>
      <c r="JA7" s="586" t="s">
        <v>45</v>
      </c>
      <c r="JB7" s="587">
        <v>387.64</v>
      </c>
      <c r="JC7" s="588">
        <v>367.89</v>
      </c>
      <c r="JD7" s="589">
        <v>5.37</v>
      </c>
      <c r="JE7" s="587">
        <v>249.13</v>
      </c>
      <c r="JF7" s="588">
        <v>240.09</v>
      </c>
      <c r="JG7" s="589">
        <v>3.77</v>
      </c>
      <c r="JH7" s="587">
        <v>332.77</v>
      </c>
      <c r="JI7" s="588">
        <v>318.58</v>
      </c>
      <c r="JJ7" s="589">
        <v>4.45</v>
      </c>
      <c r="JK7" s="316"/>
      <c r="JL7" s="316"/>
      <c r="JM7" s="316" t="s">
        <v>46</v>
      </c>
      <c r="JN7" s="7">
        <v>9</v>
      </c>
      <c r="JO7" s="7">
        <v>9</v>
      </c>
      <c r="JP7" s="7">
        <v>9</v>
      </c>
      <c r="JQ7" s="591">
        <v>9</v>
      </c>
      <c r="JR7" s="316"/>
      <c r="JS7" s="559" t="s">
        <v>201</v>
      </c>
      <c r="JT7" s="624">
        <v>65.33</v>
      </c>
      <c r="JU7" s="625">
        <v>61.83</v>
      </c>
      <c r="JV7" s="626">
        <v>3.5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962260</v>
      </c>
      <c r="LS7" s="525">
        <v>920233</v>
      </c>
      <c r="LT7" s="543">
        <v>4.57</v>
      </c>
      <c r="LU7" s="319"/>
      <c r="LV7" s="319"/>
      <c r="LW7" s="554" t="s">
        <v>44</v>
      </c>
      <c r="LX7" s="11">
        <v>292</v>
      </c>
      <c r="LY7" s="544">
        <v>198</v>
      </c>
      <c r="LZ7" s="545">
        <v>47.47</v>
      </c>
      <c r="MA7" s="81"/>
      <c r="MB7" s="586" t="s">
        <v>45</v>
      </c>
      <c r="MC7" s="587">
        <v>344.68</v>
      </c>
      <c r="MD7" s="588">
        <v>328</v>
      </c>
      <c r="ME7" s="589">
        <v>5.09</v>
      </c>
      <c r="MF7" s="587">
        <v>257.74</v>
      </c>
      <c r="MG7" s="588">
        <v>246.33</v>
      </c>
      <c r="MH7" s="589">
        <v>4.63</v>
      </c>
      <c r="MI7" s="587">
        <v>300.44</v>
      </c>
      <c r="MJ7" s="588">
        <v>286.89</v>
      </c>
      <c r="MK7" s="589">
        <v>4.72</v>
      </c>
      <c r="ML7" s="102"/>
      <c r="MM7" s="102"/>
      <c r="MN7" s="102" t="s">
        <v>46</v>
      </c>
      <c r="MO7" s="613">
        <v>9</v>
      </c>
      <c r="MP7" s="613">
        <v>9</v>
      </c>
      <c r="MQ7" s="613">
        <v>9</v>
      </c>
      <c r="MR7" s="613">
        <v>9</v>
      </c>
      <c r="MS7" s="613">
        <v>9</v>
      </c>
      <c r="MT7" s="218"/>
      <c r="MU7" s="575" t="s">
        <v>201</v>
      </c>
      <c r="MV7" s="642">
        <v>66.06</v>
      </c>
      <c r="MW7" s="643">
        <v>62.77</v>
      </c>
      <c r="MX7" s="615">
        <v>3.29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207706</v>
      </c>
      <c r="C8" s="552">
        <v>202379</v>
      </c>
      <c r="D8" s="553">
        <v>2.63</v>
      </c>
      <c r="E8" s="319"/>
      <c r="F8" s="319"/>
      <c r="G8" s="554" t="s">
        <v>50</v>
      </c>
      <c r="H8" s="528">
        <v>8</v>
      </c>
      <c r="I8" s="529">
        <v>13</v>
      </c>
      <c r="J8" s="530">
        <v>8</v>
      </c>
      <c r="K8" s="528">
        <v>29</v>
      </c>
      <c r="L8" s="531">
        <v>45</v>
      </c>
      <c r="M8" s="532">
        <v>-35.56</v>
      </c>
      <c r="N8" s="316"/>
      <c r="O8" s="586" t="s">
        <v>51</v>
      </c>
      <c r="P8" s="587">
        <v>428.56</v>
      </c>
      <c r="Q8" s="588">
        <v>401.1</v>
      </c>
      <c r="R8" s="589">
        <v>6.85</v>
      </c>
      <c r="S8" s="587">
        <v>419.94</v>
      </c>
      <c r="T8" s="588">
        <v>402.51</v>
      </c>
      <c r="U8" s="589">
        <v>4.33</v>
      </c>
      <c r="V8" s="587">
        <v>423.07</v>
      </c>
      <c r="W8" s="588">
        <v>401.98</v>
      </c>
      <c r="X8" s="589">
        <v>5.25</v>
      </c>
      <c r="Y8" s="316"/>
      <c r="Z8" s="316"/>
      <c r="AA8" s="316" t="s">
        <v>52</v>
      </c>
      <c r="AB8" s="7">
        <v>26</v>
      </c>
      <c r="AC8" s="7">
        <v>26</v>
      </c>
      <c r="AD8" s="7">
        <v>26</v>
      </c>
      <c r="AE8" s="591">
        <v>26</v>
      </c>
      <c r="AF8" s="316"/>
      <c r="AG8" s="559" t="s">
        <v>53</v>
      </c>
      <c r="AH8" s="560">
        <v>240349</v>
      </c>
      <c r="AI8" s="561">
        <v>230330</v>
      </c>
      <c r="AJ8" s="562">
        <v>4.3499999999999996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202197</v>
      </c>
      <c r="CG8" s="552">
        <v>191605</v>
      </c>
      <c r="CH8" s="553">
        <v>5.53</v>
      </c>
      <c r="CI8" s="319"/>
      <c r="CJ8" s="319"/>
      <c r="CK8" s="554" t="s">
        <v>50</v>
      </c>
      <c r="CL8" s="528">
        <v>32</v>
      </c>
      <c r="CM8" s="529">
        <v>9</v>
      </c>
      <c r="CN8" s="530">
        <v>32</v>
      </c>
      <c r="CO8" s="528">
        <v>73</v>
      </c>
      <c r="CP8" s="531">
        <v>65</v>
      </c>
      <c r="CQ8" s="532">
        <v>12.31</v>
      </c>
      <c r="CR8" s="316"/>
      <c r="CS8" s="586" t="s">
        <v>51</v>
      </c>
      <c r="CT8" s="587">
        <v>387.09</v>
      </c>
      <c r="CU8" s="588">
        <v>363.79</v>
      </c>
      <c r="CV8" s="589">
        <v>6.4</v>
      </c>
      <c r="CW8" s="587">
        <v>401.19</v>
      </c>
      <c r="CX8" s="588">
        <v>380.04</v>
      </c>
      <c r="CY8" s="589">
        <v>5.57</v>
      </c>
      <c r="CZ8" s="587">
        <v>394.45</v>
      </c>
      <c r="DA8" s="588">
        <v>372.32</v>
      </c>
      <c r="DB8" s="589">
        <v>5.94</v>
      </c>
      <c r="DC8" s="316"/>
      <c r="DD8" s="316"/>
      <c r="DE8" s="316" t="s">
        <v>52</v>
      </c>
      <c r="DF8" s="7">
        <v>26</v>
      </c>
      <c r="DG8" s="7">
        <v>26</v>
      </c>
      <c r="DH8" s="7">
        <v>26</v>
      </c>
      <c r="DI8" s="591">
        <v>26</v>
      </c>
      <c r="DJ8" s="316"/>
      <c r="DK8" s="559" t="s">
        <v>53</v>
      </c>
      <c r="DL8" s="560">
        <v>212938</v>
      </c>
      <c r="DM8" s="561">
        <v>202307</v>
      </c>
      <c r="DN8" s="562">
        <v>5.25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209129</v>
      </c>
      <c r="FK8" s="552">
        <v>200579</v>
      </c>
      <c r="FL8" s="553">
        <v>4.26</v>
      </c>
      <c r="FM8" s="319"/>
      <c r="FN8" s="319"/>
      <c r="FO8" s="554" t="s">
        <v>50</v>
      </c>
      <c r="FP8" s="528">
        <v>19</v>
      </c>
      <c r="FQ8" s="529">
        <v>23</v>
      </c>
      <c r="FR8" s="530">
        <v>15</v>
      </c>
      <c r="FS8" s="528">
        <v>57</v>
      </c>
      <c r="FT8" s="531">
        <v>42</v>
      </c>
      <c r="FU8" s="532">
        <v>35.71</v>
      </c>
      <c r="FV8" s="316"/>
      <c r="FW8" s="586" t="s">
        <v>51</v>
      </c>
      <c r="FX8" s="587">
        <v>315.70999999999998</v>
      </c>
      <c r="FY8" s="588">
        <v>297.33999999999997</v>
      </c>
      <c r="FZ8" s="589">
        <v>6.18</v>
      </c>
      <c r="GA8" s="587">
        <v>296.52999999999997</v>
      </c>
      <c r="GB8" s="588">
        <v>277.68</v>
      </c>
      <c r="GC8" s="589">
        <v>6.79</v>
      </c>
      <c r="GD8" s="587">
        <v>307.07</v>
      </c>
      <c r="GE8" s="588">
        <v>288.67</v>
      </c>
      <c r="GF8" s="589">
        <v>6.37</v>
      </c>
      <c r="GG8" s="316"/>
      <c r="GH8" s="316"/>
      <c r="GI8" s="316" t="s">
        <v>52</v>
      </c>
      <c r="GJ8" s="7">
        <v>26</v>
      </c>
      <c r="GK8" s="7">
        <v>26</v>
      </c>
      <c r="GL8" s="7">
        <v>26</v>
      </c>
      <c r="GM8" s="591">
        <v>26</v>
      </c>
      <c r="GN8" s="316"/>
      <c r="GO8" s="559" t="s">
        <v>53</v>
      </c>
      <c r="GP8" s="560">
        <v>190084</v>
      </c>
      <c r="GQ8" s="561">
        <v>182037</v>
      </c>
      <c r="GR8" s="562">
        <v>4.42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233325</v>
      </c>
      <c r="IO8" s="552">
        <v>222031</v>
      </c>
      <c r="IP8" s="553">
        <v>5.09</v>
      </c>
      <c r="IQ8" s="319"/>
      <c r="IR8" s="319"/>
      <c r="IS8" s="554" t="s">
        <v>50</v>
      </c>
      <c r="IT8" s="528">
        <v>10</v>
      </c>
      <c r="IU8" s="529">
        <v>35</v>
      </c>
      <c r="IV8" s="530">
        <v>26</v>
      </c>
      <c r="IW8" s="528">
        <v>71</v>
      </c>
      <c r="IX8" s="531">
        <v>51</v>
      </c>
      <c r="IY8" s="532">
        <v>39.22</v>
      </c>
      <c r="IZ8" s="316"/>
      <c r="JA8" s="586" t="s">
        <v>51</v>
      </c>
      <c r="JB8" s="587">
        <v>370.01</v>
      </c>
      <c r="JC8" s="588">
        <v>347.68</v>
      </c>
      <c r="JD8" s="589">
        <v>6.42</v>
      </c>
      <c r="JE8" s="587">
        <v>296.85000000000002</v>
      </c>
      <c r="JF8" s="588">
        <v>283.91000000000003</v>
      </c>
      <c r="JG8" s="589">
        <v>4.5599999999999996</v>
      </c>
      <c r="JH8" s="587">
        <v>341.03</v>
      </c>
      <c r="JI8" s="588">
        <v>323.08</v>
      </c>
      <c r="JJ8" s="589">
        <v>5.56</v>
      </c>
      <c r="JK8" s="316"/>
      <c r="JL8" s="316"/>
      <c r="JM8" s="316" t="s">
        <v>52</v>
      </c>
      <c r="JN8" s="7">
        <v>26</v>
      </c>
      <c r="JO8" s="7">
        <v>26</v>
      </c>
      <c r="JP8" s="7">
        <v>26</v>
      </c>
      <c r="JQ8" s="591">
        <v>26</v>
      </c>
      <c r="JR8" s="316"/>
      <c r="JS8" s="559" t="s">
        <v>53</v>
      </c>
      <c r="JT8" s="560">
        <v>234536</v>
      </c>
      <c r="JU8" s="561">
        <v>223905</v>
      </c>
      <c r="JV8" s="562">
        <v>4.75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852357</v>
      </c>
      <c r="LS8" s="552">
        <v>816594</v>
      </c>
      <c r="LT8" s="572">
        <v>4.38</v>
      </c>
      <c r="LU8" s="319"/>
      <c r="LV8" s="319"/>
      <c r="LW8" s="554" t="s">
        <v>50</v>
      </c>
      <c r="LX8" s="11">
        <v>230</v>
      </c>
      <c r="LY8" s="544">
        <v>203</v>
      </c>
      <c r="LZ8" s="545">
        <v>13.3</v>
      </c>
      <c r="MA8" s="81"/>
      <c r="MB8" s="586" t="s">
        <v>51</v>
      </c>
      <c r="MC8" s="587">
        <v>373.1</v>
      </c>
      <c r="MD8" s="588">
        <v>351.46</v>
      </c>
      <c r="ME8" s="589">
        <v>6.16</v>
      </c>
      <c r="MF8" s="587">
        <v>368.21</v>
      </c>
      <c r="MG8" s="588">
        <v>350.83</v>
      </c>
      <c r="MH8" s="589">
        <v>4.95</v>
      </c>
      <c r="MI8" s="587">
        <v>370.61</v>
      </c>
      <c r="MJ8" s="588">
        <v>351.14</v>
      </c>
      <c r="MK8" s="589">
        <v>5.54</v>
      </c>
      <c r="ML8" s="102"/>
      <c r="MM8" s="102"/>
      <c r="MN8" s="102" t="s">
        <v>52</v>
      </c>
      <c r="MO8" s="613">
        <v>26</v>
      </c>
      <c r="MP8" s="613">
        <v>26</v>
      </c>
      <c r="MQ8" s="613">
        <v>26</v>
      </c>
      <c r="MR8" s="613">
        <v>26</v>
      </c>
      <c r="MS8" s="613">
        <v>26</v>
      </c>
      <c r="MT8" s="218"/>
      <c r="MU8" s="575" t="s">
        <v>53</v>
      </c>
      <c r="MV8" s="576">
        <v>877907</v>
      </c>
      <c r="MW8" s="577">
        <v>838579</v>
      </c>
      <c r="MX8" s="615">
        <v>4.6900000000000004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47819</v>
      </c>
      <c r="C9" s="584">
        <v>45031</v>
      </c>
      <c r="D9" s="585">
        <v>6.19</v>
      </c>
      <c r="E9" s="319"/>
      <c r="F9" s="319"/>
      <c r="G9" s="554" t="s">
        <v>55</v>
      </c>
      <c r="H9" s="528">
        <v>246</v>
      </c>
      <c r="I9" s="529">
        <v>159</v>
      </c>
      <c r="J9" s="530">
        <v>197</v>
      </c>
      <c r="K9" s="528">
        <v>602</v>
      </c>
      <c r="L9" s="531">
        <v>479</v>
      </c>
      <c r="M9" s="532">
        <v>25.68</v>
      </c>
      <c r="N9" s="316"/>
      <c r="O9" s="586" t="s">
        <v>56</v>
      </c>
      <c r="P9" s="587">
        <v>135.5</v>
      </c>
      <c r="Q9" s="588">
        <v>131.72</v>
      </c>
      <c r="R9" s="589">
        <v>2.87</v>
      </c>
      <c r="S9" s="587">
        <v>83.47</v>
      </c>
      <c r="T9" s="588">
        <v>81.290000000000006</v>
      </c>
      <c r="U9" s="589">
        <v>2.68</v>
      </c>
      <c r="V9" s="587">
        <v>102.37</v>
      </c>
      <c r="W9" s="588">
        <v>100.07</v>
      </c>
      <c r="X9" s="589">
        <v>2.2999999999999998</v>
      </c>
      <c r="Y9" s="316"/>
      <c r="Z9" s="316"/>
      <c r="AA9" s="316" t="s">
        <v>57</v>
      </c>
      <c r="AB9" s="7">
        <v>4</v>
      </c>
      <c r="AC9" s="7">
        <v>4</v>
      </c>
      <c r="AD9" s="7">
        <v>4</v>
      </c>
      <c r="AE9" s="591">
        <v>4</v>
      </c>
      <c r="AF9" s="316"/>
      <c r="AG9" s="559" t="s">
        <v>202</v>
      </c>
      <c r="AH9" s="666">
        <v>1.67</v>
      </c>
      <c r="AI9" s="625">
        <v>1.66</v>
      </c>
      <c r="AJ9" s="626">
        <v>0.01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29659</v>
      </c>
      <c r="CG9" s="584">
        <v>27568</v>
      </c>
      <c r="CH9" s="585">
        <v>7.58</v>
      </c>
      <c r="CI9" s="319"/>
      <c r="CJ9" s="319"/>
      <c r="CK9" s="554" t="s">
        <v>55</v>
      </c>
      <c r="CL9" s="528">
        <v>39</v>
      </c>
      <c r="CM9" s="529">
        <v>30</v>
      </c>
      <c r="CN9" s="530">
        <v>46</v>
      </c>
      <c r="CO9" s="528">
        <v>115</v>
      </c>
      <c r="CP9" s="531">
        <v>98</v>
      </c>
      <c r="CQ9" s="532">
        <v>17.350000000000001</v>
      </c>
      <c r="CR9" s="316"/>
      <c r="CS9" s="586" t="s">
        <v>56</v>
      </c>
      <c r="CT9" s="587">
        <v>128.13</v>
      </c>
      <c r="CU9" s="588">
        <v>123.98</v>
      </c>
      <c r="CV9" s="589">
        <v>3.35</v>
      </c>
      <c r="CW9" s="587">
        <v>82.42</v>
      </c>
      <c r="CX9" s="588">
        <v>79.09</v>
      </c>
      <c r="CY9" s="589">
        <v>4.21</v>
      </c>
      <c r="CZ9" s="587">
        <v>104.27</v>
      </c>
      <c r="DA9" s="588">
        <v>100.4</v>
      </c>
      <c r="DB9" s="589">
        <v>3.85</v>
      </c>
      <c r="DC9" s="316"/>
      <c r="DD9" s="316"/>
      <c r="DE9" s="316" t="s">
        <v>57</v>
      </c>
      <c r="DF9" s="7">
        <v>4</v>
      </c>
      <c r="DG9" s="7">
        <v>4</v>
      </c>
      <c r="DH9" s="7">
        <v>4</v>
      </c>
      <c r="DI9" s="591">
        <v>4</v>
      </c>
      <c r="DJ9" s="316"/>
      <c r="DK9" s="559" t="s">
        <v>202</v>
      </c>
      <c r="DL9" s="666">
        <v>1.77</v>
      </c>
      <c r="DM9" s="625">
        <v>1.75</v>
      </c>
      <c r="DN9" s="626">
        <v>0.02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15830</v>
      </c>
      <c r="FK9" s="584">
        <v>15347</v>
      </c>
      <c r="FL9" s="585">
        <v>3.15</v>
      </c>
      <c r="FM9" s="319"/>
      <c r="FN9" s="319"/>
      <c r="FO9" s="554" t="s">
        <v>55</v>
      </c>
      <c r="FP9" s="528">
        <v>43</v>
      </c>
      <c r="FQ9" s="529">
        <v>55</v>
      </c>
      <c r="FR9" s="530">
        <v>41</v>
      </c>
      <c r="FS9" s="528">
        <v>139</v>
      </c>
      <c r="FT9" s="531">
        <v>89</v>
      </c>
      <c r="FU9" s="532">
        <v>56.18</v>
      </c>
      <c r="FV9" s="316"/>
      <c r="FW9" s="586" t="s">
        <v>56</v>
      </c>
      <c r="FX9" s="587">
        <v>128.22</v>
      </c>
      <c r="FY9" s="588">
        <v>122.84</v>
      </c>
      <c r="FZ9" s="589">
        <v>4.38</v>
      </c>
      <c r="GA9" s="587">
        <v>76.13</v>
      </c>
      <c r="GB9" s="588">
        <v>73.180000000000007</v>
      </c>
      <c r="GC9" s="589">
        <v>4.03</v>
      </c>
      <c r="GD9" s="587">
        <v>104.75</v>
      </c>
      <c r="GE9" s="588">
        <v>100.95</v>
      </c>
      <c r="GF9" s="589">
        <v>3.76</v>
      </c>
      <c r="GG9" s="316"/>
      <c r="GH9" s="316"/>
      <c r="GI9" s="316" t="s">
        <v>57</v>
      </c>
      <c r="GJ9" s="7">
        <v>4</v>
      </c>
      <c r="GK9" s="7">
        <v>4</v>
      </c>
      <c r="GL9" s="7">
        <v>4</v>
      </c>
      <c r="GM9" s="591">
        <v>4</v>
      </c>
      <c r="GN9" s="316"/>
      <c r="GO9" s="559" t="s">
        <v>58</v>
      </c>
      <c r="GP9" s="666">
        <v>1.75</v>
      </c>
      <c r="GQ9" s="625">
        <v>1.74</v>
      </c>
      <c r="GR9" s="626">
        <v>0.01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16595</v>
      </c>
      <c r="IO9" s="584">
        <v>15693</v>
      </c>
      <c r="IP9" s="585">
        <v>5.75</v>
      </c>
      <c r="IQ9" s="319"/>
      <c r="IR9" s="319"/>
      <c r="IS9" s="554" t="s">
        <v>55</v>
      </c>
      <c r="IT9" s="528">
        <v>127</v>
      </c>
      <c r="IU9" s="529">
        <v>103</v>
      </c>
      <c r="IV9" s="530">
        <v>158</v>
      </c>
      <c r="IW9" s="528">
        <v>388</v>
      </c>
      <c r="IX9" s="531">
        <v>286</v>
      </c>
      <c r="IY9" s="532">
        <v>35.659999999999997</v>
      </c>
      <c r="IZ9" s="316"/>
      <c r="JA9" s="586" t="s">
        <v>56</v>
      </c>
      <c r="JB9" s="587">
        <v>109.07</v>
      </c>
      <c r="JC9" s="588">
        <v>106.51</v>
      </c>
      <c r="JD9" s="589">
        <v>2.4</v>
      </c>
      <c r="JE9" s="587">
        <v>61.73</v>
      </c>
      <c r="JF9" s="588">
        <v>60.39</v>
      </c>
      <c r="JG9" s="589">
        <v>2.2200000000000002</v>
      </c>
      <c r="JH9" s="587">
        <v>90.32</v>
      </c>
      <c r="JI9" s="588">
        <v>88.71</v>
      </c>
      <c r="JJ9" s="589">
        <v>1.81</v>
      </c>
      <c r="JK9" s="316"/>
      <c r="JL9" s="316"/>
      <c r="JM9" s="316" t="s">
        <v>57</v>
      </c>
      <c r="JN9" s="7">
        <v>4</v>
      </c>
      <c r="JO9" s="7">
        <v>4</v>
      </c>
      <c r="JP9" s="7">
        <v>4</v>
      </c>
      <c r="JQ9" s="591">
        <v>4</v>
      </c>
      <c r="JR9" s="316"/>
      <c r="JS9" s="559" t="s">
        <v>202</v>
      </c>
      <c r="JT9" s="666">
        <v>1.63</v>
      </c>
      <c r="JU9" s="625">
        <v>1.63</v>
      </c>
      <c r="JV9" s="626">
        <v>0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109903</v>
      </c>
      <c r="LS9" s="584">
        <v>103639</v>
      </c>
      <c r="LT9" s="612">
        <v>6.04</v>
      </c>
      <c r="LU9" s="319"/>
      <c r="LV9" s="319"/>
      <c r="LW9" s="554" t="s">
        <v>55</v>
      </c>
      <c r="LX9" s="11">
        <v>1244</v>
      </c>
      <c r="LY9" s="544">
        <v>952</v>
      </c>
      <c r="LZ9" s="545">
        <v>30.67</v>
      </c>
      <c r="MA9" s="81"/>
      <c r="MB9" s="586" t="s">
        <v>56</v>
      </c>
      <c r="MC9" s="587">
        <v>124.05</v>
      </c>
      <c r="MD9" s="588">
        <v>120.49</v>
      </c>
      <c r="ME9" s="589">
        <v>2.95</v>
      </c>
      <c r="MF9" s="587">
        <v>77.73</v>
      </c>
      <c r="MG9" s="588">
        <v>75.33</v>
      </c>
      <c r="MH9" s="589">
        <v>3.19</v>
      </c>
      <c r="MI9" s="587">
        <v>100.48</v>
      </c>
      <c r="MJ9" s="588">
        <v>97.76</v>
      </c>
      <c r="MK9" s="589">
        <v>2.78</v>
      </c>
      <c r="ML9" s="102"/>
      <c r="MM9" s="102"/>
      <c r="MN9" s="102" t="s">
        <v>57</v>
      </c>
      <c r="MO9" s="613">
        <v>4</v>
      </c>
      <c r="MP9" s="613">
        <v>4</v>
      </c>
      <c r="MQ9" s="613">
        <v>4</v>
      </c>
      <c r="MR9" s="613">
        <v>4</v>
      </c>
      <c r="MS9" s="613">
        <v>4</v>
      </c>
      <c r="MT9" s="218"/>
      <c r="MU9" s="575" t="s">
        <v>202</v>
      </c>
      <c r="MV9" s="667">
        <v>1.68</v>
      </c>
      <c r="MW9" s="643">
        <v>1.66</v>
      </c>
      <c r="MX9" s="615">
        <v>0.02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593989</v>
      </c>
      <c r="C10" s="525">
        <v>563911</v>
      </c>
      <c r="D10" s="526">
        <v>5.33</v>
      </c>
      <c r="E10" s="319"/>
      <c r="F10" s="319"/>
      <c r="G10" s="554" t="s">
        <v>61</v>
      </c>
      <c r="H10" s="528">
        <v>29</v>
      </c>
      <c r="I10" s="529">
        <v>13</v>
      </c>
      <c r="J10" s="530">
        <v>20</v>
      </c>
      <c r="K10" s="528">
        <v>62</v>
      </c>
      <c r="L10" s="531">
        <v>52</v>
      </c>
      <c r="M10" s="532">
        <v>19.23</v>
      </c>
      <c r="N10" s="316"/>
      <c r="O10" s="586" t="s">
        <v>62</v>
      </c>
      <c r="P10" s="587">
        <v>89.73</v>
      </c>
      <c r="Q10" s="588">
        <v>87.44</v>
      </c>
      <c r="R10" s="589">
        <v>2.62</v>
      </c>
      <c r="S10" s="587">
        <v>68.77</v>
      </c>
      <c r="T10" s="588">
        <v>67.55</v>
      </c>
      <c r="U10" s="589">
        <v>1.81</v>
      </c>
      <c r="V10" s="587">
        <v>76.39</v>
      </c>
      <c r="W10" s="588">
        <v>74.959999999999994</v>
      </c>
      <c r="X10" s="589">
        <v>1.91</v>
      </c>
      <c r="Y10" s="316"/>
      <c r="Z10" s="316"/>
      <c r="AA10" s="316" t="s">
        <v>63</v>
      </c>
      <c r="AB10" s="7">
        <v>6</v>
      </c>
      <c r="AC10" s="7">
        <v>6</v>
      </c>
      <c r="AD10" s="7">
        <v>6</v>
      </c>
      <c r="AE10" s="591">
        <v>6</v>
      </c>
      <c r="AF10" s="316"/>
      <c r="AG10" s="669" t="s">
        <v>203</v>
      </c>
      <c r="AH10" s="670">
        <v>1.91</v>
      </c>
      <c r="AI10" s="671">
        <v>1.87</v>
      </c>
      <c r="AJ10" s="672">
        <v>0.04</v>
      </c>
      <c r="AK10" s="16"/>
      <c r="AL10" s="627" t="s">
        <v>65</v>
      </c>
      <c r="AM10" s="652">
        <v>19920</v>
      </c>
      <c r="AN10" s="653">
        <v>0</v>
      </c>
      <c r="AO10" s="653">
        <v>0</v>
      </c>
      <c r="AP10" s="654">
        <v>0</v>
      </c>
      <c r="AQ10" s="653"/>
      <c r="AR10" s="653"/>
      <c r="AS10" s="653"/>
      <c r="AT10" s="653"/>
      <c r="AU10" s="655">
        <v>19920</v>
      </c>
      <c r="AV10" s="632">
        <v>19153</v>
      </c>
      <c r="AW10" s="633">
        <v>39073</v>
      </c>
      <c r="AX10" s="634"/>
      <c r="AY10" s="316"/>
      <c r="AZ10" s="627" t="s">
        <v>65</v>
      </c>
      <c r="BA10" s="652">
        <v>25955</v>
      </c>
      <c r="BB10" s="653">
        <v>0</v>
      </c>
      <c r="BC10" s="656">
        <v>0</v>
      </c>
      <c r="BD10" s="654">
        <v>0</v>
      </c>
      <c r="BE10" s="653"/>
      <c r="BF10" s="653"/>
      <c r="BG10" s="653"/>
      <c r="BH10" s="653"/>
      <c r="BI10" s="632">
        <v>25955</v>
      </c>
      <c r="BJ10" s="632">
        <v>9863</v>
      </c>
      <c r="BK10" s="633">
        <v>35818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453079</v>
      </c>
      <c r="CG10" s="525">
        <v>421893</v>
      </c>
      <c r="CH10" s="526">
        <v>7.39</v>
      </c>
      <c r="CI10" s="319"/>
      <c r="CJ10" s="319"/>
      <c r="CK10" s="554" t="s">
        <v>61</v>
      </c>
      <c r="CL10" s="528">
        <v>20</v>
      </c>
      <c r="CM10" s="529">
        <v>45</v>
      </c>
      <c r="CN10" s="530">
        <v>58</v>
      </c>
      <c r="CO10" s="528">
        <v>123</v>
      </c>
      <c r="CP10" s="531">
        <v>102</v>
      </c>
      <c r="CQ10" s="532">
        <v>20.59</v>
      </c>
      <c r="CR10" s="316"/>
      <c r="CS10" s="586" t="s">
        <v>62</v>
      </c>
      <c r="CT10" s="587">
        <v>96.04</v>
      </c>
      <c r="CU10" s="588">
        <v>93.6</v>
      </c>
      <c r="CV10" s="589">
        <v>2.61</v>
      </c>
      <c r="CW10" s="587">
        <v>68.08</v>
      </c>
      <c r="CX10" s="588">
        <v>64.459999999999994</v>
      </c>
      <c r="CY10" s="589">
        <v>5.62</v>
      </c>
      <c r="CZ10" s="587">
        <v>81.45</v>
      </c>
      <c r="DA10" s="588">
        <v>78.290000000000006</v>
      </c>
      <c r="DB10" s="589">
        <v>4.04</v>
      </c>
      <c r="DC10" s="316"/>
      <c r="DD10" s="316"/>
      <c r="DE10" s="316" t="s">
        <v>63</v>
      </c>
      <c r="DF10" s="7">
        <v>6</v>
      </c>
      <c r="DG10" s="7">
        <v>6</v>
      </c>
      <c r="DH10" s="7">
        <v>6</v>
      </c>
      <c r="DI10" s="591">
        <v>6</v>
      </c>
      <c r="DJ10" s="316"/>
      <c r="DK10" s="669" t="s">
        <v>203</v>
      </c>
      <c r="DL10" s="670">
        <v>1.88</v>
      </c>
      <c r="DM10" s="671">
        <v>1.87</v>
      </c>
      <c r="DN10" s="672">
        <v>0.01</v>
      </c>
      <c r="DO10" s="16"/>
      <c r="DP10" s="627" t="s">
        <v>65</v>
      </c>
      <c r="DQ10" s="652">
        <v>15640</v>
      </c>
      <c r="DR10" s="653">
        <v>0</v>
      </c>
      <c r="DS10" s="653">
        <v>0</v>
      </c>
      <c r="DT10" s="654">
        <v>0</v>
      </c>
      <c r="DU10" s="652"/>
      <c r="DV10" s="653"/>
      <c r="DW10" s="653"/>
      <c r="DX10" s="653"/>
      <c r="DY10" s="632">
        <v>15640</v>
      </c>
      <c r="DZ10" s="632">
        <v>7409</v>
      </c>
      <c r="EA10" s="633">
        <v>23049</v>
      </c>
      <c r="EB10" s="634"/>
      <c r="EC10" s="316"/>
      <c r="ED10" s="627" t="s">
        <v>65</v>
      </c>
      <c r="EE10" s="652">
        <v>22728</v>
      </c>
      <c r="EF10" s="653">
        <v>0</v>
      </c>
      <c r="EG10" s="656">
        <v>0</v>
      </c>
      <c r="EH10" s="654">
        <v>0</v>
      </c>
      <c r="EI10" s="652"/>
      <c r="EJ10" s="653"/>
      <c r="EK10" s="653"/>
      <c r="EL10" s="653"/>
      <c r="EM10" s="632">
        <v>22728</v>
      </c>
      <c r="EN10" s="632">
        <v>8945</v>
      </c>
      <c r="EO10" s="633">
        <v>31673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332523</v>
      </c>
      <c r="FK10" s="525">
        <v>310495</v>
      </c>
      <c r="FL10" s="526">
        <v>7.09</v>
      </c>
      <c r="FM10" s="319"/>
      <c r="FN10" s="319"/>
      <c r="FO10" s="554" t="s">
        <v>61</v>
      </c>
      <c r="FP10" s="528">
        <v>39</v>
      </c>
      <c r="FQ10" s="529">
        <v>46</v>
      </c>
      <c r="FR10" s="530">
        <v>37</v>
      </c>
      <c r="FS10" s="528">
        <v>122</v>
      </c>
      <c r="FT10" s="531">
        <v>86</v>
      </c>
      <c r="FU10" s="532">
        <v>41.86</v>
      </c>
      <c r="FV10" s="316"/>
      <c r="FW10" s="586" t="s">
        <v>62</v>
      </c>
      <c r="FX10" s="587">
        <v>88.5</v>
      </c>
      <c r="FY10" s="588">
        <v>86.32</v>
      </c>
      <c r="FZ10" s="589">
        <v>2.5299999999999998</v>
      </c>
      <c r="GA10" s="587">
        <v>74.11</v>
      </c>
      <c r="GB10" s="588">
        <v>71.63</v>
      </c>
      <c r="GC10" s="589">
        <v>3.46</v>
      </c>
      <c r="GD10" s="587">
        <v>82.02</v>
      </c>
      <c r="GE10" s="588">
        <v>79.849999999999994</v>
      </c>
      <c r="GF10" s="589">
        <v>2.72</v>
      </c>
      <c r="GG10" s="316"/>
      <c r="GH10" s="316"/>
      <c r="GI10" s="316" t="s">
        <v>63</v>
      </c>
      <c r="GJ10" s="7">
        <v>6</v>
      </c>
      <c r="GK10" s="7">
        <v>6</v>
      </c>
      <c r="GL10" s="7">
        <v>6</v>
      </c>
      <c r="GM10" s="591">
        <v>6</v>
      </c>
      <c r="GN10" s="316"/>
      <c r="GO10" s="669" t="s">
        <v>64</v>
      </c>
      <c r="GP10" s="670">
        <v>1.94</v>
      </c>
      <c r="GQ10" s="671">
        <v>1.91</v>
      </c>
      <c r="GR10" s="672">
        <v>0.03</v>
      </c>
      <c r="GS10" s="16"/>
      <c r="GT10" s="627" t="s">
        <v>65</v>
      </c>
      <c r="GU10" s="652">
        <v>19594</v>
      </c>
      <c r="GV10" s="653">
        <v>0</v>
      </c>
      <c r="GW10" s="653">
        <v>571</v>
      </c>
      <c r="GX10" s="654">
        <v>0</v>
      </c>
      <c r="GY10" s="653"/>
      <c r="GZ10" s="653"/>
      <c r="HA10" s="653"/>
      <c r="HB10" s="653"/>
      <c r="HC10" s="632">
        <v>20165</v>
      </c>
      <c r="HD10" s="632">
        <v>17564</v>
      </c>
      <c r="HE10" s="633">
        <v>37729</v>
      </c>
      <c r="HF10" s="634"/>
      <c r="HG10" s="316"/>
      <c r="HH10" s="627" t="s">
        <v>65</v>
      </c>
      <c r="HI10" s="652">
        <v>11043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11043</v>
      </c>
      <c r="HR10" s="632">
        <v>3919</v>
      </c>
      <c r="HS10" s="633">
        <v>14962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322174</v>
      </c>
      <c r="IO10" s="525">
        <v>298145</v>
      </c>
      <c r="IP10" s="526">
        <v>8.06</v>
      </c>
      <c r="IQ10" s="319"/>
      <c r="IR10" s="319"/>
      <c r="IS10" s="554" t="s">
        <v>61</v>
      </c>
      <c r="IT10" s="528">
        <v>28</v>
      </c>
      <c r="IU10" s="529">
        <v>36</v>
      </c>
      <c r="IV10" s="530">
        <v>29</v>
      </c>
      <c r="IW10" s="528">
        <v>93</v>
      </c>
      <c r="IX10" s="531">
        <v>66</v>
      </c>
      <c r="IY10" s="532">
        <v>40.909999999999997</v>
      </c>
      <c r="IZ10" s="316"/>
      <c r="JA10" s="586" t="s">
        <v>62</v>
      </c>
      <c r="JB10" s="587">
        <v>80.67</v>
      </c>
      <c r="JC10" s="588">
        <v>79.349999999999994</v>
      </c>
      <c r="JD10" s="589">
        <v>1.66</v>
      </c>
      <c r="JE10" s="587">
        <v>62.49</v>
      </c>
      <c r="JF10" s="588">
        <v>60.37</v>
      </c>
      <c r="JG10" s="589">
        <v>3.51</v>
      </c>
      <c r="JH10" s="587">
        <v>73.47</v>
      </c>
      <c r="JI10" s="588">
        <v>72.03</v>
      </c>
      <c r="JJ10" s="589">
        <v>2</v>
      </c>
      <c r="JK10" s="316"/>
      <c r="JL10" s="316"/>
      <c r="JM10" s="316" t="s">
        <v>63</v>
      </c>
      <c r="JN10" s="7">
        <v>6</v>
      </c>
      <c r="JO10" s="7">
        <v>6</v>
      </c>
      <c r="JP10" s="7">
        <v>6</v>
      </c>
      <c r="JQ10" s="591">
        <v>6</v>
      </c>
      <c r="JR10" s="316"/>
      <c r="JS10" s="669" t="s">
        <v>203</v>
      </c>
      <c r="JT10" s="670">
        <v>1.99</v>
      </c>
      <c r="JU10" s="671">
        <v>1.98</v>
      </c>
      <c r="JV10" s="672">
        <v>0.01</v>
      </c>
      <c r="JW10" s="16"/>
      <c r="JX10" s="627" t="s">
        <v>65</v>
      </c>
      <c r="JY10" s="652">
        <v>29842</v>
      </c>
      <c r="JZ10" s="653">
        <v>0</v>
      </c>
      <c r="KA10" s="653">
        <v>0</v>
      </c>
      <c r="KB10" s="657">
        <v>0</v>
      </c>
      <c r="KC10" s="658"/>
      <c r="KD10" s="658"/>
      <c r="KE10" s="658"/>
      <c r="KF10" s="658"/>
      <c r="KG10" s="659">
        <v>29842</v>
      </c>
      <c r="KH10" s="632">
        <v>8953</v>
      </c>
      <c r="KI10" s="633">
        <v>38795</v>
      </c>
      <c r="KJ10" s="634"/>
      <c r="KK10" s="316"/>
      <c r="KL10" s="627" t="s">
        <v>65</v>
      </c>
      <c r="KM10" s="652">
        <v>12352</v>
      </c>
      <c r="KN10" s="653">
        <v>0</v>
      </c>
      <c r="KO10" s="656">
        <v>0</v>
      </c>
      <c r="KP10" s="657">
        <v>0</v>
      </c>
      <c r="KQ10" s="658"/>
      <c r="KR10" s="658"/>
      <c r="KS10" s="658"/>
      <c r="KT10" s="658"/>
      <c r="KU10" s="659">
        <v>12352</v>
      </c>
      <c r="KV10" s="632">
        <v>2789</v>
      </c>
      <c r="KW10" s="633">
        <v>15141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1701765</v>
      </c>
      <c r="LS10" s="525">
        <v>1594444</v>
      </c>
      <c r="LT10" s="543">
        <v>6.73</v>
      </c>
      <c r="LU10" s="319"/>
      <c r="LV10" s="319"/>
      <c r="LW10" s="554" t="s">
        <v>61</v>
      </c>
      <c r="LX10" s="11">
        <v>400</v>
      </c>
      <c r="LY10" s="544">
        <v>306</v>
      </c>
      <c r="LZ10" s="545">
        <v>30.72</v>
      </c>
      <c r="MA10" s="81"/>
      <c r="MB10" s="586" t="s">
        <v>62</v>
      </c>
      <c r="MC10" s="587">
        <v>88.24</v>
      </c>
      <c r="MD10" s="588">
        <v>86.39</v>
      </c>
      <c r="ME10" s="589">
        <v>2.14</v>
      </c>
      <c r="MF10" s="587">
        <v>68.47</v>
      </c>
      <c r="MG10" s="588">
        <v>66.23</v>
      </c>
      <c r="MH10" s="589">
        <v>3.38</v>
      </c>
      <c r="MI10" s="587">
        <v>78.180000000000007</v>
      </c>
      <c r="MJ10" s="588">
        <v>76.239999999999995</v>
      </c>
      <c r="MK10" s="589">
        <v>2.54</v>
      </c>
      <c r="ML10" s="102"/>
      <c r="MM10" s="102"/>
      <c r="MN10" s="102" t="s">
        <v>63</v>
      </c>
      <c r="MO10" s="613">
        <v>6</v>
      </c>
      <c r="MP10" s="613">
        <v>6</v>
      </c>
      <c r="MQ10" s="613">
        <v>6</v>
      </c>
      <c r="MR10" s="613">
        <v>6</v>
      </c>
      <c r="MS10" s="613">
        <v>6</v>
      </c>
      <c r="MT10" s="218"/>
      <c r="MU10" s="673" t="s">
        <v>203</v>
      </c>
      <c r="MV10" s="674">
        <v>1.93</v>
      </c>
      <c r="MW10" s="675">
        <v>1.91</v>
      </c>
      <c r="MX10" s="676">
        <v>0.02</v>
      </c>
      <c r="MY10" s="393"/>
      <c r="MZ10" s="644" t="s">
        <v>65</v>
      </c>
      <c r="NA10" s="660">
        <v>84996</v>
      </c>
      <c r="NB10" s="661">
        <v>0</v>
      </c>
      <c r="NC10" s="661">
        <v>571</v>
      </c>
      <c r="ND10" s="662">
        <v>0</v>
      </c>
      <c r="NE10" s="661"/>
      <c r="NF10" s="661"/>
      <c r="NG10" s="661"/>
      <c r="NH10" s="661"/>
      <c r="NI10" s="663">
        <v>85567</v>
      </c>
      <c r="NJ10" s="664">
        <v>53079</v>
      </c>
      <c r="NK10" s="665">
        <v>138646</v>
      </c>
      <c r="NL10" s="406"/>
      <c r="NM10" s="406"/>
      <c r="NN10" s="651" t="s">
        <v>65</v>
      </c>
      <c r="NO10" s="660">
        <v>72078</v>
      </c>
      <c r="NP10" s="661">
        <v>0</v>
      </c>
      <c r="NQ10" s="661">
        <v>0</v>
      </c>
      <c r="NR10" s="662">
        <v>0</v>
      </c>
      <c r="NS10" s="661"/>
      <c r="NT10" s="661"/>
      <c r="NU10" s="661"/>
      <c r="NV10" s="661"/>
      <c r="NW10" s="663">
        <v>72078</v>
      </c>
      <c r="NX10" s="664">
        <v>25516</v>
      </c>
      <c r="NY10" s="665">
        <v>97594</v>
      </c>
    </row>
    <row r="11" spans="1:390" ht="23.25" customHeight="1" thickTop="1" thickBot="1" x14ac:dyDescent="0.3">
      <c r="A11" s="551" t="s">
        <v>49</v>
      </c>
      <c r="B11" s="11">
        <v>573104</v>
      </c>
      <c r="C11" s="552">
        <v>543953</v>
      </c>
      <c r="D11" s="553">
        <v>5.36</v>
      </c>
      <c r="E11" s="319"/>
      <c r="F11" s="319"/>
      <c r="G11" s="554" t="s">
        <v>66</v>
      </c>
      <c r="H11" s="528">
        <v>81</v>
      </c>
      <c r="I11" s="529">
        <v>56</v>
      </c>
      <c r="J11" s="530">
        <v>46</v>
      </c>
      <c r="K11" s="528">
        <v>183</v>
      </c>
      <c r="L11" s="531">
        <v>103</v>
      </c>
      <c r="M11" s="532">
        <v>77.67</v>
      </c>
      <c r="N11" s="316"/>
      <c r="O11" s="586" t="s">
        <v>67</v>
      </c>
      <c r="P11" s="587">
        <v>184.01</v>
      </c>
      <c r="Q11" s="588">
        <v>177.85</v>
      </c>
      <c r="R11" s="589">
        <v>3.46</v>
      </c>
      <c r="S11" s="587">
        <v>127.9</v>
      </c>
      <c r="T11" s="588">
        <v>123.46</v>
      </c>
      <c r="U11" s="589">
        <v>3.6</v>
      </c>
      <c r="V11" s="587">
        <v>148.29</v>
      </c>
      <c r="W11" s="588">
        <v>143.72</v>
      </c>
      <c r="X11" s="589">
        <v>3.18</v>
      </c>
      <c r="Y11" s="316"/>
      <c r="Z11" s="316"/>
      <c r="AA11" s="316" t="s">
        <v>68</v>
      </c>
      <c r="AB11" s="7">
        <v>5</v>
      </c>
      <c r="AC11" s="7">
        <v>5</v>
      </c>
      <c r="AD11" s="7">
        <v>5</v>
      </c>
      <c r="AE11" s="591">
        <v>5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3634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3634</v>
      </c>
      <c r="BJ11" s="682">
        <v>4759</v>
      </c>
      <c r="BK11" s="633">
        <v>8393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406216</v>
      </c>
      <c r="CG11" s="552">
        <v>378884</v>
      </c>
      <c r="CH11" s="553">
        <v>7.21</v>
      </c>
      <c r="CI11" s="319"/>
      <c r="CJ11" s="319"/>
      <c r="CK11" s="554" t="s">
        <v>66</v>
      </c>
      <c r="CL11" s="528">
        <v>11</v>
      </c>
      <c r="CM11" s="529">
        <v>18</v>
      </c>
      <c r="CN11" s="530">
        <v>9</v>
      </c>
      <c r="CO11" s="528">
        <v>38</v>
      </c>
      <c r="CP11" s="531">
        <v>26</v>
      </c>
      <c r="CQ11" s="532">
        <v>46.15</v>
      </c>
      <c r="CR11" s="316"/>
      <c r="CS11" s="586" t="s">
        <v>67</v>
      </c>
      <c r="CT11" s="587">
        <v>145.88</v>
      </c>
      <c r="CU11" s="588">
        <v>140.76</v>
      </c>
      <c r="CV11" s="589">
        <v>3.64</v>
      </c>
      <c r="CW11" s="587">
        <v>113.63</v>
      </c>
      <c r="CX11" s="588">
        <v>110.5</v>
      </c>
      <c r="CY11" s="589">
        <v>2.83</v>
      </c>
      <c r="CZ11" s="587">
        <v>129.05000000000001</v>
      </c>
      <c r="DA11" s="588">
        <v>124.87</v>
      </c>
      <c r="DB11" s="589">
        <v>3.35</v>
      </c>
      <c r="DC11" s="316"/>
      <c r="DD11" s="316"/>
      <c r="DE11" s="316" t="s">
        <v>68</v>
      </c>
      <c r="DF11" s="7">
        <v>5</v>
      </c>
      <c r="DG11" s="7">
        <v>5</v>
      </c>
      <c r="DH11" s="7">
        <v>5</v>
      </c>
      <c r="DI11" s="591">
        <v>5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3523</v>
      </c>
      <c r="EO11" s="633">
        <v>3523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307962</v>
      </c>
      <c r="FK11" s="552">
        <v>287056</v>
      </c>
      <c r="FL11" s="553">
        <v>7.28</v>
      </c>
      <c r="FM11" s="319"/>
      <c r="FN11" s="319"/>
      <c r="FO11" s="554" t="s">
        <v>66</v>
      </c>
      <c r="FP11" s="528">
        <v>28</v>
      </c>
      <c r="FQ11" s="529">
        <v>31</v>
      </c>
      <c r="FR11" s="530">
        <v>35</v>
      </c>
      <c r="FS11" s="528">
        <v>94</v>
      </c>
      <c r="FT11" s="531">
        <v>49</v>
      </c>
      <c r="FU11" s="532">
        <v>91.84</v>
      </c>
      <c r="FV11" s="316"/>
      <c r="FW11" s="586" t="s">
        <v>67</v>
      </c>
      <c r="FX11" s="587">
        <v>113.01</v>
      </c>
      <c r="FY11" s="588">
        <v>108.17</v>
      </c>
      <c r="FZ11" s="589">
        <v>4.47</v>
      </c>
      <c r="GA11" s="587">
        <v>105.01</v>
      </c>
      <c r="GB11" s="588">
        <v>101.19</v>
      </c>
      <c r="GC11" s="589">
        <v>3.78</v>
      </c>
      <c r="GD11" s="587">
        <v>109.41</v>
      </c>
      <c r="GE11" s="588">
        <v>105.09</v>
      </c>
      <c r="GF11" s="589">
        <v>4.1100000000000003</v>
      </c>
      <c r="GG11" s="316"/>
      <c r="GH11" s="316"/>
      <c r="GI11" s="316" t="s">
        <v>68</v>
      </c>
      <c r="GJ11" s="7">
        <v>5</v>
      </c>
      <c r="GK11" s="7">
        <v>5</v>
      </c>
      <c r="GL11" s="7">
        <v>5</v>
      </c>
      <c r="GM11" s="591">
        <v>5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3035</v>
      </c>
      <c r="HS11" s="633">
        <v>3035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293908</v>
      </c>
      <c r="IO11" s="552">
        <v>271670</v>
      </c>
      <c r="IP11" s="553">
        <v>8.19</v>
      </c>
      <c r="IQ11" s="319"/>
      <c r="IR11" s="319"/>
      <c r="IS11" s="554" t="s">
        <v>66</v>
      </c>
      <c r="IT11" s="528">
        <v>42</v>
      </c>
      <c r="IU11" s="529">
        <v>55</v>
      </c>
      <c r="IV11" s="530">
        <v>40</v>
      </c>
      <c r="IW11" s="528">
        <v>137</v>
      </c>
      <c r="IX11" s="531">
        <v>126</v>
      </c>
      <c r="IY11" s="532">
        <v>8.73</v>
      </c>
      <c r="IZ11" s="316"/>
      <c r="JA11" s="586" t="s">
        <v>67</v>
      </c>
      <c r="JB11" s="587">
        <v>167.81</v>
      </c>
      <c r="JC11" s="588">
        <v>161.43</v>
      </c>
      <c r="JD11" s="589">
        <v>3.95</v>
      </c>
      <c r="JE11" s="587">
        <v>125.19</v>
      </c>
      <c r="JF11" s="588">
        <v>122.31</v>
      </c>
      <c r="JG11" s="589">
        <v>2.35</v>
      </c>
      <c r="JH11" s="587">
        <v>150.93</v>
      </c>
      <c r="JI11" s="588">
        <v>146.34</v>
      </c>
      <c r="JJ11" s="589">
        <v>3.14</v>
      </c>
      <c r="JK11" s="316"/>
      <c r="JL11" s="316"/>
      <c r="JM11" s="316" t="s">
        <v>68</v>
      </c>
      <c r="JN11" s="7">
        <v>5</v>
      </c>
      <c r="JO11" s="7">
        <v>5</v>
      </c>
      <c r="JP11" s="7">
        <v>5</v>
      </c>
      <c r="JQ11" s="591">
        <v>5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3312</v>
      </c>
      <c r="KW11" s="633">
        <v>3312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1581190</v>
      </c>
      <c r="LS11" s="552">
        <v>1481563</v>
      </c>
      <c r="LT11" s="572">
        <v>6.72</v>
      </c>
      <c r="LU11" s="319"/>
      <c r="LV11" s="319"/>
      <c r="LW11" s="554" t="s">
        <v>66</v>
      </c>
      <c r="LX11" s="11">
        <v>452</v>
      </c>
      <c r="LY11" s="544">
        <v>304</v>
      </c>
      <c r="LZ11" s="545">
        <v>48.68</v>
      </c>
      <c r="MA11" s="81"/>
      <c r="MB11" s="586" t="s">
        <v>67</v>
      </c>
      <c r="MC11" s="587">
        <v>152.31</v>
      </c>
      <c r="MD11" s="588">
        <v>147.26</v>
      </c>
      <c r="ME11" s="589">
        <v>3.43</v>
      </c>
      <c r="MF11" s="587">
        <v>119.27</v>
      </c>
      <c r="MG11" s="588">
        <v>115.63</v>
      </c>
      <c r="MH11" s="589">
        <v>3.15</v>
      </c>
      <c r="MI11" s="587">
        <v>135.49</v>
      </c>
      <c r="MJ11" s="588">
        <v>131.34</v>
      </c>
      <c r="MK11" s="589">
        <v>3.16</v>
      </c>
      <c r="ML11" s="102"/>
      <c r="MM11" s="102"/>
      <c r="MN11" s="102" t="s">
        <v>68</v>
      </c>
      <c r="MO11" s="613">
        <v>5</v>
      </c>
      <c r="MP11" s="613">
        <v>5</v>
      </c>
      <c r="MQ11" s="613">
        <v>5</v>
      </c>
      <c r="MR11" s="613">
        <v>5</v>
      </c>
      <c r="MS11" s="613">
        <v>5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3634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3634</v>
      </c>
      <c r="NX11" s="690">
        <v>14629</v>
      </c>
      <c r="NY11" s="691">
        <v>18263</v>
      </c>
    </row>
    <row r="12" spans="1:390" ht="23.25" customHeight="1" thickTop="1" thickBot="1" x14ac:dyDescent="0.3">
      <c r="A12" s="692" t="s">
        <v>29</v>
      </c>
      <c r="B12" s="693">
        <v>20885</v>
      </c>
      <c r="C12" s="694">
        <v>19958</v>
      </c>
      <c r="D12" s="695">
        <v>4.6399999999999997</v>
      </c>
      <c r="E12" s="319"/>
      <c r="F12" s="319"/>
      <c r="G12" s="554" t="s">
        <v>71</v>
      </c>
      <c r="H12" s="528">
        <v>130</v>
      </c>
      <c r="I12" s="529">
        <v>86</v>
      </c>
      <c r="J12" s="530">
        <v>224</v>
      </c>
      <c r="K12" s="528">
        <v>440</v>
      </c>
      <c r="L12" s="531">
        <v>525</v>
      </c>
      <c r="M12" s="532">
        <v>-16.190000000000001</v>
      </c>
      <c r="N12" s="316"/>
      <c r="O12" s="696" t="s">
        <v>72</v>
      </c>
      <c r="P12" s="587">
        <v>68.12</v>
      </c>
      <c r="Q12" s="588">
        <v>65.349999999999994</v>
      </c>
      <c r="R12" s="589">
        <v>4.24</v>
      </c>
      <c r="S12" s="587">
        <v>57.44</v>
      </c>
      <c r="T12" s="588">
        <v>55.04</v>
      </c>
      <c r="U12" s="589">
        <v>4.3600000000000003</v>
      </c>
      <c r="V12" s="587">
        <v>61.32</v>
      </c>
      <c r="W12" s="588">
        <v>58.88</v>
      </c>
      <c r="X12" s="589">
        <v>4.1399999999999997</v>
      </c>
      <c r="Y12" s="316"/>
      <c r="Z12" s="316"/>
      <c r="AA12" s="316" t="s">
        <v>73</v>
      </c>
      <c r="AB12" s="7">
        <v>11</v>
      </c>
      <c r="AC12" s="7">
        <v>11</v>
      </c>
      <c r="AD12" s="7">
        <v>11</v>
      </c>
      <c r="AE12" s="591">
        <v>11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19920</v>
      </c>
      <c r="AN12" s="699">
        <v>0</v>
      </c>
      <c r="AO12" s="699">
        <v>0</v>
      </c>
      <c r="AP12" s="700">
        <v>0</v>
      </c>
      <c r="AQ12" s="699"/>
      <c r="AR12" s="699"/>
      <c r="AS12" s="699"/>
      <c r="AT12" s="699"/>
      <c r="AU12" s="700">
        <v>19920</v>
      </c>
      <c r="AV12" s="699">
        <v>19153</v>
      </c>
      <c r="AW12" s="701">
        <v>39073</v>
      </c>
      <c r="AX12" s="702"/>
      <c r="AY12" s="12"/>
      <c r="AZ12" s="697" t="s">
        <v>42</v>
      </c>
      <c r="BA12" s="698">
        <v>29589</v>
      </c>
      <c r="BB12" s="699">
        <v>0</v>
      </c>
      <c r="BC12" s="699">
        <v>0</v>
      </c>
      <c r="BD12" s="700">
        <v>0</v>
      </c>
      <c r="BE12" s="699"/>
      <c r="BF12" s="699"/>
      <c r="BG12" s="699"/>
      <c r="BH12" s="699"/>
      <c r="BI12" s="703">
        <v>29589</v>
      </c>
      <c r="BJ12" s="699">
        <v>14622</v>
      </c>
      <c r="BK12" s="701">
        <v>44211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46863</v>
      </c>
      <c r="CG12" s="694">
        <v>43009</v>
      </c>
      <c r="CH12" s="695">
        <v>8.9600000000000009</v>
      </c>
      <c r="CI12" s="319"/>
      <c r="CJ12" s="319"/>
      <c r="CK12" s="554" t="s">
        <v>71</v>
      </c>
      <c r="CL12" s="528">
        <v>127</v>
      </c>
      <c r="CM12" s="529">
        <v>74</v>
      </c>
      <c r="CN12" s="530">
        <v>107</v>
      </c>
      <c r="CO12" s="528">
        <v>308</v>
      </c>
      <c r="CP12" s="531">
        <v>260</v>
      </c>
      <c r="CQ12" s="532">
        <v>18.46</v>
      </c>
      <c r="CR12" s="316"/>
      <c r="CS12" s="696" t="s">
        <v>72</v>
      </c>
      <c r="CT12" s="587">
        <v>104.03</v>
      </c>
      <c r="CU12" s="588">
        <v>99.33</v>
      </c>
      <c r="CV12" s="589">
        <v>4.7300000000000004</v>
      </c>
      <c r="CW12" s="587">
        <v>71.92</v>
      </c>
      <c r="CX12" s="588">
        <v>68.91</v>
      </c>
      <c r="CY12" s="589">
        <v>4.37</v>
      </c>
      <c r="CZ12" s="587">
        <v>87.28</v>
      </c>
      <c r="DA12" s="588">
        <v>83.35</v>
      </c>
      <c r="DB12" s="589">
        <v>4.72</v>
      </c>
      <c r="DC12" s="316"/>
      <c r="DD12" s="316"/>
      <c r="DE12" s="316" t="s">
        <v>73</v>
      </c>
      <c r="DF12" s="7">
        <v>11</v>
      </c>
      <c r="DG12" s="7">
        <v>11</v>
      </c>
      <c r="DH12" s="7">
        <v>11</v>
      </c>
      <c r="DI12" s="591">
        <v>11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15640</v>
      </c>
      <c r="DR12" s="699">
        <v>0</v>
      </c>
      <c r="DS12" s="699">
        <v>0</v>
      </c>
      <c r="DT12" s="700">
        <v>0</v>
      </c>
      <c r="DU12" s="699"/>
      <c r="DV12" s="699"/>
      <c r="DW12" s="699"/>
      <c r="DX12" s="699"/>
      <c r="DY12" s="703">
        <v>15640</v>
      </c>
      <c r="DZ12" s="699">
        <v>7409</v>
      </c>
      <c r="EA12" s="701">
        <v>23049</v>
      </c>
      <c r="EB12" s="702"/>
      <c r="EC12" s="12"/>
      <c r="ED12" s="697" t="s">
        <v>42</v>
      </c>
      <c r="EE12" s="698">
        <v>22728</v>
      </c>
      <c r="EF12" s="699">
        <v>0</v>
      </c>
      <c r="EG12" s="699">
        <v>0</v>
      </c>
      <c r="EH12" s="700">
        <v>0</v>
      </c>
      <c r="EI12" s="699"/>
      <c r="EJ12" s="699"/>
      <c r="EK12" s="699"/>
      <c r="EL12" s="699"/>
      <c r="EM12" s="703">
        <v>22728</v>
      </c>
      <c r="EN12" s="699">
        <v>12468</v>
      </c>
      <c r="EO12" s="701">
        <v>35196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24561</v>
      </c>
      <c r="FK12" s="694">
        <v>23439</v>
      </c>
      <c r="FL12" s="695">
        <v>4.79</v>
      </c>
      <c r="FM12" s="319"/>
      <c r="FN12" s="319"/>
      <c r="FO12" s="554" t="s">
        <v>71</v>
      </c>
      <c r="FP12" s="528">
        <v>97</v>
      </c>
      <c r="FQ12" s="529">
        <v>28</v>
      </c>
      <c r="FR12" s="530">
        <v>59</v>
      </c>
      <c r="FS12" s="528">
        <v>184</v>
      </c>
      <c r="FT12" s="531">
        <v>134</v>
      </c>
      <c r="FU12" s="532">
        <v>37.31</v>
      </c>
      <c r="FV12" s="316"/>
      <c r="FW12" s="696" t="s">
        <v>72</v>
      </c>
      <c r="FX12" s="587">
        <v>75.44</v>
      </c>
      <c r="FY12" s="588">
        <v>73.239999999999995</v>
      </c>
      <c r="FZ12" s="589">
        <v>3</v>
      </c>
      <c r="GA12" s="587">
        <v>51.54</v>
      </c>
      <c r="GB12" s="588">
        <v>49.33</v>
      </c>
      <c r="GC12" s="589">
        <v>4.4800000000000004</v>
      </c>
      <c r="GD12" s="587">
        <v>64.67</v>
      </c>
      <c r="GE12" s="588">
        <v>62.7</v>
      </c>
      <c r="GF12" s="589">
        <v>3.14</v>
      </c>
      <c r="GG12" s="316"/>
      <c r="GH12" s="316"/>
      <c r="GI12" s="316" t="s">
        <v>73</v>
      </c>
      <c r="GJ12" s="7">
        <v>11</v>
      </c>
      <c r="GK12" s="7">
        <v>11</v>
      </c>
      <c r="GL12" s="7">
        <v>11</v>
      </c>
      <c r="GM12" s="591">
        <v>11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19594</v>
      </c>
      <c r="GV12" s="699">
        <v>0</v>
      </c>
      <c r="GW12" s="699">
        <v>571</v>
      </c>
      <c r="GX12" s="700">
        <v>0</v>
      </c>
      <c r="GY12" s="699"/>
      <c r="GZ12" s="699"/>
      <c r="HA12" s="699"/>
      <c r="HB12" s="699"/>
      <c r="HC12" s="703">
        <v>20165</v>
      </c>
      <c r="HD12" s="699">
        <v>17564</v>
      </c>
      <c r="HE12" s="701">
        <v>37729</v>
      </c>
      <c r="HF12" s="702"/>
      <c r="HG12" s="12"/>
      <c r="HH12" s="697" t="s">
        <v>42</v>
      </c>
      <c r="HI12" s="698">
        <v>11043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11043</v>
      </c>
      <c r="HR12" s="699">
        <v>6954</v>
      </c>
      <c r="HS12" s="701">
        <v>17997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28266</v>
      </c>
      <c r="IO12" s="694">
        <v>26475</v>
      </c>
      <c r="IP12" s="695">
        <v>6.76</v>
      </c>
      <c r="IQ12" s="319"/>
      <c r="IR12" s="319"/>
      <c r="IS12" s="554" t="s">
        <v>71</v>
      </c>
      <c r="IT12" s="528">
        <v>46</v>
      </c>
      <c r="IU12" s="529">
        <v>41</v>
      </c>
      <c r="IV12" s="530">
        <v>63</v>
      </c>
      <c r="IW12" s="528">
        <v>150</v>
      </c>
      <c r="IX12" s="531">
        <v>170</v>
      </c>
      <c r="IY12" s="532">
        <v>-11.76</v>
      </c>
      <c r="IZ12" s="316"/>
      <c r="JA12" s="696" t="s">
        <v>72</v>
      </c>
      <c r="JB12" s="587">
        <v>55.94</v>
      </c>
      <c r="JC12" s="588">
        <v>53.78</v>
      </c>
      <c r="JD12" s="589">
        <v>4.0199999999999996</v>
      </c>
      <c r="JE12" s="587">
        <v>46.85</v>
      </c>
      <c r="JF12" s="588">
        <v>45.87</v>
      </c>
      <c r="JG12" s="589">
        <v>2.14</v>
      </c>
      <c r="JH12" s="587">
        <v>52.34</v>
      </c>
      <c r="JI12" s="588">
        <v>50.73</v>
      </c>
      <c r="JJ12" s="589">
        <v>3.17</v>
      </c>
      <c r="JK12" s="316"/>
      <c r="JL12" s="316"/>
      <c r="JM12" s="316" t="s">
        <v>73</v>
      </c>
      <c r="JN12" s="7">
        <v>11</v>
      </c>
      <c r="JO12" s="7">
        <v>11</v>
      </c>
      <c r="JP12" s="7">
        <v>11</v>
      </c>
      <c r="JQ12" s="591">
        <v>11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29842</v>
      </c>
      <c r="JZ12" s="699">
        <v>0</v>
      </c>
      <c r="KA12" s="699">
        <v>0</v>
      </c>
      <c r="KB12" s="705">
        <v>0</v>
      </c>
      <c r="KC12" s="706"/>
      <c r="KD12" s="706"/>
      <c r="KE12" s="706"/>
      <c r="KF12" s="706"/>
      <c r="KG12" s="707">
        <v>29842</v>
      </c>
      <c r="KH12" s="699">
        <v>8953</v>
      </c>
      <c r="KI12" s="701">
        <v>38795</v>
      </c>
      <c r="KJ12" s="702"/>
      <c r="KK12" s="12"/>
      <c r="KL12" s="697" t="s">
        <v>42</v>
      </c>
      <c r="KM12" s="698">
        <v>12352</v>
      </c>
      <c r="KN12" s="699">
        <v>0</v>
      </c>
      <c r="KO12" s="699">
        <v>0</v>
      </c>
      <c r="KP12" s="705">
        <v>0</v>
      </c>
      <c r="KQ12" s="706"/>
      <c r="KR12" s="706"/>
      <c r="KS12" s="706"/>
      <c r="KT12" s="706"/>
      <c r="KU12" s="707">
        <v>12352</v>
      </c>
      <c r="KV12" s="699">
        <v>6101</v>
      </c>
      <c r="KW12" s="701">
        <v>18453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120575</v>
      </c>
      <c r="LS12" s="694">
        <v>112881</v>
      </c>
      <c r="LT12" s="708">
        <v>6.82</v>
      </c>
      <c r="LU12" s="319"/>
      <c r="LV12" s="319"/>
      <c r="LW12" s="554" t="s">
        <v>71</v>
      </c>
      <c r="LX12" s="11">
        <v>1082</v>
      </c>
      <c r="LY12" s="544">
        <v>1089</v>
      </c>
      <c r="LZ12" s="545">
        <v>-0.64</v>
      </c>
      <c r="MA12" s="81"/>
      <c r="MB12" s="696" t="s">
        <v>72</v>
      </c>
      <c r="MC12" s="587">
        <v>75.06</v>
      </c>
      <c r="MD12" s="588">
        <v>72.010000000000005</v>
      </c>
      <c r="ME12" s="589">
        <v>4.24</v>
      </c>
      <c r="MF12" s="587">
        <v>58.04</v>
      </c>
      <c r="MG12" s="588">
        <v>55.8</v>
      </c>
      <c r="MH12" s="589">
        <v>4.01</v>
      </c>
      <c r="MI12" s="587">
        <v>66.400000000000006</v>
      </c>
      <c r="MJ12" s="588">
        <v>63.85</v>
      </c>
      <c r="MK12" s="589">
        <v>3.99</v>
      </c>
      <c r="ML12" s="102"/>
      <c r="MM12" s="102"/>
      <c r="MN12" s="102" t="s">
        <v>73</v>
      </c>
      <c r="MO12" s="613">
        <v>11</v>
      </c>
      <c r="MP12" s="613">
        <v>11</v>
      </c>
      <c r="MQ12" s="613">
        <v>11</v>
      </c>
      <c r="MR12" s="613">
        <v>11</v>
      </c>
      <c r="MS12" s="613">
        <v>11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84996</v>
      </c>
      <c r="NB12" s="711">
        <v>0</v>
      </c>
      <c r="NC12" s="711">
        <v>571</v>
      </c>
      <c r="ND12" s="712">
        <v>0</v>
      </c>
      <c r="NE12" s="711"/>
      <c r="NF12" s="711"/>
      <c r="NG12" s="711"/>
      <c r="NH12" s="711"/>
      <c r="NI12" s="713">
        <v>85567</v>
      </c>
      <c r="NJ12" s="710">
        <v>53079</v>
      </c>
      <c r="NK12" s="713">
        <v>138646</v>
      </c>
      <c r="NL12" s="406"/>
      <c r="NM12" s="406"/>
      <c r="NN12" s="710" t="s">
        <v>42</v>
      </c>
      <c r="NO12" s="710">
        <v>75712</v>
      </c>
      <c r="NP12" s="711">
        <v>0</v>
      </c>
      <c r="NQ12" s="711">
        <v>0</v>
      </c>
      <c r="NR12" s="712">
        <v>0</v>
      </c>
      <c r="NS12" s="711"/>
      <c r="NT12" s="711"/>
      <c r="NU12" s="711"/>
      <c r="NV12" s="711"/>
      <c r="NW12" s="713">
        <v>75712</v>
      </c>
      <c r="NX12" s="710">
        <v>40145</v>
      </c>
      <c r="NY12" s="713">
        <v>115857</v>
      </c>
    </row>
    <row r="13" spans="1:390" ht="23.25" customHeight="1" thickTop="1" thickBot="1" x14ac:dyDescent="0.3">
      <c r="A13" s="668" t="s">
        <v>74</v>
      </c>
      <c r="B13" s="714">
        <v>1.7</v>
      </c>
      <c r="C13" s="715">
        <v>1.72</v>
      </c>
      <c r="D13" s="526">
        <v>-0.02</v>
      </c>
      <c r="E13" s="319"/>
      <c r="F13" s="319"/>
      <c r="G13" s="554" t="s">
        <v>75</v>
      </c>
      <c r="H13" s="528">
        <v>46</v>
      </c>
      <c r="I13" s="529">
        <v>24</v>
      </c>
      <c r="J13" s="530">
        <v>71</v>
      </c>
      <c r="K13" s="528">
        <v>141</v>
      </c>
      <c r="L13" s="531">
        <v>73</v>
      </c>
      <c r="M13" s="532">
        <v>93.15</v>
      </c>
      <c r="N13" s="316"/>
      <c r="O13" s="716" t="s">
        <v>76</v>
      </c>
      <c r="P13" s="717">
        <v>1544.1999999999998</v>
      </c>
      <c r="Q13" s="718">
        <v>1476.9299999999998</v>
      </c>
      <c r="R13" s="719">
        <v>4.55</v>
      </c>
      <c r="S13" s="720">
        <v>979.62999999999988</v>
      </c>
      <c r="T13" s="718">
        <v>943.90999999999985</v>
      </c>
      <c r="U13" s="719">
        <v>3.78</v>
      </c>
      <c r="V13" s="720">
        <v>1184.78</v>
      </c>
      <c r="W13" s="718">
        <v>1142.42</v>
      </c>
      <c r="X13" s="719">
        <v>3.71</v>
      </c>
      <c r="Y13" s="316"/>
      <c r="Z13" s="316"/>
      <c r="AA13" s="316" t="s">
        <v>77</v>
      </c>
      <c r="AB13" s="7">
        <v>0</v>
      </c>
      <c r="AC13" s="7">
        <v>0</v>
      </c>
      <c r="AD13" s="7">
        <v>0</v>
      </c>
      <c r="AE13" s="591">
        <v>0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1.83</v>
      </c>
      <c r="CG13" s="715">
        <v>1.78</v>
      </c>
      <c r="CH13" s="526">
        <v>0.05</v>
      </c>
      <c r="CI13" s="319"/>
      <c r="CJ13" s="319"/>
      <c r="CK13" s="554" t="s">
        <v>75</v>
      </c>
      <c r="CL13" s="528">
        <v>5</v>
      </c>
      <c r="CM13" s="529">
        <v>12</v>
      </c>
      <c r="CN13" s="530">
        <v>25</v>
      </c>
      <c r="CO13" s="528">
        <v>42</v>
      </c>
      <c r="CP13" s="531">
        <v>23</v>
      </c>
      <c r="CQ13" s="532">
        <v>82.61</v>
      </c>
      <c r="CR13" s="316"/>
      <c r="CS13" s="716" t="s">
        <v>76</v>
      </c>
      <c r="CT13" s="717">
        <v>1593.1200000000001</v>
      </c>
      <c r="CU13" s="718">
        <v>1521.4999999999998</v>
      </c>
      <c r="CV13" s="719">
        <v>4.71</v>
      </c>
      <c r="CW13" s="720">
        <v>1065.42</v>
      </c>
      <c r="CX13" s="718">
        <v>1010.9300000000001</v>
      </c>
      <c r="CY13" s="719">
        <v>5.39</v>
      </c>
      <c r="CZ13" s="720">
        <v>1317.73</v>
      </c>
      <c r="DA13" s="718">
        <v>1253.33</v>
      </c>
      <c r="DB13" s="719">
        <v>5.14</v>
      </c>
      <c r="DC13" s="316"/>
      <c r="DD13" s="316"/>
      <c r="DE13" s="316" t="s">
        <v>77</v>
      </c>
      <c r="DF13" s="7">
        <v>0</v>
      </c>
      <c r="DG13" s="7">
        <v>0</v>
      </c>
      <c r="DH13" s="7">
        <v>0</v>
      </c>
      <c r="DI13" s="591">
        <v>0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1.81</v>
      </c>
      <c r="FK13" s="715">
        <v>1.84</v>
      </c>
      <c r="FL13" s="526">
        <v>-0.03</v>
      </c>
      <c r="FM13" s="319"/>
      <c r="FN13" s="319"/>
      <c r="FO13" s="554" t="s">
        <v>75</v>
      </c>
      <c r="FP13" s="528">
        <v>40</v>
      </c>
      <c r="FQ13" s="529">
        <v>23</v>
      </c>
      <c r="FR13" s="530">
        <v>26</v>
      </c>
      <c r="FS13" s="528">
        <v>89</v>
      </c>
      <c r="FT13" s="531">
        <v>74</v>
      </c>
      <c r="FU13" s="532">
        <v>20.27</v>
      </c>
      <c r="FV13" s="316"/>
      <c r="FW13" s="716" t="s">
        <v>76</v>
      </c>
      <c r="FX13" s="717">
        <v>1369.0800000000002</v>
      </c>
      <c r="FY13" s="718">
        <v>1311.4699999999998</v>
      </c>
      <c r="FZ13" s="719">
        <v>4.3899999999999997</v>
      </c>
      <c r="GA13" s="720">
        <v>842.70999999999992</v>
      </c>
      <c r="GB13" s="718">
        <v>805.08</v>
      </c>
      <c r="GC13" s="719">
        <v>4.67</v>
      </c>
      <c r="GD13" s="720">
        <v>1131.94</v>
      </c>
      <c r="GE13" s="718">
        <v>1088.2800000000002</v>
      </c>
      <c r="GF13" s="719">
        <v>4.01</v>
      </c>
      <c r="GG13" s="316"/>
      <c r="GH13" s="316"/>
      <c r="GI13" s="316" t="s">
        <v>77</v>
      </c>
      <c r="GJ13" s="7">
        <v>0</v>
      </c>
      <c r="GK13" s="7">
        <v>0</v>
      </c>
      <c r="GL13" s="7">
        <v>0</v>
      </c>
      <c r="GM13" s="591">
        <v>0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1.91</v>
      </c>
      <c r="IO13" s="715">
        <v>1.94</v>
      </c>
      <c r="IP13" s="526">
        <v>-0.03</v>
      </c>
      <c r="IQ13" s="319"/>
      <c r="IR13" s="319"/>
      <c r="IS13" s="554" t="s">
        <v>75</v>
      </c>
      <c r="IT13" s="528">
        <v>27</v>
      </c>
      <c r="IU13" s="529">
        <v>12</v>
      </c>
      <c r="IV13" s="530">
        <v>32</v>
      </c>
      <c r="IW13" s="528">
        <v>71</v>
      </c>
      <c r="IX13" s="531">
        <v>62</v>
      </c>
      <c r="IY13" s="532">
        <v>14.52</v>
      </c>
      <c r="IZ13" s="316"/>
      <c r="JA13" s="716" t="s">
        <v>76</v>
      </c>
      <c r="JB13" s="717">
        <v>1544.32</v>
      </c>
      <c r="JC13" s="718">
        <v>1472.9099999999999</v>
      </c>
      <c r="JD13" s="719">
        <v>4.8499999999999996</v>
      </c>
      <c r="JE13" s="720">
        <v>842.24000000000012</v>
      </c>
      <c r="JF13" s="718">
        <v>812.93999999999994</v>
      </c>
      <c r="JG13" s="719">
        <v>3.6</v>
      </c>
      <c r="JH13" s="720">
        <v>1266.22</v>
      </c>
      <c r="JI13" s="718">
        <v>1218.27</v>
      </c>
      <c r="JJ13" s="719">
        <v>3.94</v>
      </c>
      <c r="JK13" s="316"/>
      <c r="JL13" s="316"/>
      <c r="JM13" s="316" t="s">
        <v>77</v>
      </c>
      <c r="JN13" s="7">
        <v>0</v>
      </c>
      <c r="JO13" s="7">
        <v>0</v>
      </c>
      <c r="JP13" s="7">
        <v>0</v>
      </c>
      <c r="JQ13" s="591">
        <v>0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1.81</v>
      </c>
      <c r="LS13" s="715">
        <v>1.82</v>
      </c>
      <c r="LT13" s="543">
        <v>-0.01</v>
      </c>
      <c r="LU13" s="319"/>
      <c r="LV13" s="319"/>
      <c r="LW13" s="554" t="s">
        <v>75</v>
      </c>
      <c r="LX13" s="11">
        <v>343</v>
      </c>
      <c r="LY13" s="544">
        <v>232</v>
      </c>
      <c r="LZ13" s="545">
        <v>47.84</v>
      </c>
      <c r="MA13" s="81"/>
      <c r="MB13" s="724" t="s">
        <v>76</v>
      </c>
      <c r="MC13" s="717">
        <v>1511.86</v>
      </c>
      <c r="MD13" s="725">
        <v>1447.99</v>
      </c>
      <c r="ME13" s="726">
        <v>4.41</v>
      </c>
      <c r="MF13" s="717">
        <v>949.46</v>
      </c>
      <c r="MG13" s="725">
        <v>910.15</v>
      </c>
      <c r="MH13" s="726">
        <v>4.32</v>
      </c>
      <c r="MI13" s="717">
        <v>1225.6400000000001</v>
      </c>
      <c r="MJ13" s="725">
        <v>1177.2599999999998</v>
      </c>
      <c r="MK13" s="726">
        <v>4.1100000000000003</v>
      </c>
      <c r="ML13" s="102"/>
      <c r="MM13" s="102"/>
      <c r="MN13" s="102" t="s">
        <v>77</v>
      </c>
      <c r="MO13" s="613">
        <v>0</v>
      </c>
      <c r="MP13" s="613">
        <v>0</v>
      </c>
      <c r="MQ13" s="613">
        <v>0</v>
      </c>
      <c r="MR13" s="613">
        <v>0</v>
      </c>
      <c r="MS13" s="613">
        <v>0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1.58</v>
      </c>
      <c r="C14" s="729">
        <v>1.6</v>
      </c>
      <c r="D14" s="553">
        <v>-0.02</v>
      </c>
      <c r="E14" s="319"/>
      <c r="F14" s="319"/>
      <c r="G14" s="554" t="s">
        <v>78</v>
      </c>
      <c r="H14" s="528">
        <v>14628</v>
      </c>
      <c r="I14" s="529">
        <v>10582</v>
      </c>
      <c r="J14" s="530">
        <v>11356</v>
      </c>
      <c r="K14" s="528">
        <v>36566</v>
      </c>
      <c r="L14" s="531">
        <v>30140</v>
      </c>
      <c r="M14" s="532">
        <v>21.32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3177</v>
      </c>
      <c r="AC14" s="730">
        <v>3177</v>
      </c>
      <c r="AD14" s="730">
        <v>3177</v>
      </c>
      <c r="AE14" s="730">
        <v>3177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1.84</v>
      </c>
      <c r="CG14" s="729">
        <v>1.79</v>
      </c>
      <c r="CH14" s="553">
        <v>0.05</v>
      </c>
      <c r="CI14" s="319"/>
      <c r="CJ14" s="319"/>
      <c r="CK14" s="554" t="s">
        <v>78</v>
      </c>
      <c r="CL14" s="528">
        <v>5301</v>
      </c>
      <c r="CM14" s="529">
        <v>6720</v>
      </c>
      <c r="CN14" s="530">
        <v>5678</v>
      </c>
      <c r="CO14" s="528">
        <v>17699</v>
      </c>
      <c r="CP14" s="531">
        <v>15144</v>
      </c>
      <c r="CQ14" s="532">
        <v>16.87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3177</v>
      </c>
      <c r="DG14" s="730">
        <v>3177</v>
      </c>
      <c r="DH14" s="730">
        <v>3177</v>
      </c>
      <c r="DI14" s="730">
        <v>3177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1.8</v>
      </c>
      <c r="FK14" s="729">
        <v>1.82</v>
      </c>
      <c r="FL14" s="553">
        <v>-0.02</v>
      </c>
      <c r="FM14" s="319"/>
      <c r="FN14" s="319"/>
      <c r="FO14" s="554" t="s">
        <v>78</v>
      </c>
      <c r="FP14" s="528">
        <v>2925</v>
      </c>
      <c r="FQ14" s="529">
        <v>2874</v>
      </c>
      <c r="FR14" s="530">
        <v>2987</v>
      </c>
      <c r="FS14" s="528">
        <v>8786</v>
      </c>
      <c r="FT14" s="531">
        <v>9709</v>
      </c>
      <c r="FU14" s="532">
        <v>-9.51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3177</v>
      </c>
      <c r="GK14" s="730">
        <v>3177</v>
      </c>
      <c r="GL14" s="730">
        <v>3177</v>
      </c>
      <c r="GM14" s="730">
        <v>3177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1.92</v>
      </c>
      <c r="IO14" s="729">
        <v>1.95</v>
      </c>
      <c r="IP14" s="553">
        <v>-0.03</v>
      </c>
      <c r="IQ14" s="319"/>
      <c r="IR14" s="319"/>
      <c r="IS14" s="554" t="s">
        <v>78</v>
      </c>
      <c r="IT14" s="528">
        <v>4062</v>
      </c>
      <c r="IU14" s="529">
        <v>3286</v>
      </c>
      <c r="IV14" s="530">
        <v>3954</v>
      </c>
      <c r="IW14" s="528">
        <v>11302</v>
      </c>
      <c r="IX14" s="531">
        <v>11146</v>
      </c>
      <c r="IY14" s="532">
        <v>1.4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3177</v>
      </c>
      <c r="JO14" s="730">
        <v>3177</v>
      </c>
      <c r="JP14" s="730">
        <v>3177</v>
      </c>
      <c r="JQ14" s="730">
        <v>3177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1.79</v>
      </c>
      <c r="LS14" s="729">
        <v>1.79</v>
      </c>
      <c r="LT14" s="572">
        <v>0</v>
      </c>
      <c r="LU14" s="319"/>
      <c r="LV14" s="319"/>
      <c r="LW14" s="554" t="s">
        <v>78</v>
      </c>
      <c r="LX14" s="11">
        <v>74353</v>
      </c>
      <c r="LY14" s="544">
        <v>66139</v>
      </c>
      <c r="LZ14" s="545">
        <v>12.42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3177</v>
      </c>
      <c r="MP14" s="574">
        <v>3177</v>
      </c>
      <c r="MQ14" s="574">
        <v>3177</v>
      </c>
      <c r="MR14" s="574">
        <v>3177</v>
      </c>
      <c r="MS14" s="574">
        <v>3177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2.21</v>
      </c>
      <c r="C15" s="738">
        <v>2.27</v>
      </c>
      <c r="D15" s="695">
        <v>-0.06</v>
      </c>
      <c r="E15" s="319"/>
      <c r="F15" s="319"/>
      <c r="G15" s="554" t="s">
        <v>81</v>
      </c>
      <c r="H15" s="528">
        <v>109</v>
      </c>
      <c r="I15" s="529">
        <v>124</v>
      </c>
      <c r="J15" s="530">
        <v>103</v>
      </c>
      <c r="K15" s="528">
        <v>336</v>
      </c>
      <c r="L15" s="531">
        <v>306</v>
      </c>
      <c r="M15" s="532">
        <v>9.8000000000000007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1.77</v>
      </c>
      <c r="CG15" s="738">
        <v>1.74</v>
      </c>
      <c r="CH15" s="695">
        <v>0.03</v>
      </c>
      <c r="CI15" s="319"/>
      <c r="CJ15" s="319"/>
      <c r="CK15" s="554" t="s">
        <v>81</v>
      </c>
      <c r="CL15" s="528">
        <v>54</v>
      </c>
      <c r="CM15" s="529">
        <v>43</v>
      </c>
      <c r="CN15" s="530">
        <v>39</v>
      </c>
      <c r="CO15" s="528">
        <v>136</v>
      </c>
      <c r="CP15" s="531">
        <v>131</v>
      </c>
      <c r="CQ15" s="532">
        <v>3.82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1.97</v>
      </c>
      <c r="FK15" s="738">
        <v>2.0499999999999998</v>
      </c>
      <c r="FL15" s="695">
        <v>-0.08</v>
      </c>
      <c r="FM15" s="319"/>
      <c r="FN15" s="319"/>
      <c r="FO15" s="554" t="s">
        <v>81</v>
      </c>
      <c r="FP15" s="528">
        <v>94</v>
      </c>
      <c r="FQ15" s="529">
        <v>29</v>
      </c>
      <c r="FR15" s="530">
        <v>48</v>
      </c>
      <c r="FS15" s="528">
        <v>171</v>
      </c>
      <c r="FT15" s="531">
        <v>147</v>
      </c>
      <c r="FU15" s="532">
        <v>16.329999999999998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1.71</v>
      </c>
      <c r="IO15" s="738">
        <v>1.76</v>
      </c>
      <c r="IP15" s="695">
        <v>-0.05</v>
      </c>
      <c r="IQ15" s="319"/>
      <c r="IR15" s="319"/>
      <c r="IS15" s="554" t="s">
        <v>81</v>
      </c>
      <c r="IT15" s="528">
        <v>18</v>
      </c>
      <c r="IU15" s="529">
        <v>42</v>
      </c>
      <c r="IV15" s="530">
        <v>28</v>
      </c>
      <c r="IW15" s="528">
        <v>88</v>
      </c>
      <c r="IX15" s="531">
        <v>65</v>
      </c>
      <c r="IY15" s="532">
        <v>35.380000000000003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1.98</v>
      </c>
      <c r="LS15" s="738">
        <v>2.02</v>
      </c>
      <c r="LT15" s="708">
        <v>-0.04</v>
      </c>
      <c r="LU15" s="319"/>
      <c r="LV15" s="319"/>
      <c r="LW15" s="554" t="s">
        <v>81</v>
      </c>
      <c r="LX15" s="11">
        <v>731</v>
      </c>
      <c r="LY15" s="544">
        <v>649</v>
      </c>
      <c r="LZ15" s="545">
        <v>12.63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235</v>
      </c>
      <c r="I16" s="529">
        <v>249</v>
      </c>
      <c r="J16" s="530">
        <v>278</v>
      </c>
      <c r="K16" s="528">
        <v>762</v>
      </c>
      <c r="L16" s="531">
        <v>873</v>
      </c>
      <c r="M16" s="532">
        <v>-12.71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175</v>
      </c>
      <c r="AC16" s="591">
        <v>175</v>
      </c>
      <c r="AD16" s="591">
        <v>175</v>
      </c>
      <c r="AE16" s="591">
        <v>175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282</v>
      </c>
      <c r="CM16" s="529">
        <v>326</v>
      </c>
      <c r="CN16" s="530">
        <v>251</v>
      </c>
      <c r="CO16" s="528">
        <v>859</v>
      </c>
      <c r="CP16" s="531">
        <v>671</v>
      </c>
      <c r="CQ16" s="532">
        <v>28.02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175</v>
      </c>
      <c r="DG16" s="591">
        <v>175</v>
      </c>
      <c r="DH16" s="591">
        <v>175</v>
      </c>
      <c r="DI16" s="591">
        <v>175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436</v>
      </c>
      <c r="FQ16" s="529">
        <v>351</v>
      </c>
      <c r="FR16" s="530">
        <v>469</v>
      </c>
      <c r="FS16" s="528">
        <v>1256</v>
      </c>
      <c r="FT16" s="531">
        <v>1078</v>
      </c>
      <c r="FU16" s="532">
        <v>16.510000000000002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175</v>
      </c>
      <c r="GK16" s="591">
        <v>175</v>
      </c>
      <c r="GL16" s="591">
        <v>175</v>
      </c>
      <c r="GM16" s="591">
        <v>175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196</v>
      </c>
      <c r="IU16" s="529">
        <v>154</v>
      </c>
      <c r="IV16" s="530">
        <v>147</v>
      </c>
      <c r="IW16" s="528">
        <v>497</v>
      </c>
      <c r="IX16" s="531">
        <v>398</v>
      </c>
      <c r="IY16" s="532">
        <v>24.87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175</v>
      </c>
      <c r="JO16" s="591">
        <v>175</v>
      </c>
      <c r="JP16" s="591">
        <v>175</v>
      </c>
      <c r="JQ16" s="591">
        <v>175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3374</v>
      </c>
      <c r="LY16" s="544">
        <v>3020</v>
      </c>
      <c r="LZ16" s="545">
        <v>11.72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175</v>
      </c>
      <c r="MP16" s="613">
        <v>175</v>
      </c>
      <c r="MQ16" s="613">
        <v>175</v>
      </c>
      <c r="MR16" s="613">
        <v>175</v>
      </c>
      <c r="MS16" s="613">
        <v>175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1247.9099999999999</v>
      </c>
      <c r="C17" s="763">
        <v>1199.7500000000002</v>
      </c>
      <c r="D17" s="526">
        <v>4.01</v>
      </c>
      <c r="E17" s="30"/>
      <c r="F17" s="30"/>
      <c r="G17" s="554" t="s">
        <v>87</v>
      </c>
      <c r="H17" s="528">
        <v>167</v>
      </c>
      <c r="I17" s="529">
        <v>408</v>
      </c>
      <c r="J17" s="530">
        <v>243</v>
      </c>
      <c r="K17" s="528">
        <v>818</v>
      </c>
      <c r="L17" s="531">
        <v>696</v>
      </c>
      <c r="M17" s="532">
        <v>17.53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3002</v>
      </c>
      <c r="AC17" s="591">
        <v>3002</v>
      </c>
      <c r="AD17" s="591">
        <v>3002</v>
      </c>
      <c r="AE17" s="591">
        <v>3002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1342.6</v>
      </c>
      <c r="CG17" s="763">
        <v>1275.6000000000001</v>
      </c>
      <c r="CH17" s="526">
        <v>5.25</v>
      </c>
      <c r="CI17" s="30"/>
      <c r="CJ17" s="30"/>
      <c r="CK17" s="554" t="s">
        <v>87</v>
      </c>
      <c r="CL17" s="528">
        <v>65</v>
      </c>
      <c r="CM17" s="529">
        <v>129</v>
      </c>
      <c r="CN17" s="530">
        <v>82</v>
      </c>
      <c r="CO17" s="528">
        <v>276</v>
      </c>
      <c r="CP17" s="531">
        <v>257</v>
      </c>
      <c r="CQ17" s="532">
        <v>7.39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3002</v>
      </c>
      <c r="DG17" s="591">
        <v>3002</v>
      </c>
      <c r="DH17" s="591">
        <v>3002</v>
      </c>
      <c r="DI17" s="591">
        <v>3002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1163.18</v>
      </c>
      <c r="FK17" s="763">
        <v>1118.6500000000001</v>
      </c>
      <c r="FL17" s="526">
        <v>3.98</v>
      </c>
      <c r="FM17" s="30"/>
      <c r="FN17" s="30"/>
      <c r="FO17" s="554" t="s">
        <v>87</v>
      </c>
      <c r="FP17" s="528">
        <v>68</v>
      </c>
      <c r="FQ17" s="529">
        <v>56</v>
      </c>
      <c r="FR17" s="530">
        <v>62</v>
      </c>
      <c r="FS17" s="528">
        <v>186</v>
      </c>
      <c r="FT17" s="531">
        <v>122</v>
      </c>
      <c r="FU17" s="532">
        <v>52.46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3002</v>
      </c>
      <c r="GK17" s="591">
        <v>3002</v>
      </c>
      <c r="GL17" s="591">
        <v>3002</v>
      </c>
      <c r="GM17" s="591">
        <v>3002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1295.69</v>
      </c>
      <c r="IO17" s="763">
        <v>1247.93</v>
      </c>
      <c r="IP17" s="526">
        <v>3.83</v>
      </c>
      <c r="IQ17" s="30"/>
      <c r="IR17" s="30"/>
      <c r="IS17" s="554" t="s">
        <v>87</v>
      </c>
      <c r="IT17" s="528">
        <v>53</v>
      </c>
      <c r="IU17" s="529">
        <v>35</v>
      </c>
      <c r="IV17" s="530">
        <v>42</v>
      </c>
      <c r="IW17" s="528">
        <v>130</v>
      </c>
      <c r="IX17" s="531">
        <v>82</v>
      </c>
      <c r="IY17" s="532">
        <v>58.54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3002</v>
      </c>
      <c r="JO17" s="591">
        <v>3002</v>
      </c>
      <c r="JP17" s="591">
        <v>3002</v>
      </c>
      <c r="JQ17" s="591">
        <v>3002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1264.68</v>
      </c>
      <c r="LS17" s="763">
        <v>1213.6400000000001</v>
      </c>
      <c r="LT17" s="543">
        <v>4.21</v>
      </c>
      <c r="LU17" s="319"/>
      <c r="LV17" s="319"/>
      <c r="LW17" s="554" t="s">
        <v>87</v>
      </c>
      <c r="LX17" s="11">
        <v>1410</v>
      </c>
      <c r="LY17" s="544">
        <v>1157</v>
      </c>
      <c r="LZ17" s="545">
        <v>21.87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3002</v>
      </c>
      <c r="MP17" s="613">
        <v>3002</v>
      </c>
      <c r="MQ17" s="613">
        <v>3002</v>
      </c>
      <c r="MR17" s="613">
        <v>3002</v>
      </c>
      <c r="MS17" s="613">
        <v>3002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1184.78</v>
      </c>
      <c r="C18" s="766">
        <v>1142.42</v>
      </c>
      <c r="D18" s="553">
        <v>3.71</v>
      </c>
      <c r="E18" s="30"/>
      <c r="F18" s="30"/>
      <c r="G18" s="554" t="s">
        <v>88</v>
      </c>
      <c r="H18" s="528">
        <v>889</v>
      </c>
      <c r="I18" s="529">
        <v>854</v>
      </c>
      <c r="J18" s="530">
        <v>612</v>
      </c>
      <c r="K18" s="528">
        <v>2355</v>
      </c>
      <c r="L18" s="531">
        <v>4380</v>
      </c>
      <c r="M18" s="532">
        <v>-46.23</v>
      </c>
      <c r="N18" s="316"/>
      <c r="O18" s="586" t="s">
        <v>31</v>
      </c>
      <c r="P18" s="587">
        <v>484.82</v>
      </c>
      <c r="Q18" s="588">
        <v>463.82</v>
      </c>
      <c r="R18" s="589">
        <v>4.53</v>
      </c>
      <c r="S18" s="587">
        <v>0</v>
      </c>
      <c r="T18" s="588">
        <v>0</v>
      </c>
      <c r="U18" s="589">
        <v>0</v>
      </c>
      <c r="V18" s="587">
        <v>404.73</v>
      </c>
      <c r="W18" s="588">
        <v>388.01</v>
      </c>
      <c r="X18" s="589">
        <v>4.3099999999999996</v>
      </c>
      <c r="Y18" s="316"/>
      <c r="Z18" s="316"/>
      <c r="AA18" s="316" t="s">
        <v>57</v>
      </c>
      <c r="AB18" s="591">
        <v>1161</v>
      </c>
      <c r="AC18" s="591">
        <v>1161</v>
      </c>
      <c r="AD18" s="591">
        <v>1161</v>
      </c>
      <c r="AE18" s="591">
        <v>1161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0</v>
      </c>
      <c r="AN18" s="653">
        <v>0</v>
      </c>
      <c r="AO18" s="653">
        <v>0</v>
      </c>
      <c r="AP18" s="767">
        <v>0</v>
      </c>
      <c r="AQ18" s="653"/>
      <c r="AR18" s="653"/>
      <c r="AS18" s="653"/>
      <c r="AT18" s="653"/>
      <c r="AU18" s="632">
        <v>0</v>
      </c>
      <c r="AV18" s="632">
        <v>0</v>
      </c>
      <c r="AW18" s="633">
        <v>0</v>
      </c>
      <c r="AX18" s="634"/>
      <c r="AY18" s="316"/>
      <c r="AZ18" s="627" t="s">
        <v>54</v>
      </c>
      <c r="BA18" s="652">
        <v>0</v>
      </c>
      <c r="BB18" s="653">
        <v>0</v>
      </c>
      <c r="BC18" s="656">
        <v>0</v>
      </c>
      <c r="BD18" s="654">
        <v>0</v>
      </c>
      <c r="BE18" s="653"/>
      <c r="BF18" s="653"/>
      <c r="BG18" s="653"/>
      <c r="BH18" s="653"/>
      <c r="BI18" s="632">
        <v>0</v>
      </c>
      <c r="BJ18" s="632">
        <v>0</v>
      </c>
      <c r="BK18" s="633">
        <v>0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1317.73</v>
      </c>
      <c r="CG18" s="766">
        <v>1253.33</v>
      </c>
      <c r="CH18" s="553">
        <v>5.14</v>
      </c>
      <c r="CI18" s="30"/>
      <c r="CJ18" s="30"/>
      <c r="CK18" s="554" t="s">
        <v>88</v>
      </c>
      <c r="CL18" s="528">
        <v>1994</v>
      </c>
      <c r="CM18" s="529">
        <v>2211</v>
      </c>
      <c r="CN18" s="530">
        <v>1195</v>
      </c>
      <c r="CO18" s="528">
        <v>5400</v>
      </c>
      <c r="CP18" s="531">
        <v>6019</v>
      </c>
      <c r="CQ18" s="532">
        <v>-10.28</v>
      </c>
      <c r="CR18" s="316"/>
      <c r="CS18" s="586" t="s">
        <v>31</v>
      </c>
      <c r="CT18" s="587">
        <v>524.20000000000005</v>
      </c>
      <c r="CU18" s="588">
        <v>496.51</v>
      </c>
      <c r="CV18" s="589">
        <v>5.58</v>
      </c>
      <c r="CW18" s="587">
        <v>0</v>
      </c>
      <c r="CX18" s="588">
        <v>0</v>
      </c>
      <c r="CY18" s="589">
        <v>0</v>
      </c>
      <c r="CZ18" s="587">
        <v>276.94</v>
      </c>
      <c r="DA18" s="588">
        <v>261.5</v>
      </c>
      <c r="DB18" s="589">
        <v>5.9</v>
      </c>
      <c r="DC18" s="316"/>
      <c r="DD18" s="316"/>
      <c r="DE18" s="316" t="s">
        <v>57</v>
      </c>
      <c r="DF18" s="591">
        <v>1161</v>
      </c>
      <c r="DG18" s="591">
        <v>1161</v>
      </c>
      <c r="DH18" s="591">
        <v>1161</v>
      </c>
      <c r="DI18" s="591">
        <v>1161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0</v>
      </c>
      <c r="DR18" s="653">
        <v>0</v>
      </c>
      <c r="DS18" s="653">
        <v>0</v>
      </c>
      <c r="DT18" s="654">
        <v>0</v>
      </c>
      <c r="DU18" s="652"/>
      <c r="DV18" s="653"/>
      <c r="DW18" s="653"/>
      <c r="DX18" s="653"/>
      <c r="DY18" s="632">
        <v>0</v>
      </c>
      <c r="DZ18" s="632">
        <v>0</v>
      </c>
      <c r="EA18" s="633">
        <v>0</v>
      </c>
      <c r="EB18" s="634"/>
      <c r="EC18" s="316"/>
      <c r="ED18" s="627" t="s">
        <v>54</v>
      </c>
      <c r="EE18" s="652">
        <v>0</v>
      </c>
      <c r="EF18" s="653">
        <v>0</v>
      </c>
      <c r="EG18" s="656">
        <v>0</v>
      </c>
      <c r="EH18" s="654">
        <v>0</v>
      </c>
      <c r="EI18" s="652"/>
      <c r="EJ18" s="653"/>
      <c r="EK18" s="653"/>
      <c r="EL18" s="653"/>
      <c r="EM18" s="632">
        <v>0</v>
      </c>
      <c r="EN18" s="632">
        <v>0</v>
      </c>
      <c r="EO18" s="633">
        <v>0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1131.94</v>
      </c>
      <c r="FK18" s="766">
        <v>1088.2800000000002</v>
      </c>
      <c r="FL18" s="553">
        <v>4.01</v>
      </c>
      <c r="FM18" s="30"/>
      <c r="FN18" s="30"/>
      <c r="FO18" s="554" t="s">
        <v>88</v>
      </c>
      <c r="FP18" s="528">
        <v>1124</v>
      </c>
      <c r="FQ18" s="529">
        <v>1087</v>
      </c>
      <c r="FR18" s="530">
        <v>864</v>
      </c>
      <c r="FS18" s="528">
        <v>3075</v>
      </c>
      <c r="FT18" s="531">
        <v>2727</v>
      </c>
      <c r="FU18" s="532">
        <v>12.76</v>
      </c>
      <c r="FV18" s="316"/>
      <c r="FW18" s="586" t="s">
        <v>31</v>
      </c>
      <c r="FX18" s="587">
        <v>715.72</v>
      </c>
      <c r="FY18" s="588">
        <v>684.47</v>
      </c>
      <c r="FZ18" s="589">
        <v>4.57</v>
      </c>
      <c r="GA18" s="587">
        <v>0</v>
      </c>
      <c r="GB18" s="588">
        <v>0</v>
      </c>
      <c r="GC18" s="589">
        <v>0</v>
      </c>
      <c r="GD18" s="587">
        <v>400.47</v>
      </c>
      <c r="GE18" s="588">
        <v>392.02</v>
      </c>
      <c r="GF18" s="589">
        <v>2.16</v>
      </c>
      <c r="GG18" s="316"/>
      <c r="GH18" s="316"/>
      <c r="GI18" s="316" t="s">
        <v>57</v>
      </c>
      <c r="GJ18" s="591">
        <v>1161</v>
      </c>
      <c r="GK18" s="591">
        <v>1161</v>
      </c>
      <c r="GL18" s="591">
        <v>1161</v>
      </c>
      <c r="GM18" s="591">
        <v>1161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0</v>
      </c>
      <c r="GV18" s="653">
        <v>0</v>
      </c>
      <c r="GW18" s="653">
        <v>0</v>
      </c>
      <c r="GX18" s="654">
        <v>0</v>
      </c>
      <c r="GY18" s="653"/>
      <c r="GZ18" s="653"/>
      <c r="HA18" s="653"/>
      <c r="HB18" s="653"/>
      <c r="HC18" s="632">
        <v>0</v>
      </c>
      <c r="HD18" s="632">
        <v>0</v>
      </c>
      <c r="HE18" s="633">
        <v>0</v>
      </c>
      <c r="HF18" s="634"/>
      <c r="HG18" s="316"/>
      <c r="HH18" s="627" t="s">
        <v>54</v>
      </c>
      <c r="HI18" s="652">
        <v>0</v>
      </c>
      <c r="HJ18" s="653">
        <v>0</v>
      </c>
      <c r="HK18" s="656">
        <v>0</v>
      </c>
      <c r="HL18" s="654">
        <v>0</v>
      </c>
      <c r="HM18" s="653"/>
      <c r="HN18" s="653"/>
      <c r="HO18" s="653"/>
      <c r="HP18" s="653"/>
      <c r="HQ18" s="632">
        <v>0</v>
      </c>
      <c r="HR18" s="632">
        <v>0</v>
      </c>
      <c r="HS18" s="633">
        <v>0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1266.22</v>
      </c>
      <c r="IO18" s="766">
        <v>1218.27</v>
      </c>
      <c r="IP18" s="553">
        <v>3.94</v>
      </c>
      <c r="IQ18" s="30"/>
      <c r="IR18" s="30"/>
      <c r="IS18" s="554" t="s">
        <v>88</v>
      </c>
      <c r="IT18" s="528">
        <v>630</v>
      </c>
      <c r="IU18" s="529">
        <v>412</v>
      </c>
      <c r="IV18" s="530">
        <v>485</v>
      </c>
      <c r="IW18" s="528">
        <v>1527</v>
      </c>
      <c r="IX18" s="531">
        <v>1324</v>
      </c>
      <c r="IY18" s="532">
        <v>15.33</v>
      </c>
      <c r="IZ18" s="316"/>
      <c r="JA18" s="586" t="s">
        <v>31</v>
      </c>
      <c r="JB18" s="587">
        <v>710.42</v>
      </c>
      <c r="JC18" s="588">
        <v>685.02</v>
      </c>
      <c r="JD18" s="589">
        <v>3.71</v>
      </c>
      <c r="JE18" s="587">
        <v>0</v>
      </c>
      <c r="JF18" s="588">
        <v>0</v>
      </c>
      <c r="JG18" s="589">
        <v>0</v>
      </c>
      <c r="JH18" s="587">
        <v>356.05</v>
      </c>
      <c r="JI18" s="588">
        <v>349.66</v>
      </c>
      <c r="JJ18" s="589">
        <v>1.83</v>
      </c>
      <c r="JK18" s="316"/>
      <c r="JL18" s="316"/>
      <c r="JM18" s="316" t="s">
        <v>57</v>
      </c>
      <c r="JN18" s="591">
        <v>1161</v>
      </c>
      <c r="JO18" s="591">
        <v>1161</v>
      </c>
      <c r="JP18" s="591">
        <v>1161</v>
      </c>
      <c r="JQ18" s="591">
        <v>1161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0</v>
      </c>
      <c r="JZ18" s="653">
        <v>0</v>
      </c>
      <c r="KA18" s="653">
        <v>0</v>
      </c>
      <c r="KB18" s="657">
        <v>0</v>
      </c>
      <c r="KC18" s="658"/>
      <c r="KD18" s="658"/>
      <c r="KE18" s="658"/>
      <c r="KF18" s="658"/>
      <c r="KG18" s="659">
        <v>0</v>
      </c>
      <c r="KH18" s="632">
        <v>0</v>
      </c>
      <c r="KI18" s="633">
        <v>0</v>
      </c>
      <c r="KJ18" s="634"/>
      <c r="KK18" s="316"/>
      <c r="KL18" s="627" t="s">
        <v>54</v>
      </c>
      <c r="KM18" s="652">
        <v>0</v>
      </c>
      <c r="KN18" s="653">
        <v>0</v>
      </c>
      <c r="KO18" s="656">
        <v>0</v>
      </c>
      <c r="KP18" s="657">
        <v>0</v>
      </c>
      <c r="KQ18" s="658"/>
      <c r="KR18" s="658"/>
      <c r="KS18" s="658"/>
      <c r="KT18" s="658"/>
      <c r="KU18" s="659">
        <v>0</v>
      </c>
      <c r="KV18" s="632">
        <v>0</v>
      </c>
      <c r="KW18" s="633">
        <v>0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1225.6400000000001</v>
      </c>
      <c r="LS18" s="766">
        <v>1177.2599999999998</v>
      </c>
      <c r="LT18" s="572">
        <v>4.1100000000000003</v>
      </c>
      <c r="LU18" s="319"/>
      <c r="LV18" s="319"/>
      <c r="LW18" s="554" t="s">
        <v>88</v>
      </c>
      <c r="LX18" s="11">
        <v>12357</v>
      </c>
      <c r="LY18" s="544">
        <v>14450</v>
      </c>
      <c r="LZ18" s="545">
        <v>-14.48</v>
      </c>
      <c r="MA18" s="81"/>
      <c r="MB18" s="586" t="s">
        <v>31</v>
      </c>
      <c r="MC18" s="587">
        <v>557.15</v>
      </c>
      <c r="MD18" s="588">
        <v>533.46</v>
      </c>
      <c r="ME18" s="589">
        <v>4.4400000000000004</v>
      </c>
      <c r="MF18" s="587">
        <v>0</v>
      </c>
      <c r="MG18" s="588">
        <v>0</v>
      </c>
      <c r="MH18" s="589">
        <v>0</v>
      </c>
      <c r="MI18" s="587">
        <v>358.5</v>
      </c>
      <c r="MJ18" s="588">
        <v>346.58</v>
      </c>
      <c r="MK18" s="589">
        <v>3.44</v>
      </c>
      <c r="ML18" s="102"/>
      <c r="MM18" s="102"/>
      <c r="MN18" s="102" t="s">
        <v>57</v>
      </c>
      <c r="MO18" s="613">
        <v>1161</v>
      </c>
      <c r="MP18" s="613">
        <v>1161</v>
      </c>
      <c r="MQ18" s="613">
        <v>1161</v>
      </c>
      <c r="MR18" s="613">
        <v>1161</v>
      </c>
      <c r="MS18" s="613">
        <v>1161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0</v>
      </c>
      <c r="NB18" s="661">
        <v>0</v>
      </c>
      <c r="NC18" s="661">
        <v>0</v>
      </c>
      <c r="ND18" s="662">
        <v>0</v>
      </c>
      <c r="NE18" s="661"/>
      <c r="NF18" s="661"/>
      <c r="NG18" s="661"/>
      <c r="NH18" s="661"/>
      <c r="NI18" s="663">
        <v>0</v>
      </c>
      <c r="NJ18" s="664">
        <v>0</v>
      </c>
      <c r="NK18" s="665">
        <v>0</v>
      </c>
      <c r="NL18" s="406"/>
      <c r="NM18" s="406"/>
      <c r="NN18" s="651" t="s">
        <v>54</v>
      </c>
      <c r="NO18" s="660">
        <v>0</v>
      </c>
      <c r="NP18" s="661">
        <v>0</v>
      </c>
      <c r="NQ18" s="661">
        <v>0</v>
      </c>
      <c r="NR18" s="662">
        <v>0</v>
      </c>
      <c r="NS18" s="661"/>
      <c r="NT18" s="661"/>
      <c r="NU18" s="661"/>
      <c r="NV18" s="661"/>
      <c r="NW18" s="663">
        <v>0</v>
      </c>
      <c r="NX18" s="664">
        <v>0</v>
      </c>
      <c r="NY18" s="665">
        <v>0</v>
      </c>
    </row>
    <row r="19" spans="1:389" ht="23.25" customHeight="1" x14ac:dyDescent="0.25">
      <c r="A19" s="582" t="s">
        <v>29</v>
      </c>
      <c r="B19" s="768">
        <v>1697.2800000000002</v>
      </c>
      <c r="C19" s="769">
        <v>1606.8500000000001</v>
      </c>
      <c r="D19" s="585">
        <v>5.63</v>
      </c>
      <c r="E19" s="30"/>
      <c r="F19" s="30"/>
      <c r="G19" s="554" t="s">
        <v>89</v>
      </c>
      <c r="H19" s="528">
        <v>85</v>
      </c>
      <c r="I19" s="529">
        <v>92</v>
      </c>
      <c r="J19" s="530">
        <v>78</v>
      </c>
      <c r="K19" s="528">
        <v>255</v>
      </c>
      <c r="L19" s="531">
        <v>352</v>
      </c>
      <c r="M19" s="532">
        <v>-27.56</v>
      </c>
      <c r="N19" s="316"/>
      <c r="O19" s="586" t="s">
        <v>45</v>
      </c>
      <c r="P19" s="587">
        <v>414.43</v>
      </c>
      <c r="Q19" s="588">
        <v>389.39</v>
      </c>
      <c r="R19" s="589">
        <v>6.43</v>
      </c>
      <c r="S19" s="587">
        <v>353.67</v>
      </c>
      <c r="T19" s="588">
        <v>327.77</v>
      </c>
      <c r="U19" s="589">
        <v>7.9</v>
      </c>
      <c r="V19" s="587">
        <v>404.4</v>
      </c>
      <c r="W19" s="588">
        <v>379.32</v>
      </c>
      <c r="X19" s="589">
        <v>6.61</v>
      </c>
      <c r="Y19" s="316"/>
      <c r="Z19" s="316"/>
      <c r="AA19" s="316" t="s">
        <v>63</v>
      </c>
      <c r="AB19" s="591">
        <v>487</v>
      </c>
      <c r="AC19" s="591">
        <v>487</v>
      </c>
      <c r="AD19" s="591">
        <v>487</v>
      </c>
      <c r="AE19" s="591">
        <v>487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48903</v>
      </c>
      <c r="AN19" s="653">
        <v>0</v>
      </c>
      <c r="AO19" s="653">
        <v>3945</v>
      </c>
      <c r="AP19" s="767">
        <v>4423</v>
      </c>
      <c r="AQ19" s="653"/>
      <c r="AR19" s="653"/>
      <c r="AS19" s="653"/>
      <c r="AT19" s="653"/>
      <c r="AU19" s="632">
        <v>57271</v>
      </c>
      <c r="AV19" s="632">
        <v>199784</v>
      </c>
      <c r="AW19" s="633">
        <v>257055</v>
      </c>
      <c r="AX19" s="634"/>
      <c r="AY19" s="316"/>
      <c r="AZ19" s="627" t="s">
        <v>59</v>
      </c>
      <c r="BA19" s="652">
        <v>2126</v>
      </c>
      <c r="BB19" s="653">
        <v>0</v>
      </c>
      <c r="BC19" s="656">
        <v>272</v>
      </c>
      <c r="BD19" s="654">
        <v>0</v>
      </c>
      <c r="BE19" s="653"/>
      <c r="BF19" s="653"/>
      <c r="BG19" s="653"/>
      <c r="BH19" s="653"/>
      <c r="BI19" s="632">
        <v>2398</v>
      </c>
      <c r="BJ19" s="632">
        <v>1589</v>
      </c>
      <c r="BK19" s="633">
        <v>3987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1537.49</v>
      </c>
      <c r="CG19" s="769">
        <v>1452.34</v>
      </c>
      <c r="CH19" s="585">
        <v>5.86</v>
      </c>
      <c r="CI19" s="30"/>
      <c r="CJ19" s="30"/>
      <c r="CK19" s="554" t="s">
        <v>89</v>
      </c>
      <c r="CL19" s="528">
        <v>33</v>
      </c>
      <c r="CM19" s="529">
        <v>18</v>
      </c>
      <c r="CN19" s="530">
        <v>15</v>
      </c>
      <c r="CO19" s="528">
        <v>66</v>
      </c>
      <c r="CP19" s="531">
        <v>75</v>
      </c>
      <c r="CQ19" s="532">
        <v>-12</v>
      </c>
      <c r="CR19" s="316"/>
      <c r="CS19" s="586" t="s">
        <v>45</v>
      </c>
      <c r="CT19" s="587">
        <v>394.86</v>
      </c>
      <c r="CU19" s="588">
        <v>360.95</v>
      </c>
      <c r="CV19" s="589">
        <v>9.39</v>
      </c>
      <c r="CW19" s="587">
        <v>339.77</v>
      </c>
      <c r="CX19" s="588">
        <v>318.48</v>
      </c>
      <c r="CY19" s="589">
        <v>6.68</v>
      </c>
      <c r="CZ19" s="587">
        <v>368.87</v>
      </c>
      <c r="DA19" s="588">
        <v>340.85</v>
      </c>
      <c r="DB19" s="589">
        <v>8.2200000000000006</v>
      </c>
      <c r="DC19" s="316"/>
      <c r="DD19" s="316"/>
      <c r="DE19" s="316" t="s">
        <v>63</v>
      </c>
      <c r="DF19" s="591">
        <v>487</v>
      </c>
      <c r="DG19" s="591">
        <v>487</v>
      </c>
      <c r="DH19" s="591">
        <v>487</v>
      </c>
      <c r="DI19" s="591">
        <v>487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61954</v>
      </c>
      <c r="DR19" s="653">
        <v>0</v>
      </c>
      <c r="DS19" s="653">
        <v>4782</v>
      </c>
      <c r="DT19" s="654">
        <v>6727</v>
      </c>
      <c r="DU19" s="652"/>
      <c r="DV19" s="653"/>
      <c r="DW19" s="653"/>
      <c r="DX19" s="653"/>
      <c r="DY19" s="632">
        <v>73463</v>
      </c>
      <c r="DZ19" s="632">
        <v>86319</v>
      </c>
      <c r="EA19" s="633">
        <v>159782</v>
      </c>
      <c r="EB19" s="634"/>
      <c r="EC19" s="316"/>
      <c r="ED19" s="627" t="s">
        <v>59</v>
      </c>
      <c r="EE19" s="652">
        <v>674</v>
      </c>
      <c r="EF19" s="653">
        <v>0</v>
      </c>
      <c r="EG19" s="656">
        <v>342</v>
      </c>
      <c r="EH19" s="654">
        <v>0</v>
      </c>
      <c r="EI19" s="652"/>
      <c r="EJ19" s="653"/>
      <c r="EK19" s="653"/>
      <c r="EL19" s="653"/>
      <c r="EM19" s="632">
        <v>1016</v>
      </c>
      <c r="EN19" s="632">
        <v>6147</v>
      </c>
      <c r="EO19" s="633">
        <v>7163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1546.19</v>
      </c>
      <c r="FK19" s="769">
        <v>1479.1100000000001</v>
      </c>
      <c r="FL19" s="585">
        <v>4.54</v>
      </c>
      <c r="FM19" s="30"/>
      <c r="FN19" s="30"/>
      <c r="FO19" s="554" t="s">
        <v>89</v>
      </c>
      <c r="FP19" s="528">
        <v>27</v>
      </c>
      <c r="FQ19" s="529">
        <v>0</v>
      </c>
      <c r="FR19" s="530">
        <v>5</v>
      </c>
      <c r="FS19" s="528">
        <v>32</v>
      </c>
      <c r="FT19" s="531">
        <v>37</v>
      </c>
      <c r="FU19" s="532">
        <v>-13.51</v>
      </c>
      <c r="FV19" s="316"/>
      <c r="FW19" s="586" t="s">
        <v>45</v>
      </c>
      <c r="FX19" s="587">
        <v>430.87</v>
      </c>
      <c r="FY19" s="588">
        <v>405.24</v>
      </c>
      <c r="FZ19" s="589">
        <v>6.32</v>
      </c>
      <c r="GA19" s="587">
        <v>284.57</v>
      </c>
      <c r="GB19" s="588">
        <v>271.44</v>
      </c>
      <c r="GC19" s="589">
        <v>4.84</v>
      </c>
      <c r="GD19" s="587">
        <v>366.43</v>
      </c>
      <c r="GE19" s="588">
        <v>348.07</v>
      </c>
      <c r="GF19" s="589">
        <v>5.27</v>
      </c>
      <c r="GG19" s="316"/>
      <c r="GH19" s="316"/>
      <c r="GI19" s="316" t="s">
        <v>63</v>
      </c>
      <c r="GJ19" s="591">
        <v>487</v>
      </c>
      <c r="GK19" s="591">
        <v>487</v>
      </c>
      <c r="GL19" s="591">
        <v>487</v>
      </c>
      <c r="GM19" s="591">
        <v>487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49718</v>
      </c>
      <c r="GV19" s="653">
        <v>0</v>
      </c>
      <c r="GW19" s="653">
        <v>2403</v>
      </c>
      <c r="GX19" s="654">
        <v>13056</v>
      </c>
      <c r="GY19" s="653"/>
      <c r="GZ19" s="653"/>
      <c r="HA19" s="653"/>
      <c r="HB19" s="653"/>
      <c r="HC19" s="632">
        <v>65177</v>
      </c>
      <c r="HD19" s="632">
        <v>78786</v>
      </c>
      <c r="HE19" s="633">
        <v>143963</v>
      </c>
      <c r="HF19" s="634"/>
      <c r="HG19" s="316"/>
      <c r="HH19" s="627" t="s">
        <v>59</v>
      </c>
      <c r="HI19" s="652">
        <v>1045</v>
      </c>
      <c r="HJ19" s="653">
        <v>0</v>
      </c>
      <c r="HK19" s="656">
        <v>332</v>
      </c>
      <c r="HL19" s="654">
        <v>0</v>
      </c>
      <c r="HM19" s="653"/>
      <c r="HN19" s="653"/>
      <c r="HO19" s="653"/>
      <c r="HP19" s="653"/>
      <c r="HQ19" s="632">
        <v>1377</v>
      </c>
      <c r="HR19" s="632">
        <v>4590</v>
      </c>
      <c r="HS19" s="633">
        <v>5967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1681.4799999999998</v>
      </c>
      <c r="IO19" s="769">
        <v>1633.9900000000002</v>
      </c>
      <c r="IP19" s="585">
        <v>2.91</v>
      </c>
      <c r="IQ19" s="30"/>
      <c r="IR19" s="30"/>
      <c r="IS19" s="554" t="s">
        <v>89</v>
      </c>
      <c r="IT19" s="528">
        <v>19</v>
      </c>
      <c r="IU19" s="529">
        <v>0</v>
      </c>
      <c r="IV19" s="530">
        <v>0</v>
      </c>
      <c r="IW19" s="528">
        <v>19</v>
      </c>
      <c r="IX19" s="531">
        <v>16</v>
      </c>
      <c r="IY19" s="532">
        <v>18.75</v>
      </c>
      <c r="IZ19" s="316"/>
      <c r="JA19" s="586" t="s">
        <v>45</v>
      </c>
      <c r="JB19" s="587">
        <v>500.98</v>
      </c>
      <c r="JC19" s="588">
        <v>477.89</v>
      </c>
      <c r="JD19" s="589">
        <v>4.83</v>
      </c>
      <c r="JE19" s="587">
        <v>384.89</v>
      </c>
      <c r="JF19" s="588">
        <v>372.23</v>
      </c>
      <c r="JG19" s="589">
        <v>3.4</v>
      </c>
      <c r="JH19" s="587">
        <v>443.07</v>
      </c>
      <c r="JI19" s="588">
        <v>426.16</v>
      </c>
      <c r="JJ19" s="589">
        <v>3.97</v>
      </c>
      <c r="JK19" s="316"/>
      <c r="JL19" s="316"/>
      <c r="JM19" s="316" t="s">
        <v>63</v>
      </c>
      <c r="JN19" s="591">
        <v>487</v>
      </c>
      <c r="JO19" s="591">
        <v>487</v>
      </c>
      <c r="JP19" s="591">
        <v>487</v>
      </c>
      <c r="JQ19" s="591">
        <v>487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59967</v>
      </c>
      <c r="JZ19" s="653">
        <v>0</v>
      </c>
      <c r="KA19" s="653">
        <v>3937</v>
      </c>
      <c r="KB19" s="657">
        <v>5432</v>
      </c>
      <c r="KC19" s="658"/>
      <c r="KD19" s="658"/>
      <c r="KE19" s="658"/>
      <c r="KF19" s="658"/>
      <c r="KG19" s="659">
        <v>69336</v>
      </c>
      <c r="KH19" s="632">
        <v>70993</v>
      </c>
      <c r="KI19" s="633">
        <v>140329</v>
      </c>
      <c r="KJ19" s="634"/>
      <c r="KK19" s="316"/>
      <c r="KL19" s="627" t="s">
        <v>59</v>
      </c>
      <c r="KM19" s="652">
        <v>995</v>
      </c>
      <c r="KN19" s="653">
        <v>0</v>
      </c>
      <c r="KO19" s="656">
        <v>327</v>
      </c>
      <c r="KP19" s="657">
        <v>0</v>
      </c>
      <c r="KQ19" s="658"/>
      <c r="KR19" s="658"/>
      <c r="KS19" s="658"/>
      <c r="KT19" s="658"/>
      <c r="KU19" s="659">
        <v>1322</v>
      </c>
      <c r="KV19" s="632">
        <v>5297</v>
      </c>
      <c r="KW19" s="633">
        <v>6619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1623.3799999999999</v>
      </c>
      <c r="LS19" s="769">
        <v>1545.8</v>
      </c>
      <c r="LT19" s="612">
        <v>5.0199999999999996</v>
      </c>
      <c r="LU19" s="319"/>
      <c r="LV19" s="319"/>
      <c r="LW19" s="554" t="s">
        <v>89</v>
      </c>
      <c r="LX19" s="11">
        <v>372</v>
      </c>
      <c r="LY19" s="544">
        <v>480</v>
      </c>
      <c r="LZ19" s="545">
        <v>-22.5</v>
      </c>
      <c r="MA19" s="81"/>
      <c r="MB19" s="586" t="s">
        <v>45</v>
      </c>
      <c r="MC19" s="587">
        <v>423.65</v>
      </c>
      <c r="MD19" s="588">
        <v>396.75</v>
      </c>
      <c r="ME19" s="589">
        <v>6.78</v>
      </c>
      <c r="MF19" s="587">
        <v>341.53</v>
      </c>
      <c r="MG19" s="588">
        <v>322.91000000000003</v>
      </c>
      <c r="MH19" s="589">
        <v>5.77</v>
      </c>
      <c r="MI19" s="587">
        <v>394.37</v>
      </c>
      <c r="MJ19" s="588">
        <v>370.88</v>
      </c>
      <c r="MK19" s="589">
        <v>6.33</v>
      </c>
      <c r="ML19" s="102"/>
      <c r="MM19" s="102"/>
      <c r="MN19" s="102" t="s">
        <v>63</v>
      </c>
      <c r="MO19" s="613">
        <v>487</v>
      </c>
      <c r="MP19" s="613">
        <v>487</v>
      </c>
      <c r="MQ19" s="613">
        <v>487</v>
      </c>
      <c r="MR19" s="613">
        <v>487</v>
      </c>
      <c r="MS19" s="613">
        <v>487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220542</v>
      </c>
      <c r="NB19" s="661">
        <v>0</v>
      </c>
      <c r="NC19" s="661">
        <v>15067</v>
      </c>
      <c r="ND19" s="662">
        <v>29638</v>
      </c>
      <c r="NE19" s="661"/>
      <c r="NF19" s="661"/>
      <c r="NG19" s="661"/>
      <c r="NH19" s="661"/>
      <c r="NI19" s="663">
        <v>265247</v>
      </c>
      <c r="NJ19" s="664">
        <v>435882</v>
      </c>
      <c r="NK19" s="665">
        <v>701129</v>
      </c>
      <c r="NL19" s="406"/>
      <c r="NM19" s="406"/>
      <c r="NN19" s="651" t="s">
        <v>59</v>
      </c>
      <c r="NO19" s="660">
        <v>4840</v>
      </c>
      <c r="NP19" s="661">
        <v>0</v>
      </c>
      <c r="NQ19" s="661">
        <v>1273</v>
      </c>
      <c r="NR19" s="662">
        <v>0</v>
      </c>
      <c r="NS19" s="661"/>
      <c r="NT19" s="661"/>
      <c r="NU19" s="661"/>
      <c r="NV19" s="661"/>
      <c r="NW19" s="663">
        <v>6113</v>
      </c>
      <c r="NX19" s="664">
        <v>17623</v>
      </c>
      <c r="NY19" s="665">
        <v>23736</v>
      </c>
    </row>
    <row r="20" spans="1:389" ht="23.25" customHeight="1" x14ac:dyDescent="0.25">
      <c r="A20" s="771" t="s">
        <v>90</v>
      </c>
      <c r="B20" s="29">
        <v>1605.4900000000002</v>
      </c>
      <c r="C20" s="763">
        <v>1530.5400000000002</v>
      </c>
      <c r="D20" s="526">
        <v>4.9000000000000004</v>
      </c>
      <c r="E20" s="30"/>
      <c r="F20" s="30"/>
      <c r="G20" s="554" t="s">
        <v>91</v>
      </c>
      <c r="H20" s="528">
        <v>23</v>
      </c>
      <c r="I20" s="529">
        <v>67</v>
      </c>
      <c r="J20" s="530">
        <v>49</v>
      </c>
      <c r="K20" s="528">
        <v>139</v>
      </c>
      <c r="L20" s="531">
        <v>188</v>
      </c>
      <c r="M20" s="532">
        <v>-26.06</v>
      </c>
      <c r="N20" s="316"/>
      <c r="O20" s="586" t="s">
        <v>51</v>
      </c>
      <c r="P20" s="587">
        <v>366.96</v>
      </c>
      <c r="Q20" s="588">
        <v>338.43</v>
      </c>
      <c r="R20" s="589">
        <v>8.43</v>
      </c>
      <c r="S20" s="587">
        <v>418.66</v>
      </c>
      <c r="T20" s="588">
        <v>393.31</v>
      </c>
      <c r="U20" s="589">
        <v>6.45</v>
      </c>
      <c r="V20" s="587">
        <v>375.5</v>
      </c>
      <c r="W20" s="588">
        <v>347.4</v>
      </c>
      <c r="X20" s="589">
        <v>8.09</v>
      </c>
      <c r="Y20" s="316"/>
      <c r="Z20" s="316"/>
      <c r="AA20" s="316" t="s">
        <v>68</v>
      </c>
      <c r="AB20" s="591">
        <v>506</v>
      </c>
      <c r="AC20" s="591">
        <v>506</v>
      </c>
      <c r="AD20" s="591">
        <v>506</v>
      </c>
      <c r="AE20" s="591">
        <v>506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109616</v>
      </c>
      <c r="AN20" s="653">
        <v>0</v>
      </c>
      <c r="AO20" s="653">
        <v>10146</v>
      </c>
      <c r="AP20" s="767">
        <v>10753</v>
      </c>
      <c r="AQ20" s="653"/>
      <c r="AR20" s="653"/>
      <c r="AS20" s="653"/>
      <c r="AT20" s="653"/>
      <c r="AU20" s="632">
        <v>130515</v>
      </c>
      <c r="AV20" s="632">
        <v>351629</v>
      </c>
      <c r="AW20" s="633">
        <v>482144</v>
      </c>
      <c r="AX20" s="634"/>
      <c r="AY20" s="316"/>
      <c r="AZ20" s="627" t="s">
        <v>65</v>
      </c>
      <c r="BA20" s="652">
        <v>14878</v>
      </c>
      <c r="BB20" s="653">
        <v>0</v>
      </c>
      <c r="BC20" s="656">
        <v>954</v>
      </c>
      <c r="BD20" s="654">
        <v>0</v>
      </c>
      <c r="BE20" s="653"/>
      <c r="BF20" s="653"/>
      <c r="BG20" s="653"/>
      <c r="BH20" s="653"/>
      <c r="BI20" s="632">
        <v>15832</v>
      </c>
      <c r="BJ20" s="632">
        <v>4674</v>
      </c>
      <c r="BK20" s="633">
        <v>20506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1622.08</v>
      </c>
      <c r="CG20" s="763">
        <v>1545.5999999999997</v>
      </c>
      <c r="CH20" s="526">
        <v>4.95</v>
      </c>
      <c r="CI20" s="30"/>
      <c r="CJ20" s="30"/>
      <c r="CK20" s="554" t="s">
        <v>91</v>
      </c>
      <c r="CL20" s="528">
        <v>7</v>
      </c>
      <c r="CM20" s="529">
        <v>7</v>
      </c>
      <c r="CN20" s="530">
        <v>2</v>
      </c>
      <c r="CO20" s="528">
        <v>16</v>
      </c>
      <c r="CP20" s="531">
        <v>13</v>
      </c>
      <c r="CQ20" s="532">
        <v>23.08</v>
      </c>
      <c r="CR20" s="316"/>
      <c r="CS20" s="586" t="s">
        <v>51</v>
      </c>
      <c r="CT20" s="587">
        <v>301.67</v>
      </c>
      <c r="CU20" s="588">
        <v>280.08999999999997</v>
      </c>
      <c r="CV20" s="589">
        <v>7.7</v>
      </c>
      <c r="CW20" s="587">
        <v>353.62</v>
      </c>
      <c r="CX20" s="588">
        <v>337.54</v>
      </c>
      <c r="CY20" s="589">
        <v>4.76</v>
      </c>
      <c r="CZ20" s="587">
        <v>326.17</v>
      </c>
      <c r="DA20" s="588">
        <v>307.27999999999997</v>
      </c>
      <c r="DB20" s="589">
        <v>6.15</v>
      </c>
      <c r="DC20" s="316"/>
      <c r="DD20" s="316"/>
      <c r="DE20" s="316" t="s">
        <v>68</v>
      </c>
      <c r="DF20" s="591">
        <v>506</v>
      </c>
      <c r="DG20" s="591">
        <v>506</v>
      </c>
      <c r="DH20" s="591">
        <v>506</v>
      </c>
      <c r="DI20" s="591">
        <v>506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92932</v>
      </c>
      <c r="DR20" s="653">
        <v>0</v>
      </c>
      <c r="DS20" s="653">
        <v>7971</v>
      </c>
      <c r="DT20" s="654">
        <v>12191</v>
      </c>
      <c r="DU20" s="652"/>
      <c r="DV20" s="653"/>
      <c r="DW20" s="653"/>
      <c r="DX20" s="653"/>
      <c r="DY20" s="632">
        <v>113094</v>
      </c>
      <c r="DZ20" s="632">
        <v>308897</v>
      </c>
      <c r="EA20" s="633">
        <v>421991</v>
      </c>
      <c r="EB20" s="634"/>
      <c r="EC20" s="316"/>
      <c r="ED20" s="627" t="s">
        <v>65</v>
      </c>
      <c r="EE20" s="652">
        <v>4720</v>
      </c>
      <c r="EF20" s="653">
        <v>0</v>
      </c>
      <c r="EG20" s="656">
        <v>1195</v>
      </c>
      <c r="EH20" s="654">
        <v>0</v>
      </c>
      <c r="EI20" s="652"/>
      <c r="EJ20" s="653"/>
      <c r="EK20" s="653"/>
      <c r="EL20" s="653"/>
      <c r="EM20" s="632">
        <v>5915</v>
      </c>
      <c r="EN20" s="632">
        <v>28248</v>
      </c>
      <c r="EO20" s="633">
        <v>34163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1410.65</v>
      </c>
      <c r="FK20" s="763">
        <v>1351.26</v>
      </c>
      <c r="FL20" s="526">
        <v>4.4000000000000004</v>
      </c>
      <c r="FM20" s="30"/>
      <c r="FN20" s="30"/>
      <c r="FO20" s="554" t="s">
        <v>91</v>
      </c>
      <c r="FP20" s="528">
        <v>0</v>
      </c>
      <c r="FQ20" s="529">
        <v>15</v>
      </c>
      <c r="FR20" s="530">
        <v>4</v>
      </c>
      <c r="FS20" s="528">
        <v>19</v>
      </c>
      <c r="FT20" s="531">
        <v>0</v>
      </c>
      <c r="FU20" s="532">
        <v>0</v>
      </c>
      <c r="FV20" s="316"/>
      <c r="FW20" s="586" t="s">
        <v>51</v>
      </c>
      <c r="FX20" s="587">
        <v>282.89999999999998</v>
      </c>
      <c r="FY20" s="588">
        <v>259.89999999999998</v>
      </c>
      <c r="FZ20" s="589">
        <v>8.85</v>
      </c>
      <c r="GA20" s="587">
        <v>323.29000000000002</v>
      </c>
      <c r="GB20" s="588">
        <v>303.13</v>
      </c>
      <c r="GC20" s="589">
        <v>6.65</v>
      </c>
      <c r="GD20" s="587">
        <v>300.69</v>
      </c>
      <c r="GE20" s="588">
        <v>278.37</v>
      </c>
      <c r="GF20" s="589">
        <v>8.02</v>
      </c>
      <c r="GG20" s="316"/>
      <c r="GH20" s="316"/>
      <c r="GI20" s="316" t="s">
        <v>68</v>
      </c>
      <c r="GJ20" s="591">
        <v>506</v>
      </c>
      <c r="GK20" s="591">
        <v>506</v>
      </c>
      <c r="GL20" s="591">
        <v>506</v>
      </c>
      <c r="GM20" s="591">
        <v>506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93231</v>
      </c>
      <c r="GV20" s="653">
        <v>0</v>
      </c>
      <c r="GW20" s="653">
        <v>8737</v>
      </c>
      <c r="GX20" s="654">
        <v>21819</v>
      </c>
      <c r="GY20" s="653"/>
      <c r="GZ20" s="653"/>
      <c r="HA20" s="653"/>
      <c r="HB20" s="653"/>
      <c r="HC20" s="632">
        <v>123787</v>
      </c>
      <c r="HD20" s="632">
        <v>209165</v>
      </c>
      <c r="HE20" s="633">
        <v>332952</v>
      </c>
      <c r="HF20" s="634"/>
      <c r="HG20" s="316"/>
      <c r="HH20" s="627" t="s">
        <v>65</v>
      </c>
      <c r="HI20" s="652">
        <v>2849</v>
      </c>
      <c r="HJ20" s="653">
        <v>0</v>
      </c>
      <c r="HK20" s="656">
        <v>561</v>
      </c>
      <c r="HL20" s="654">
        <v>0</v>
      </c>
      <c r="HM20" s="653"/>
      <c r="HN20" s="653"/>
      <c r="HO20" s="653"/>
      <c r="HP20" s="653"/>
      <c r="HQ20" s="632">
        <v>3410</v>
      </c>
      <c r="HR20" s="632">
        <v>13017</v>
      </c>
      <c r="HS20" s="633">
        <v>16427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1579.32</v>
      </c>
      <c r="IO20" s="763">
        <v>1507.89</v>
      </c>
      <c r="IP20" s="526">
        <v>4.74</v>
      </c>
      <c r="IQ20" s="30"/>
      <c r="IR20" s="30"/>
      <c r="IS20" s="554" t="s">
        <v>91</v>
      </c>
      <c r="IT20" s="528">
        <v>10</v>
      </c>
      <c r="IU20" s="529">
        <v>13</v>
      </c>
      <c r="IV20" s="530">
        <v>5</v>
      </c>
      <c r="IW20" s="528">
        <v>28</v>
      </c>
      <c r="IX20" s="531">
        <v>22</v>
      </c>
      <c r="IY20" s="532">
        <v>27.27</v>
      </c>
      <c r="IZ20" s="316"/>
      <c r="JA20" s="586" t="s">
        <v>51</v>
      </c>
      <c r="JB20" s="587">
        <v>322.86</v>
      </c>
      <c r="JC20" s="588">
        <v>305.69</v>
      </c>
      <c r="JD20" s="589">
        <v>5.62</v>
      </c>
      <c r="JE20" s="587">
        <v>286.86</v>
      </c>
      <c r="JF20" s="588">
        <v>279.42</v>
      </c>
      <c r="JG20" s="589">
        <v>2.66</v>
      </c>
      <c r="JH20" s="587">
        <v>304.89999999999998</v>
      </c>
      <c r="JI20" s="588">
        <v>292.83</v>
      </c>
      <c r="JJ20" s="589">
        <v>4.12</v>
      </c>
      <c r="JK20" s="316"/>
      <c r="JL20" s="316"/>
      <c r="JM20" s="316" t="s">
        <v>68</v>
      </c>
      <c r="JN20" s="591">
        <v>506</v>
      </c>
      <c r="JO20" s="591">
        <v>506</v>
      </c>
      <c r="JP20" s="591">
        <v>506</v>
      </c>
      <c r="JQ20" s="591">
        <v>506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112949</v>
      </c>
      <c r="JZ20" s="653">
        <v>0</v>
      </c>
      <c r="KA20" s="653">
        <v>11246</v>
      </c>
      <c r="KB20" s="657">
        <v>9952</v>
      </c>
      <c r="KC20" s="658"/>
      <c r="KD20" s="658"/>
      <c r="KE20" s="658"/>
      <c r="KF20" s="658"/>
      <c r="KG20" s="659">
        <v>134147</v>
      </c>
      <c r="KH20" s="632">
        <v>209354</v>
      </c>
      <c r="KI20" s="633">
        <v>343501</v>
      </c>
      <c r="KJ20" s="634"/>
      <c r="KK20" s="316"/>
      <c r="KL20" s="627" t="s">
        <v>65</v>
      </c>
      <c r="KM20" s="652">
        <v>2157</v>
      </c>
      <c r="KN20" s="653">
        <v>0</v>
      </c>
      <c r="KO20" s="656">
        <v>764</v>
      </c>
      <c r="KP20" s="657">
        <v>0</v>
      </c>
      <c r="KQ20" s="658"/>
      <c r="KR20" s="658"/>
      <c r="KS20" s="658"/>
      <c r="KT20" s="658"/>
      <c r="KU20" s="659">
        <v>2921</v>
      </c>
      <c r="KV20" s="632">
        <v>16868</v>
      </c>
      <c r="KW20" s="633">
        <v>19789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1555.9099999999999</v>
      </c>
      <c r="LS20" s="763">
        <v>1488.01</v>
      </c>
      <c r="LT20" s="543">
        <v>4.5599999999999996</v>
      </c>
      <c r="LU20" s="319"/>
      <c r="LV20" s="319"/>
      <c r="LW20" s="554" t="s">
        <v>91</v>
      </c>
      <c r="LX20" s="11">
        <v>202</v>
      </c>
      <c r="LY20" s="544">
        <v>223</v>
      </c>
      <c r="LZ20" s="545">
        <v>-9.42</v>
      </c>
      <c r="MA20" s="81"/>
      <c r="MB20" s="586" t="s">
        <v>51</v>
      </c>
      <c r="MC20" s="587">
        <v>333.63</v>
      </c>
      <c r="MD20" s="588">
        <v>308.81</v>
      </c>
      <c r="ME20" s="589">
        <v>8.0399999999999991</v>
      </c>
      <c r="MF20" s="587">
        <v>343.02</v>
      </c>
      <c r="MG20" s="588">
        <v>326.72000000000003</v>
      </c>
      <c r="MH20" s="589">
        <v>4.99</v>
      </c>
      <c r="MI20" s="587">
        <v>336.98</v>
      </c>
      <c r="MJ20" s="588">
        <v>315.08</v>
      </c>
      <c r="MK20" s="589">
        <v>6.95</v>
      </c>
      <c r="ML20" s="102"/>
      <c r="MM20" s="102"/>
      <c r="MN20" s="102" t="s">
        <v>68</v>
      </c>
      <c r="MO20" s="613">
        <v>506</v>
      </c>
      <c r="MP20" s="613">
        <v>506</v>
      </c>
      <c r="MQ20" s="613">
        <v>506</v>
      </c>
      <c r="MR20" s="613">
        <v>506</v>
      </c>
      <c r="MS20" s="613">
        <v>506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408728</v>
      </c>
      <c r="NB20" s="661">
        <v>0</v>
      </c>
      <c r="NC20" s="661">
        <v>38100</v>
      </c>
      <c r="ND20" s="662">
        <v>54715</v>
      </c>
      <c r="NE20" s="661"/>
      <c r="NF20" s="661"/>
      <c r="NG20" s="661"/>
      <c r="NH20" s="661"/>
      <c r="NI20" s="663">
        <v>501543</v>
      </c>
      <c r="NJ20" s="664">
        <v>1079045</v>
      </c>
      <c r="NK20" s="665">
        <v>1580588</v>
      </c>
      <c r="NL20" s="406"/>
      <c r="NM20" s="406"/>
      <c r="NN20" s="651" t="s">
        <v>65</v>
      </c>
      <c r="NO20" s="660">
        <v>24604</v>
      </c>
      <c r="NP20" s="661">
        <v>0</v>
      </c>
      <c r="NQ20" s="661">
        <v>3474</v>
      </c>
      <c r="NR20" s="662">
        <v>0</v>
      </c>
      <c r="NS20" s="661"/>
      <c r="NT20" s="661"/>
      <c r="NU20" s="661"/>
      <c r="NV20" s="661"/>
      <c r="NW20" s="663">
        <v>28078</v>
      </c>
      <c r="NX20" s="664">
        <v>62807</v>
      </c>
      <c r="NY20" s="665">
        <v>90885</v>
      </c>
    </row>
    <row r="21" spans="1:389" ht="23.25" customHeight="1" thickBot="1" x14ac:dyDescent="0.3">
      <c r="A21" s="551" t="s">
        <v>49</v>
      </c>
      <c r="B21" s="31">
        <v>1544.1999999999998</v>
      </c>
      <c r="C21" s="766">
        <v>1476.9299999999998</v>
      </c>
      <c r="D21" s="553">
        <v>4.55</v>
      </c>
      <c r="E21" s="30"/>
      <c r="F21" s="30"/>
      <c r="G21" s="554" t="s">
        <v>92</v>
      </c>
      <c r="H21" s="528">
        <v>46</v>
      </c>
      <c r="I21" s="529">
        <v>83</v>
      </c>
      <c r="J21" s="530">
        <v>65</v>
      </c>
      <c r="K21" s="528">
        <v>194</v>
      </c>
      <c r="L21" s="531">
        <v>344</v>
      </c>
      <c r="M21" s="532">
        <v>-43.6</v>
      </c>
      <c r="N21" s="316"/>
      <c r="O21" s="586" t="s">
        <v>56</v>
      </c>
      <c r="P21" s="587">
        <v>150.38</v>
      </c>
      <c r="Q21" s="588">
        <v>145.28</v>
      </c>
      <c r="R21" s="589">
        <v>3.51</v>
      </c>
      <c r="S21" s="587">
        <v>117.09</v>
      </c>
      <c r="T21" s="588">
        <v>111.74</v>
      </c>
      <c r="U21" s="589">
        <v>4.79</v>
      </c>
      <c r="V21" s="587">
        <v>144.88</v>
      </c>
      <c r="W21" s="588">
        <v>139.80000000000001</v>
      </c>
      <c r="X21" s="589">
        <v>3.63</v>
      </c>
      <c r="Y21" s="316"/>
      <c r="Z21" s="316"/>
      <c r="AA21" s="316" t="s">
        <v>73</v>
      </c>
      <c r="AB21" s="591">
        <v>848</v>
      </c>
      <c r="AC21" s="591">
        <v>848</v>
      </c>
      <c r="AD21" s="591">
        <v>848</v>
      </c>
      <c r="AE21" s="591">
        <v>848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2538</v>
      </c>
      <c r="AW21" s="633">
        <v>2538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1593.1200000000001</v>
      </c>
      <c r="CG21" s="766">
        <v>1521.4999999999998</v>
      </c>
      <c r="CH21" s="553">
        <v>4.71</v>
      </c>
      <c r="CI21" s="30"/>
      <c r="CJ21" s="30"/>
      <c r="CK21" s="554" t="s">
        <v>92</v>
      </c>
      <c r="CL21" s="528">
        <v>96</v>
      </c>
      <c r="CM21" s="529">
        <v>70</v>
      </c>
      <c r="CN21" s="530">
        <v>73</v>
      </c>
      <c r="CO21" s="528">
        <v>239</v>
      </c>
      <c r="CP21" s="531">
        <v>261</v>
      </c>
      <c r="CQ21" s="532">
        <v>-8.43</v>
      </c>
      <c r="CR21" s="316"/>
      <c r="CS21" s="586" t="s">
        <v>56</v>
      </c>
      <c r="CT21" s="587">
        <v>149.44999999999999</v>
      </c>
      <c r="CU21" s="588">
        <v>142.75</v>
      </c>
      <c r="CV21" s="589">
        <v>4.6900000000000004</v>
      </c>
      <c r="CW21" s="587">
        <v>114.16</v>
      </c>
      <c r="CX21" s="588">
        <v>110.47</v>
      </c>
      <c r="CY21" s="589">
        <v>3.34</v>
      </c>
      <c r="CZ21" s="587">
        <v>132.81</v>
      </c>
      <c r="DA21" s="588">
        <v>127.47</v>
      </c>
      <c r="DB21" s="589">
        <v>4.1900000000000004</v>
      </c>
      <c r="DC21" s="316"/>
      <c r="DD21" s="316"/>
      <c r="DE21" s="316" t="s">
        <v>73</v>
      </c>
      <c r="DF21" s="591">
        <v>848</v>
      </c>
      <c r="DG21" s="591">
        <v>848</v>
      </c>
      <c r="DH21" s="591">
        <v>848</v>
      </c>
      <c r="DI21" s="591">
        <v>848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3591</v>
      </c>
      <c r="EA21" s="633">
        <v>3591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1369.0800000000002</v>
      </c>
      <c r="FK21" s="766">
        <v>1311.4699999999998</v>
      </c>
      <c r="FL21" s="553">
        <v>4.3899999999999997</v>
      </c>
      <c r="FM21" s="30"/>
      <c r="FN21" s="30"/>
      <c r="FO21" s="554" t="s">
        <v>92</v>
      </c>
      <c r="FP21" s="528">
        <v>13</v>
      </c>
      <c r="FQ21" s="529">
        <v>0</v>
      </c>
      <c r="FR21" s="530">
        <v>11</v>
      </c>
      <c r="FS21" s="528">
        <v>24</v>
      </c>
      <c r="FT21" s="531">
        <v>34</v>
      </c>
      <c r="FU21" s="532">
        <v>-29.41</v>
      </c>
      <c r="FV21" s="316"/>
      <c r="FW21" s="586" t="s">
        <v>56</v>
      </c>
      <c r="FX21" s="587">
        <v>99.9</v>
      </c>
      <c r="FY21" s="588">
        <v>95.63</v>
      </c>
      <c r="FZ21" s="589">
        <v>4.47</v>
      </c>
      <c r="GA21" s="587">
        <v>82.73</v>
      </c>
      <c r="GB21" s="588">
        <v>79.58</v>
      </c>
      <c r="GC21" s="589">
        <v>3.96</v>
      </c>
      <c r="GD21" s="587">
        <v>92.33</v>
      </c>
      <c r="GE21" s="588">
        <v>88.77</v>
      </c>
      <c r="GF21" s="589">
        <v>4.01</v>
      </c>
      <c r="GG21" s="316"/>
      <c r="GH21" s="316"/>
      <c r="GI21" s="316" t="s">
        <v>73</v>
      </c>
      <c r="GJ21" s="591">
        <v>848</v>
      </c>
      <c r="GK21" s="591">
        <v>848</v>
      </c>
      <c r="GL21" s="591">
        <v>848</v>
      </c>
      <c r="GM21" s="591">
        <v>848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2447</v>
      </c>
      <c r="HE21" s="633">
        <v>2447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1544.32</v>
      </c>
      <c r="IO21" s="766">
        <v>1472.9099999999999</v>
      </c>
      <c r="IP21" s="553">
        <v>4.8499999999999996</v>
      </c>
      <c r="IQ21" s="30"/>
      <c r="IR21" s="30"/>
      <c r="IS21" s="554" t="s">
        <v>92</v>
      </c>
      <c r="IT21" s="528">
        <v>8</v>
      </c>
      <c r="IU21" s="529">
        <v>10</v>
      </c>
      <c r="IV21" s="530">
        <v>7</v>
      </c>
      <c r="IW21" s="528">
        <v>25</v>
      </c>
      <c r="IX21" s="531">
        <v>15</v>
      </c>
      <c r="IY21" s="532">
        <v>66.67</v>
      </c>
      <c r="IZ21" s="316"/>
      <c r="JA21" s="586" t="s">
        <v>56</v>
      </c>
      <c r="JB21" s="587">
        <v>159.1</v>
      </c>
      <c r="JC21" s="588">
        <v>158.81</v>
      </c>
      <c r="JD21" s="589">
        <v>0.18</v>
      </c>
      <c r="JE21" s="587">
        <v>114.04</v>
      </c>
      <c r="JF21" s="588">
        <v>110.21</v>
      </c>
      <c r="JG21" s="589">
        <v>3.48</v>
      </c>
      <c r="JH21" s="587">
        <v>136.62</v>
      </c>
      <c r="JI21" s="588">
        <v>135.02000000000001</v>
      </c>
      <c r="JJ21" s="589">
        <v>1.19</v>
      </c>
      <c r="JK21" s="316"/>
      <c r="JL21" s="316"/>
      <c r="JM21" s="316" t="s">
        <v>73</v>
      </c>
      <c r="JN21" s="591">
        <v>848</v>
      </c>
      <c r="JO21" s="591">
        <v>848</v>
      </c>
      <c r="JP21" s="591">
        <v>848</v>
      </c>
      <c r="JQ21" s="591">
        <v>848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4608</v>
      </c>
      <c r="KI21" s="633">
        <v>4608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1511.86</v>
      </c>
      <c r="LS21" s="766">
        <v>1447.99</v>
      </c>
      <c r="LT21" s="572">
        <v>4.41</v>
      </c>
      <c r="LU21" s="319"/>
      <c r="LV21" s="319"/>
      <c r="LW21" s="554" t="s">
        <v>92</v>
      </c>
      <c r="LX21" s="11">
        <v>482</v>
      </c>
      <c r="LY21" s="544">
        <v>654</v>
      </c>
      <c r="LZ21" s="545">
        <v>-26.3</v>
      </c>
      <c r="MA21" s="81"/>
      <c r="MB21" s="586" t="s">
        <v>56</v>
      </c>
      <c r="MC21" s="587">
        <v>144.16</v>
      </c>
      <c r="MD21" s="588">
        <v>139</v>
      </c>
      <c r="ME21" s="589">
        <v>3.71</v>
      </c>
      <c r="MF21" s="587">
        <v>108.23</v>
      </c>
      <c r="MG21" s="588">
        <v>104.27</v>
      </c>
      <c r="MH21" s="589">
        <v>3.8</v>
      </c>
      <c r="MI21" s="587">
        <v>131.35</v>
      </c>
      <c r="MJ21" s="588">
        <v>126.83</v>
      </c>
      <c r="MK21" s="589">
        <v>3.56</v>
      </c>
      <c r="ML21" s="102"/>
      <c r="MM21" s="102"/>
      <c r="MN21" s="102" t="s">
        <v>73</v>
      </c>
      <c r="MO21" s="613">
        <v>848</v>
      </c>
      <c r="MP21" s="613">
        <v>848</v>
      </c>
      <c r="MQ21" s="613">
        <v>848</v>
      </c>
      <c r="MR21" s="613">
        <v>848</v>
      </c>
      <c r="MS21" s="613">
        <v>848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13184</v>
      </c>
      <c r="NK21" s="691">
        <v>13184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1795.5000000000002</v>
      </c>
      <c r="C22" s="769">
        <v>1699.9700000000003</v>
      </c>
      <c r="D22" s="585">
        <v>5.62</v>
      </c>
      <c r="E22" s="30"/>
      <c r="F22" s="30"/>
      <c r="G22" s="527" t="s">
        <v>93</v>
      </c>
      <c r="H22" s="528">
        <v>2</v>
      </c>
      <c r="I22" s="529">
        <v>0</v>
      </c>
      <c r="J22" s="530">
        <v>13</v>
      </c>
      <c r="K22" s="528">
        <v>15</v>
      </c>
      <c r="L22" s="531">
        <v>0</v>
      </c>
      <c r="M22" s="532">
        <v>0</v>
      </c>
      <c r="N22" s="316"/>
      <c r="O22" s="586" t="s">
        <v>62</v>
      </c>
      <c r="P22" s="587">
        <v>98.67</v>
      </c>
      <c r="Q22" s="588">
        <v>95.52</v>
      </c>
      <c r="R22" s="589">
        <v>3.3</v>
      </c>
      <c r="S22" s="587">
        <v>77.19</v>
      </c>
      <c r="T22" s="588">
        <v>75.2</v>
      </c>
      <c r="U22" s="589">
        <v>2.65</v>
      </c>
      <c r="V22" s="587">
        <v>95.12</v>
      </c>
      <c r="W22" s="588">
        <v>92.19</v>
      </c>
      <c r="X22" s="589">
        <v>3.18</v>
      </c>
      <c r="Y22" s="316"/>
      <c r="Z22" s="316"/>
      <c r="AA22" s="316" t="s">
        <v>77</v>
      </c>
      <c r="AB22" s="591">
        <v>0</v>
      </c>
      <c r="AC22" s="591">
        <v>0</v>
      </c>
      <c r="AD22" s="591">
        <v>0</v>
      </c>
      <c r="AE22" s="591">
        <v>0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158519</v>
      </c>
      <c r="AN22" s="699">
        <v>0</v>
      </c>
      <c r="AO22" s="699">
        <v>14091</v>
      </c>
      <c r="AP22" s="773">
        <v>15176</v>
      </c>
      <c r="AQ22" s="699"/>
      <c r="AR22" s="699"/>
      <c r="AS22" s="699"/>
      <c r="AT22" s="699"/>
      <c r="AU22" s="703">
        <v>187786</v>
      </c>
      <c r="AV22" s="699">
        <v>553951</v>
      </c>
      <c r="AW22" s="701">
        <v>741737</v>
      </c>
      <c r="AX22" s="702"/>
      <c r="AY22" s="12"/>
      <c r="AZ22" s="697" t="s">
        <v>42</v>
      </c>
      <c r="BA22" s="698">
        <v>17004</v>
      </c>
      <c r="BB22" s="699">
        <v>0</v>
      </c>
      <c r="BC22" s="699">
        <v>1226</v>
      </c>
      <c r="BD22" s="700">
        <v>0</v>
      </c>
      <c r="BE22" s="699"/>
      <c r="BF22" s="699"/>
      <c r="BG22" s="699"/>
      <c r="BH22" s="699"/>
      <c r="BI22" s="703">
        <v>18230</v>
      </c>
      <c r="BJ22" s="699">
        <v>6263</v>
      </c>
      <c r="BK22" s="701">
        <v>24493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1827.5</v>
      </c>
      <c r="CG22" s="769">
        <v>1718.1100000000001</v>
      </c>
      <c r="CH22" s="585">
        <v>6.37</v>
      </c>
      <c r="CI22" s="30"/>
      <c r="CJ22" s="30"/>
      <c r="CK22" s="527" t="s">
        <v>93</v>
      </c>
      <c r="CL22" s="528">
        <v>11</v>
      </c>
      <c r="CM22" s="529">
        <v>5</v>
      </c>
      <c r="CN22" s="530">
        <v>10</v>
      </c>
      <c r="CO22" s="528">
        <v>26</v>
      </c>
      <c r="CP22" s="531">
        <v>11</v>
      </c>
      <c r="CQ22" s="532">
        <v>136.36000000000001</v>
      </c>
      <c r="CR22" s="316"/>
      <c r="CS22" s="586" t="s">
        <v>62</v>
      </c>
      <c r="CT22" s="587">
        <v>119.33</v>
      </c>
      <c r="CU22" s="588">
        <v>115.21</v>
      </c>
      <c r="CV22" s="589">
        <v>3.58</v>
      </c>
      <c r="CW22" s="587">
        <v>110.52</v>
      </c>
      <c r="CX22" s="588">
        <v>105.56</v>
      </c>
      <c r="CY22" s="589">
        <v>4.7</v>
      </c>
      <c r="CZ22" s="587">
        <v>115.18</v>
      </c>
      <c r="DA22" s="588">
        <v>110.64</v>
      </c>
      <c r="DB22" s="589">
        <v>4.0999999999999996</v>
      </c>
      <c r="DC22" s="316"/>
      <c r="DD22" s="316"/>
      <c r="DE22" s="316" t="s">
        <v>77</v>
      </c>
      <c r="DF22" s="591">
        <v>0</v>
      </c>
      <c r="DG22" s="591">
        <v>0</v>
      </c>
      <c r="DH22" s="591">
        <v>0</v>
      </c>
      <c r="DI22" s="591">
        <v>0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154886</v>
      </c>
      <c r="DR22" s="699">
        <v>0</v>
      </c>
      <c r="DS22" s="699">
        <v>12753</v>
      </c>
      <c r="DT22" s="700">
        <v>18918</v>
      </c>
      <c r="DU22" s="699"/>
      <c r="DV22" s="699"/>
      <c r="DW22" s="699"/>
      <c r="DX22" s="699"/>
      <c r="DY22" s="703">
        <v>186557</v>
      </c>
      <c r="DZ22" s="699">
        <v>398807</v>
      </c>
      <c r="EA22" s="701">
        <v>585364</v>
      </c>
      <c r="EB22" s="702"/>
      <c r="EC22" s="12"/>
      <c r="ED22" s="697" t="s">
        <v>42</v>
      </c>
      <c r="EE22" s="698">
        <v>5394</v>
      </c>
      <c r="EF22" s="699">
        <v>0</v>
      </c>
      <c r="EG22" s="699">
        <v>1537</v>
      </c>
      <c r="EH22" s="700">
        <v>0</v>
      </c>
      <c r="EI22" s="699"/>
      <c r="EJ22" s="699"/>
      <c r="EK22" s="699"/>
      <c r="EL22" s="699"/>
      <c r="EM22" s="703">
        <v>6931</v>
      </c>
      <c r="EN22" s="699">
        <v>34395</v>
      </c>
      <c r="EO22" s="701">
        <v>41326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1911.0300000000004</v>
      </c>
      <c r="FK22" s="769">
        <v>1812.4800000000002</v>
      </c>
      <c r="FL22" s="585">
        <v>5.44</v>
      </c>
      <c r="FM22" s="30"/>
      <c r="FN22" s="30"/>
      <c r="FO22" s="527" t="s">
        <v>93</v>
      </c>
      <c r="FP22" s="528">
        <v>7</v>
      </c>
      <c r="FQ22" s="529">
        <v>0</v>
      </c>
      <c r="FR22" s="530">
        <v>3</v>
      </c>
      <c r="FS22" s="528">
        <v>10</v>
      </c>
      <c r="FT22" s="531">
        <v>0</v>
      </c>
      <c r="FU22" s="532">
        <v>0</v>
      </c>
      <c r="FV22" s="316"/>
      <c r="FW22" s="586" t="s">
        <v>62</v>
      </c>
      <c r="FX22" s="587">
        <v>111.69</v>
      </c>
      <c r="FY22" s="588">
        <v>107.76</v>
      </c>
      <c r="FZ22" s="589">
        <v>3.65</v>
      </c>
      <c r="GA22" s="587">
        <v>112.9</v>
      </c>
      <c r="GB22" s="588">
        <v>108.81</v>
      </c>
      <c r="GC22" s="589">
        <v>3.76</v>
      </c>
      <c r="GD22" s="587">
        <v>112.23</v>
      </c>
      <c r="GE22" s="588">
        <v>108.21</v>
      </c>
      <c r="GF22" s="589">
        <v>3.71</v>
      </c>
      <c r="GG22" s="316"/>
      <c r="GH22" s="316"/>
      <c r="GI22" s="316" t="s">
        <v>77</v>
      </c>
      <c r="GJ22" s="591">
        <v>0</v>
      </c>
      <c r="GK22" s="591">
        <v>0</v>
      </c>
      <c r="GL22" s="591">
        <v>0</v>
      </c>
      <c r="GM22" s="591">
        <v>0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142949</v>
      </c>
      <c r="GV22" s="699">
        <v>0</v>
      </c>
      <c r="GW22" s="699">
        <v>11140</v>
      </c>
      <c r="GX22" s="700">
        <v>34875</v>
      </c>
      <c r="GY22" s="699"/>
      <c r="GZ22" s="699"/>
      <c r="HA22" s="699"/>
      <c r="HB22" s="699"/>
      <c r="HC22" s="703">
        <v>188964</v>
      </c>
      <c r="HD22" s="699">
        <v>290398</v>
      </c>
      <c r="HE22" s="701">
        <v>479362</v>
      </c>
      <c r="HF22" s="702"/>
      <c r="HG22" s="12"/>
      <c r="HH22" s="697" t="s">
        <v>42</v>
      </c>
      <c r="HI22" s="698">
        <v>3894</v>
      </c>
      <c r="HJ22" s="699">
        <v>0</v>
      </c>
      <c r="HK22" s="699">
        <v>893</v>
      </c>
      <c r="HL22" s="700">
        <v>0</v>
      </c>
      <c r="HM22" s="699"/>
      <c r="HN22" s="699"/>
      <c r="HO22" s="699"/>
      <c r="HP22" s="699"/>
      <c r="HQ22" s="703">
        <v>4787</v>
      </c>
      <c r="HR22" s="699">
        <v>17607</v>
      </c>
      <c r="HS22" s="701">
        <v>22394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2131.77</v>
      </c>
      <c r="IO22" s="769">
        <v>2055.79</v>
      </c>
      <c r="IP22" s="585">
        <v>3.7</v>
      </c>
      <c r="IQ22" s="30"/>
      <c r="IR22" s="30"/>
      <c r="IS22" s="527" t="s">
        <v>93</v>
      </c>
      <c r="IT22" s="528">
        <v>0</v>
      </c>
      <c r="IU22" s="529">
        <v>5</v>
      </c>
      <c r="IV22" s="530">
        <v>11</v>
      </c>
      <c r="IW22" s="528">
        <v>16</v>
      </c>
      <c r="IX22" s="531">
        <v>10</v>
      </c>
      <c r="IY22" s="532">
        <v>60</v>
      </c>
      <c r="IZ22" s="316"/>
      <c r="JA22" s="586" t="s">
        <v>62</v>
      </c>
      <c r="JB22" s="587">
        <v>142.57</v>
      </c>
      <c r="JC22" s="588">
        <v>140.78</v>
      </c>
      <c r="JD22" s="589">
        <v>1.27</v>
      </c>
      <c r="JE22" s="587">
        <v>171.04</v>
      </c>
      <c r="JF22" s="588">
        <v>168.1</v>
      </c>
      <c r="JG22" s="589">
        <v>1.75</v>
      </c>
      <c r="JH22" s="587">
        <v>156.77000000000001</v>
      </c>
      <c r="JI22" s="588">
        <v>154.16</v>
      </c>
      <c r="JJ22" s="589">
        <v>1.69</v>
      </c>
      <c r="JK22" s="316"/>
      <c r="JL22" s="316"/>
      <c r="JM22" s="316" t="s">
        <v>77</v>
      </c>
      <c r="JN22" s="591">
        <v>0</v>
      </c>
      <c r="JO22" s="591">
        <v>0</v>
      </c>
      <c r="JP22" s="591">
        <v>0</v>
      </c>
      <c r="JQ22" s="591">
        <v>0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172916</v>
      </c>
      <c r="JZ22" s="699">
        <v>0</v>
      </c>
      <c r="KA22" s="699">
        <v>15183</v>
      </c>
      <c r="KB22" s="705">
        <v>15384</v>
      </c>
      <c r="KC22" s="706"/>
      <c r="KD22" s="706"/>
      <c r="KE22" s="706"/>
      <c r="KF22" s="706"/>
      <c r="KG22" s="707">
        <v>203483</v>
      </c>
      <c r="KH22" s="699">
        <v>284955</v>
      </c>
      <c r="KI22" s="701">
        <v>488438</v>
      </c>
      <c r="KJ22" s="702"/>
      <c r="KK22" s="12"/>
      <c r="KL22" s="697" t="s">
        <v>42</v>
      </c>
      <c r="KM22" s="698">
        <v>3152</v>
      </c>
      <c r="KN22" s="699">
        <v>0</v>
      </c>
      <c r="KO22" s="699">
        <v>1091</v>
      </c>
      <c r="KP22" s="705">
        <v>0</v>
      </c>
      <c r="KQ22" s="706"/>
      <c r="KR22" s="706"/>
      <c r="KS22" s="706"/>
      <c r="KT22" s="706"/>
      <c r="KU22" s="707">
        <v>4243</v>
      </c>
      <c r="KV22" s="699">
        <v>22165</v>
      </c>
      <c r="KW22" s="701">
        <v>26408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1864.78</v>
      </c>
      <c r="LS22" s="769">
        <v>1767.37</v>
      </c>
      <c r="LT22" s="612">
        <v>5.51</v>
      </c>
      <c r="LU22" s="319"/>
      <c r="LV22" s="319"/>
      <c r="LW22" s="527" t="s">
        <v>93</v>
      </c>
      <c r="LX22" s="11">
        <v>67</v>
      </c>
      <c r="LY22" s="544">
        <v>21</v>
      </c>
      <c r="LZ22" s="545">
        <v>219.05</v>
      </c>
      <c r="MA22" s="81"/>
      <c r="MB22" s="586" t="s">
        <v>62</v>
      </c>
      <c r="MC22" s="587">
        <v>111.3</v>
      </c>
      <c r="MD22" s="588">
        <v>107.81</v>
      </c>
      <c r="ME22" s="589">
        <v>3.24</v>
      </c>
      <c r="MF22" s="587">
        <v>119.34</v>
      </c>
      <c r="MG22" s="588">
        <v>115.52</v>
      </c>
      <c r="MH22" s="589">
        <v>3.31</v>
      </c>
      <c r="MI22" s="587">
        <v>114.17</v>
      </c>
      <c r="MJ22" s="588">
        <v>110.51</v>
      </c>
      <c r="MK22" s="589">
        <v>3.31</v>
      </c>
      <c r="ML22" s="102"/>
      <c r="MM22" s="102"/>
      <c r="MN22" s="102" t="s">
        <v>77</v>
      </c>
      <c r="MO22" s="613">
        <v>0</v>
      </c>
      <c r="MP22" s="613">
        <v>0</v>
      </c>
      <c r="MQ22" s="613">
        <v>0</v>
      </c>
      <c r="MR22" s="613">
        <v>0</v>
      </c>
      <c r="MS22" s="613">
        <v>0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629270</v>
      </c>
      <c r="NB22" s="711">
        <v>0</v>
      </c>
      <c r="NC22" s="711">
        <v>53167</v>
      </c>
      <c r="ND22" s="712">
        <v>84353</v>
      </c>
      <c r="NE22" s="711"/>
      <c r="NF22" s="711"/>
      <c r="NG22" s="711"/>
      <c r="NH22" s="711"/>
      <c r="NI22" s="713">
        <v>766790</v>
      </c>
      <c r="NJ22" s="710">
        <v>1528111</v>
      </c>
      <c r="NK22" s="713">
        <v>2294901</v>
      </c>
      <c r="NL22" s="406"/>
      <c r="NM22" s="406"/>
      <c r="NN22" s="710" t="s">
        <v>42</v>
      </c>
      <c r="NO22" s="710">
        <v>29444</v>
      </c>
      <c r="NP22" s="711">
        <v>0</v>
      </c>
      <c r="NQ22" s="711">
        <v>4747</v>
      </c>
      <c r="NR22" s="712">
        <v>0</v>
      </c>
      <c r="NS22" s="711"/>
      <c r="NT22" s="711"/>
      <c r="NU22" s="711"/>
      <c r="NV22" s="711"/>
      <c r="NW22" s="713">
        <v>34191</v>
      </c>
      <c r="NX22" s="710">
        <v>80430</v>
      </c>
      <c r="NY22" s="713">
        <v>114621</v>
      </c>
    </row>
    <row r="23" spans="1:389" ht="23.25" customHeight="1" thickTop="1" x14ac:dyDescent="0.25">
      <c r="A23" s="668" t="s">
        <v>94</v>
      </c>
      <c r="B23" s="89">
        <v>987.41999999999985</v>
      </c>
      <c r="C23" s="774">
        <v>950.49000000000012</v>
      </c>
      <c r="D23" s="526">
        <v>3.89</v>
      </c>
      <c r="E23" s="30"/>
      <c r="F23" s="30"/>
      <c r="G23" s="527" t="s">
        <v>95</v>
      </c>
      <c r="H23" s="528">
        <v>57</v>
      </c>
      <c r="I23" s="529">
        <v>49</v>
      </c>
      <c r="J23" s="530">
        <v>76</v>
      </c>
      <c r="K23" s="528">
        <v>182</v>
      </c>
      <c r="L23" s="531">
        <v>201</v>
      </c>
      <c r="M23" s="532">
        <v>-9.4499999999999993</v>
      </c>
      <c r="N23" s="316"/>
      <c r="O23" s="586" t="s">
        <v>67</v>
      </c>
      <c r="P23" s="587">
        <v>202.57</v>
      </c>
      <c r="Q23" s="775">
        <v>194.16</v>
      </c>
      <c r="R23" s="589">
        <v>4.33</v>
      </c>
      <c r="S23" s="587">
        <v>169.9</v>
      </c>
      <c r="T23" s="588">
        <v>162.07</v>
      </c>
      <c r="U23" s="589">
        <v>4.83</v>
      </c>
      <c r="V23" s="587">
        <v>197.17</v>
      </c>
      <c r="W23" s="588">
        <v>188.91</v>
      </c>
      <c r="X23" s="589">
        <v>4.37</v>
      </c>
      <c r="Y23" s="316"/>
      <c r="Z23" s="12" t="s">
        <v>47</v>
      </c>
      <c r="AA23" s="12"/>
      <c r="AB23" s="776">
        <v>74.930000000000007</v>
      </c>
      <c r="AC23" s="777">
        <v>74.319999999999993</v>
      </c>
      <c r="AD23" s="777">
        <v>68.400000000000006</v>
      </c>
      <c r="AE23" s="777">
        <v>72.55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1080.6400000000001</v>
      </c>
      <c r="CG23" s="774">
        <v>1025.78</v>
      </c>
      <c r="CH23" s="526">
        <v>5.35</v>
      </c>
      <c r="CI23" s="30"/>
      <c r="CJ23" s="30"/>
      <c r="CK23" s="527" t="s">
        <v>95</v>
      </c>
      <c r="CL23" s="528">
        <v>75</v>
      </c>
      <c r="CM23" s="529">
        <v>51</v>
      </c>
      <c r="CN23" s="530">
        <v>43</v>
      </c>
      <c r="CO23" s="528">
        <v>169</v>
      </c>
      <c r="CP23" s="531">
        <v>176</v>
      </c>
      <c r="CQ23" s="532">
        <v>-3.98</v>
      </c>
      <c r="CR23" s="316"/>
      <c r="CS23" s="586" t="s">
        <v>67</v>
      </c>
      <c r="CT23" s="587">
        <v>248.03</v>
      </c>
      <c r="CU23" s="775">
        <v>237.42</v>
      </c>
      <c r="CV23" s="589">
        <v>4.47</v>
      </c>
      <c r="CW23" s="587">
        <v>228.63</v>
      </c>
      <c r="CX23" s="588">
        <v>221.42</v>
      </c>
      <c r="CY23" s="589">
        <v>3.26</v>
      </c>
      <c r="CZ23" s="587">
        <v>238.88</v>
      </c>
      <c r="DA23" s="588">
        <v>229.85</v>
      </c>
      <c r="DB23" s="589">
        <v>3.93</v>
      </c>
      <c r="DC23" s="316"/>
      <c r="DD23" s="12" t="s">
        <v>47</v>
      </c>
      <c r="DE23" s="12"/>
      <c r="DF23" s="776">
        <v>70.3</v>
      </c>
      <c r="DG23" s="777">
        <v>68.75</v>
      </c>
      <c r="DH23" s="777">
        <v>65.19</v>
      </c>
      <c r="DI23" s="777">
        <v>68.08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860.45</v>
      </c>
      <c r="FK23" s="774">
        <v>822.22</v>
      </c>
      <c r="FL23" s="526">
        <v>4.6500000000000004</v>
      </c>
      <c r="FM23" s="30"/>
      <c r="FN23" s="30"/>
      <c r="FO23" s="527" t="s">
        <v>95</v>
      </c>
      <c r="FP23" s="528">
        <v>52</v>
      </c>
      <c r="FQ23" s="529">
        <v>89</v>
      </c>
      <c r="FR23" s="530">
        <v>50</v>
      </c>
      <c r="FS23" s="528">
        <v>191</v>
      </c>
      <c r="FT23" s="531">
        <v>187</v>
      </c>
      <c r="FU23" s="532">
        <v>2.14</v>
      </c>
      <c r="FV23" s="316"/>
      <c r="FW23" s="586" t="s">
        <v>67</v>
      </c>
      <c r="FX23" s="587">
        <v>199.65</v>
      </c>
      <c r="FY23" s="775">
        <v>191.79</v>
      </c>
      <c r="FZ23" s="589">
        <v>4.0999999999999996</v>
      </c>
      <c r="GA23" s="587">
        <v>168.73</v>
      </c>
      <c r="GB23" s="588">
        <v>163.11000000000001</v>
      </c>
      <c r="GC23" s="589">
        <v>3.45</v>
      </c>
      <c r="GD23" s="587">
        <v>186.03</v>
      </c>
      <c r="GE23" s="588">
        <v>179.54</v>
      </c>
      <c r="GF23" s="589">
        <v>3.61</v>
      </c>
      <c r="GG23" s="316"/>
      <c r="GH23" s="12" t="s">
        <v>47</v>
      </c>
      <c r="GI23" s="12"/>
      <c r="GJ23" s="776">
        <v>59.67</v>
      </c>
      <c r="GK23" s="777">
        <v>59.86</v>
      </c>
      <c r="GL23" s="777">
        <v>55.28</v>
      </c>
      <c r="GM23" s="777">
        <v>58.27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876.18</v>
      </c>
      <c r="IO23" s="774">
        <v>846.79</v>
      </c>
      <c r="IP23" s="526">
        <v>3.47</v>
      </c>
      <c r="IQ23" s="30"/>
      <c r="IR23" s="30"/>
      <c r="IS23" s="527" t="s">
        <v>95</v>
      </c>
      <c r="IT23" s="528">
        <v>73</v>
      </c>
      <c r="IU23" s="529">
        <v>67</v>
      </c>
      <c r="IV23" s="530">
        <v>94</v>
      </c>
      <c r="IW23" s="528">
        <v>234</v>
      </c>
      <c r="IX23" s="531">
        <v>207</v>
      </c>
      <c r="IY23" s="532">
        <v>13.04</v>
      </c>
      <c r="IZ23" s="316"/>
      <c r="JA23" s="586" t="s">
        <v>67</v>
      </c>
      <c r="JB23" s="587">
        <v>211.48</v>
      </c>
      <c r="JC23" s="775">
        <v>205.93</v>
      </c>
      <c r="JD23" s="589">
        <v>2.7</v>
      </c>
      <c r="JE23" s="587">
        <v>179.72</v>
      </c>
      <c r="JF23" s="588">
        <v>173.84</v>
      </c>
      <c r="JG23" s="589">
        <v>3.38</v>
      </c>
      <c r="JH23" s="587">
        <v>195.64</v>
      </c>
      <c r="JI23" s="588">
        <v>190.22</v>
      </c>
      <c r="JJ23" s="589">
        <v>2.85</v>
      </c>
      <c r="JK23" s="316"/>
      <c r="JL23" s="12" t="s">
        <v>47</v>
      </c>
      <c r="JM23" s="12"/>
      <c r="JN23" s="776">
        <v>58.93</v>
      </c>
      <c r="JO23" s="777">
        <v>69.489999999999995</v>
      </c>
      <c r="JP23" s="777">
        <v>67.58</v>
      </c>
      <c r="JQ23" s="777">
        <v>65.33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966.34999999999991</v>
      </c>
      <c r="LS23" s="763">
        <v>926.07</v>
      </c>
      <c r="LT23" s="543">
        <v>4.3499999999999996</v>
      </c>
      <c r="LU23" s="319"/>
      <c r="LV23" s="319"/>
      <c r="LW23" s="527" t="s">
        <v>95</v>
      </c>
      <c r="LX23" s="11">
        <v>776</v>
      </c>
      <c r="LY23" s="544">
        <v>771</v>
      </c>
      <c r="LZ23" s="545">
        <v>0.65</v>
      </c>
      <c r="MA23" s="81"/>
      <c r="MB23" s="586" t="s">
        <v>67</v>
      </c>
      <c r="MC23" s="587">
        <v>214.42</v>
      </c>
      <c r="MD23" s="588">
        <v>205.21</v>
      </c>
      <c r="ME23" s="589">
        <v>4.49</v>
      </c>
      <c r="MF23" s="587">
        <v>194.73</v>
      </c>
      <c r="MG23" s="588">
        <v>187.54</v>
      </c>
      <c r="MH23" s="589">
        <v>3.83</v>
      </c>
      <c r="MI23" s="587">
        <v>207.4</v>
      </c>
      <c r="MJ23" s="588">
        <v>199.02</v>
      </c>
      <c r="MK23" s="589">
        <v>4.21</v>
      </c>
      <c r="ML23" s="102"/>
      <c r="MM23" s="573" t="s">
        <v>47</v>
      </c>
      <c r="MN23" s="573"/>
      <c r="MO23" s="780">
        <v>72.55</v>
      </c>
      <c r="MP23" s="780">
        <v>68.08</v>
      </c>
      <c r="MQ23" s="780">
        <v>58.27</v>
      </c>
      <c r="MR23" s="780">
        <v>65.33</v>
      </c>
      <c r="MS23" s="780">
        <v>66.06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979.62999999999988</v>
      </c>
      <c r="C24" s="729">
        <v>943.90999999999985</v>
      </c>
      <c r="D24" s="553">
        <v>3.78</v>
      </c>
      <c r="E24" s="30"/>
      <c r="F24" s="30"/>
      <c r="G24" s="554" t="s">
        <v>96</v>
      </c>
      <c r="H24" s="528">
        <v>102</v>
      </c>
      <c r="I24" s="529">
        <v>70</v>
      </c>
      <c r="J24" s="530">
        <v>62</v>
      </c>
      <c r="K24" s="528">
        <v>234</v>
      </c>
      <c r="L24" s="531">
        <v>299</v>
      </c>
      <c r="M24" s="532">
        <v>-21.74</v>
      </c>
      <c r="N24" s="316"/>
      <c r="O24" s="696" t="s">
        <v>72</v>
      </c>
      <c r="P24" s="781">
        <v>77.67</v>
      </c>
      <c r="Q24" s="588">
        <v>73.37</v>
      </c>
      <c r="R24" s="589">
        <v>5.86</v>
      </c>
      <c r="S24" s="587">
        <v>64.38</v>
      </c>
      <c r="T24" s="588">
        <v>60.19</v>
      </c>
      <c r="U24" s="589">
        <v>6.96</v>
      </c>
      <c r="V24" s="587">
        <v>75.48</v>
      </c>
      <c r="W24" s="588">
        <v>71.22</v>
      </c>
      <c r="X24" s="589">
        <v>5.98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1065.42</v>
      </c>
      <c r="CG24" s="729">
        <v>1010.9300000000001</v>
      </c>
      <c r="CH24" s="553">
        <v>5.39</v>
      </c>
      <c r="CI24" s="30"/>
      <c r="CJ24" s="30"/>
      <c r="CK24" s="554" t="s">
        <v>96</v>
      </c>
      <c r="CL24" s="528">
        <v>364</v>
      </c>
      <c r="CM24" s="529">
        <v>233</v>
      </c>
      <c r="CN24" s="530">
        <v>122</v>
      </c>
      <c r="CO24" s="528">
        <v>719</v>
      </c>
      <c r="CP24" s="531">
        <v>731</v>
      </c>
      <c r="CQ24" s="532">
        <v>-1.64</v>
      </c>
      <c r="CR24" s="316"/>
      <c r="CS24" s="696" t="s">
        <v>72</v>
      </c>
      <c r="CT24" s="781">
        <v>89.96</v>
      </c>
      <c r="CU24" s="588">
        <v>85.18</v>
      </c>
      <c r="CV24" s="589">
        <v>5.61</v>
      </c>
      <c r="CW24" s="587">
        <v>65.97</v>
      </c>
      <c r="CX24" s="588">
        <v>63.15</v>
      </c>
      <c r="CY24" s="589">
        <v>4.47</v>
      </c>
      <c r="CZ24" s="587">
        <v>78.64</v>
      </c>
      <c r="DA24" s="588">
        <v>74.75</v>
      </c>
      <c r="DB24" s="589">
        <v>5.2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842.70999999999992</v>
      </c>
      <c r="FK24" s="729">
        <v>805.08</v>
      </c>
      <c r="FL24" s="553">
        <v>4.67</v>
      </c>
      <c r="FM24" s="30"/>
      <c r="FN24" s="30"/>
      <c r="FO24" s="554" t="s">
        <v>96</v>
      </c>
      <c r="FP24" s="528">
        <v>21</v>
      </c>
      <c r="FQ24" s="529">
        <v>28</v>
      </c>
      <c r="FR24" s="530">
        <v>24</v>
      </c>
      <c r="FS24" s="528">
        <v>73</v>
      </c>
      <c r="FT24" s="531">
        <v>48</v>
      </c>
      <c r="FU24" s="532">
        <v>52.08</v>
      </c>
      <c r="FV24" s="316"/>
      <c r="FW24" s="696" t="s">
        <v>72</v>
      </c>
      <c r="FX24" s="781">
        <v>70.3</v>
      </c>
      <c r="FY24" s="588">
        <v>67.69</v>
      </c>
      <c r="FZ24" s="589">
        <v>3.86</v>
      </c>
      <c r="GA24" s="587">
        <v>110.51</v>
      </c>
      <c r="GB24" s="588">
        <v>106.17</v>
      </c>
      <c r="GC24" s="589">
        <v>4.09</v>
      </c>
      <c r="GD24" s="587">
        <v>88.01</v>
      </c>
      <c r="GE24" s="588">
        <v>84.13</v>
      </c>
      <c r="GF24" s="589">
        <v>4.6100000000000003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842.24000000000012</v>
      </c>
      <c r="IO24" s="729">
        <v>812.93999999999994</v>
      </c>
      <c r="IP24" s="553">
        <v>3.6</v>
      </c>
      <c r="IQ24" s="30"/>
      <c r="IR24" s="30"/>
      <c r="IS24" s="554" t="s">
        <v>96</v>
      </c>
      <c r="IT24" s="528">
        <v>45</v>
      </c>
      <c r="IU24" s="529">
        <v>36</v>
      </c>
      <c r="IV24" s="530">
        <v>20</v>
      </c>
      <c r="IW24" s="528">
        <v>101</v>
      </c>
      <c r="IX24" s="531">
        <v>86</v>
      </c>
      <c r="IY24" s="532">
        <v>17.440000000000001</v>
      </c>
      <c r="IZ24" s="316"/>
      <c r="JA24" s="696" t="s">
        <v>72</v>
      </c>
      <c r="JB24" s="781">
        <v>84.36</v>
      </c>
      <c r="JC24" s="588">
        <v>81.67</v>
      </c>
      <c r="JD24" s="589">
        <v>3.29</v>
      </c>
      <c r="JE24" s="587">
        <v>92.51</v>
      </c>
      <c r="JF24" s="588">
        <v>90.38</v>
      </c>
      <c r="JG24" s="589">
        <v>2.36</v>
      </c>
      <c r="JH24" s="587">
        <v>88.43</v>
      </c>
      <c r="JI24" s="588">
        <v>85.94</v>
      </c>
      <c r="JJ24" s="589">
        <v>2.9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949.46</v>
      </c>
      <c r="LS24" s="766">
        <v>910.15</v>
      </c>
      <c r="LT24" s="572">
        <v>4.32</v>
      </c>
      <c r="LU24" s="319"/>
      <c r="LV24" s="319"/>
      <c r="LW24" s="554" t="s">
        <v>96</v>
      </c>
      <c r="LX24" s="11">
        <v>1127</v>
      </c>
      <c r="LY24" s="544">
        <v>1164</v>
      </c>
      <c r="LZ24" s="545">
        <v>-3.18</v>
      </c>
      <c r="MA24" s="81"/>
      <c r="MB24" s="696" t="s">
        <v>72</v>
      </c>
      <c r="MC24" s="587">
        <v>80.47</v>
      </c>
      <c r="MD24" s="588">
        <v>76.33</v>
      </c>
      <c r="ME24" s="589">
        <v>5.42</v>
      </c>
      <c r="MF24" s="587">
        <v>80.86</v>
      </c>
      <c r="MG24" s="588">
        <v>77.959999999999994</v>
      </c>
      <c r="MH24" s="589">
        <v>3.72</v>
      </c>
      <c r="MI24" s="587">
        <v>80.61</v>
      </c>
      <c r="MJ24" s="588">
        <v>76.900000000000006</v>
      </c>
      <c r="MK24" s="589">
        <v>4.82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1200.8900000000003</v>
      </c>
      <c r="C25" s="738">
        <v>1130.28</v>
      </c>
      <c r="D25" s="695">
        <v>6.25</v>
      </c>
      <c r="E25" s="30"/>
      <c r="F25" s="30"/>
      <c r="G25" s="527" t="s">
        <v>99</v>
      </c>
      <c r="H25" s="528">
        <v>80</v>
      </c>
      <c r="I25" s="529">
        <v>83</v>
      </c>
      <c r="J25" s="530">
        <v>94</v>
      </c>
      <c r="K25" s="528">
        <v>257</v>
      </c>
      <c r="L25" s="531">
        <v>368</v>
      </c>
      <c r="M25" s="532">
        <v>-30.16</v>
      </c>
      <c r="N25" s="316"/>
      <c r="O25" s="716" t="s">
        <v>76</v>
      </c>
      <c r="P25" s="717">
        <v>1795.5000000000002</v>
      </c>
      <c r="Q25" s="718">
        <v>1699.9700000000003</v>
      </c>
      <c r="R25" s="719">
        <v>5.62</v>
      </c>
      <c r="S25" s="720">
        <v>1200.8900000000003</v>
      </c>
      <c r="T25" s="718">
        <v>1130.28</v>
      </c>
      <c r="U25" s="719">
        <v>6.25</v>
      </c>
      <c r="V25" s="720">
        <v>1697.2800000000002</v>
      </c>
      <c r="W25" s="718">
        <v>1606.8500000000001</v>
      </c>
      <c r="X25" s="719">
        <v>5.63</v>
      </c>
      <c r="Y25" s="316"/>
      <c r="Z25" s="316"/>
      <c r="AA25" s="316" t="s">
        <v>46</v>
      </c>
      <c r="AB25" s="16">
        <v>74.959999999999994</v>
      </c>
      <c r="AC25" s="16">
        <v>74.209999999999994</v>
      </c>
      <c r="AD25" s="16">
        <v>67.37</v>
      </c>
      <c r="AE25" s="16">
        <v>72.180000000000007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1212.6699999999998</v>
      </c>
      <c r="CG25" s="738">
        <v>1156.6200000000001</v>
      </c>
      <c r="CH25" s="695">
        <v>4.8499999999999996</v>
      </c>
      <c r="CI25" s="30"/>
      <c r="CJ25" s="30"/>
      <c r="CK25" s="527" t="s">
        <v>99</v>
      </c>
      <c r="CL25" s="528">
        <v>46</v>
      </c>
      <c r="CM25" s="529">
        <v>88</v>
      </c>
      <c r="CN25" s="530">
        <v>45</v>
      </c>
      <c r="CO25" s="528">
        <v>179</v>
      </c>
      <c r="CP25" s="531">
        <v>197</v>
      </c>
      <c r="CQ25" s="532">
        <v>-9.14</v>
      </c>
      <c r="CR25" s="316"/>
      <c r="CS25" s="716" t="s">
        <v>76</v>
      </c>
      <c r="CT25" s="717">
        <v>1827.5</v>
      </c>
      <c r="CU25" s="718">
        <v>1718.1100000000001</v>
      </c>
      <c r="CV25" s="719">
        <v>6.37</v>
      </c>
      <c r="CW25" s="720">
        <v>1212.6699999999998</v>
      </c>
      <c r="CX25" s="718">
        <v>1156.6200000000001</v>
      </c>
      <c r="CY25" s="719">
        <v>4.8499999999999996</v>
      </c>
      <c r="CZ25" s="720">
        <v>1537.49</v>
      </c>
      <c r="DA25" s="718">
        <v>1452.34</v>
      </c>
      <c r="DB25" s="719">
        <v>5.86</v>
      </c>
      <c r="DC25" s="316"/>
      <c r="DD25" s="316"/>
      <c r="DE25" s="316" t="s">
        <v>46</v>
      </c>
      <c r="DF25" s="16">
        <v>67.2</v>
      </c>
      <c r="DG25" s="16">
        <v>65.790000000000006</v>
      </c>
      <c r="DH25" s="16">
        <v>64.81</v>
      </c>
      <c r="DI25" s="16">
        <v>65.930000000000007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1082.73</v>
      </c>
      <c r="FK25" s="738">
        <v>1032.24</v>
      </c>
      <c r="FL25" s="695">
        <v>4.8899999999999997</v>
      </c>
      <c r="FM25" s="30"/>
      <c r="FN25" s="30"/>
      <c r="FO25" s="527" t="s">
        <v>99</v>
      </c>
      <c r="FP25" s="528">
        <v>9</v>
      </c>
      <c r="FQ25" s="529">
        <v>21</v>
      </c>
      <c r="FR25" s="530">
        <v>18</v>
      </c>
      <c r="FS25" s="528">
        <v>48</v>
      </c>
      <c r="FT25" s="531">
        <v>36</v>
      </c>
      <c r="FU25" s="532">
        <v>33.33</v>
      </c>
      <c r="FV25" s="316"/>
      <c r="FW25" s="716" t="s">
        <v>76</v>
      </c>
      <c r="FX25" s="717">
        <v>1911.0300000000004</v>
      </c>
      <c r="FY25" s="718">
        <v>1812.4800000000002</v>
      </c>
      <c r="FZ25" s="719">
        <v>5.44</v>
      </c>
      <c r="GA25" s="720">
        <v>1082.73</v>
      </c>
      <c r="GB25" s="718">
        <v>1032.24</v>
      </c>
      <c r="GC25" s="719">
        <v>4.8899999999999997</v>
      </c>
      <c r="GD25" s="720">
        <v>1546.19</v>
      </c>
      <c r="GE25" s="718">
        <v>1479.1100000000001</v>
      </c>
      <c r="GF25" s="719">
        <v>4.54</v>
      </c>
      <c r="GG25" s="316"/>
      <c r="GH25" s="316"/>
      <c r="GI25" s="316" t="s">
        <v>46</v>
      </c>
      <c r="GJ25" s="16">
        <v>60.8</v>
      </c>
      <c r="GK25" s="16">
        <v>59.41</v>
      </c>
      <c r="GL25" s="16">
        <v>52.42</v>
      </c>
      <c r="GM25" s="16">
        <v>57.54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1229.06</v>
      </c>
      <c r="IO25" s="738">
        <v>1194.1800000000003</v>
      </c>
      <c r="IP25" s="695">
        <v>2.92</v>
      </c>
      <c r="IQ25" s="30"/>
      <c r="IR25" s="30"/>
      <c r="IS25" s="527" t="s">
        <v>99</v>
      </c>
      <c r="IT25" s="528">
        <v>17</v>
      </c>
      <c r="IU25" s="529">
        <v>22</v>
      </c>
      <c r="IV25" s="530">
        <v>15</v>
      </c>
      <c r="IW25" s="528">
        <v>54</v>
      </c>
      <c r="IX25" s="531">
        <v>51</v>
      </c>
      <c r="IY25" s="532">
        <v>5.88</v>
      </c>
      <c r="IZ25" s="316"/>
      <c r="JA25" s="716" t="s">
        <v>76</v>
      </c>
      <c r="JB25" s="717">
        <v>2131.77</v>
      </c>
      <c r="JC25" s="718">
        <v>2055.79</v>
      </c>
      <c r="JD25" s="719">
        <v>3.7</v>
      </c>
      <c r="JE25" s="720">
        <v>1229.06</v>
      </c>
      <c r="JF25" s="718">
        <v>1194.1800000000003</v>
      </c>
      <c r="JG25" s="719">
        <v>2.92</v>
      </c>
      <c r="JH25" s="720">
        <v>1681.4799999999998</v>
      </c>
      <c r="JI25" s="718">
        <v>1633.9900000000002</v>
      </c>
      <c r="JJ25" s="719">
        <v>2.91</v>
      </c>
      <c r="JK25" s="316"/>
      <c r="JL25" s="316"/>
      <c r="JM25" s="316" t="s">
        <v>46</v>
      </c>
      <c r="JN25" s="16">
        <v>56.73</v>
      </c>
      <c r="JO25" s="16">
        <v>62.83</v>
      </c>
      <c r="JP25" s="16">
        <v>61.26</v>
      </c>
      <c r="JQ25" s="16">
        <v>60.27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1187.7099999999998</v>
      </c>
      <c r="LS25" s="795">
        <v>1134.92</v>
      </c>
      <c r="LT25" s="708">
        <v>4.6500000000000004</v>
      </c>
      <c r="LU25" s="319"/>
      <c r="LV25" s="319"/>
      <c r="LW25" s="527" t="s">
        <v>99</v>
      </c>
      <c r="LX25" s="11">
        <v>538</v>
      </c>
      <c r="LY25" s="544">
        <v>652</v>
      </c>
      <c r="LZ25" s="545">
        <v>-17.48</v>
      </c>
      <c r="MA25" s="81"/>
      <c r="MB25" s="724" t="s">
        <v>76</v>
      </c>
      <c r="MC25" s="717">
        <v>1864.78</v>
      </c>
      <c r="MD25" s="725">
        <v>1767.37</v>
      </c>
      <c r="ME25" s="726">
        <v>5.51</v>
      </c>
      <c r="MF25" s="717">
        <v>1187.7099999999998</v>
      </c>
      <c r="MG25" s="725">
        <v>1134.92</v>
      </c>
      <c r="MH25" s="726">
        <v>4.6500000000000004</v>
      </c>
      <c r="MI25" s="717">
        <v>1623.3799999999999</v>
      </c>
      <c r="MJ25" s="725">
        <v>1545.8</v>
      </c>
      <c r="MK25" s="726">
        <v>5.0199999999999996</v>
      </c>
      <c r="ML25" s="102"/>
      <c r="MM25" s="102"/>
      <c r="MN25" s="102" t="s">
        <v>46</v>
      </c>
      <c r="MO25" s="785">
        <v>72.180000000000007</v>
      </c>
      <c r="MP25" s="785">
        <v>65.930000000000007</v>
      </c>
      <c r="MQ25" s="785">
        <v>57.54</v>
      </c>
      <c r="MR25" s="785">
        <v>60.27</v>
      </c>
      <c r="MS25" s="786">
        <v>63.98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49</v>
      </c>
      <c r="I26" s="529">
        <v>34</v>
      </c>
      <c r="J26" s="530">
        <v>46</v>
      </c>
      <c r="K26" s="528">
        <v>129</v>
      </c>
      <c r="L26" s="531">
        <v>126</v>
      </c>
      <c r="M26" s="532">
        <v>2.38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74.930000000000007</v>
      </c>
      <c r="AC26" s="16">
        <v>74.33</v>
      </c>
      <c r="AD26" s="16">
        <v>68.459999999999994</v>
      </c>
      <c r="AE26" s="16">
        <v>72.569999999999993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8</v>
      </c>
      <c r="CM26" s="529">
        <v>7</v>
      </c>
      <c r="CN26" s="530">
        <v>12</v>
      </c>
      <c r="CO26" s="528">
        <v>27</v>
      </c>
      <c r="CP26" s="531">
        <v>15</v>
      </c>
      <c r="CQ26" s="532">
        <v>80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70.48</v>
      </c>
      <c r="DG26" s="16">
        <v>68.92</v>
      </c>
      <c r="DH26" s="16">
        <v>65.22</v>
      </c>
      <c r="DI26" s="16">
        <v>68.209999999999994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12</v>
      </c>
      <c r="FQ26" s="529">
        <v>23</v>
      </c>
      <c r="FR26" s="530">
        <v>30</v>
      </c>
      <c r="FS26" s="528">
        <v>65</v>
      </c>
      <c r="FT26" s="531">
        <v>11</v>
      </c>
      <c r="FU26" s="532">
        <v>490.91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59.61</v>
      </c>
      <c r="GK26" s="16">
        <v>59.89</v>
      </c>
      <c r="GL26" s="16">
        <v>55.45</v>
      </c>
      <c r="GM26" s="16">
        <v>58.32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11</v>
      </c>
      <c r="IU26" s="529">
        <v>25</v>
      </c>
      <c r="IV26" s="530">
        <v>12</v>
      </c>
      <c r="IW26" s="528">
        <v>48</v>
      </c>
      <c r="IX26" s="531">
        <v>25</v>
      </c>
      <c r="IY26" s="532">
        <v>92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59.05</v>
      </c>
      <c r="JO26" s="16">
        <v>69.88</v>
      </c>
      <c r="JP26" s="16">
        <v>67.95</v>
      </c>
      <c r="JQ26" s="16">
        <v>65.63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269</v>
      </c>
      <c r="LY26" s="544">
        <v>177</v>
      </c>
      <c r="LZ26" s="545">
        <v>51.98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72.569999999999993</v>
      </c>
      <c r="MP26" s="785">
        <v>68.209999999999994</v>
      </c>
      <c r="MQ26" s="785">
        <v>58.32</v>
      </c>
      <c r="MR26" s="785">
        <v>65.63</v>
      </c>
      <c r="MS26" s="786">
        <v>66.180000000000007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1283.0499999999997</v>
      </c>
      <c r="C27" s="774">
        <v>1187.99</v>
      </c>
      <c r="D27" s="526">
        <v>8</v>
      </c>
      <c r="E27" s="232"/>
      <c r="F27" s="319"/>
      <c r="G27" s="527" t="s">
        <v>103</v>
      </c>
      <c r="H27" s="528">
        <v>38</v>
      </c>
      <c r="I27" s="529">
        <v>16</v>
      </c>
      <c r="J27" s="530">
        <v>12</v>
      </c>
      <c r="K27" s="528">
        <v>66</v>
      </c>
      <c r="L27" s="531">
        <v>136</v>
      </c>
      <c r="M27" s="532">
        <v>-51.47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82.44</v>
      </c>
      <c r="AC27" s="16">
        <v>80.62</v>
      </c>
      <c r="AD27" s="16">
        <v>73.64</v>
      </c>
      <c r="AE27" s="16">
        <v>78.900000000000006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1178.2600000000002</v>
      </c>
      <c r="CG27" s="774">
        <v>1037.04</v>
      </c>
      <c r="CH27" s="526">
        <v>13.62</v>
      </c>
      <c r="CI27" s="232"/>
      <c r="CJ27" s="319"/>
      <c r="CK27" s="527" t="s">
        <v>103</v>
      </c>
      <c r="CL27" s="528">
        <v>11</v>
      </c>
      <c r="CM27" s="529">
        <v>4</v>
      </c>
      <c r="CN27" s="530">
        <v>10</v>
      </c>
      <c r="CO27" s="528">
        <v>25</v>
      </c>
      <c r="CP27" s="531">
        <v>19</v>
      </c>
      <c r="CQ27" s="532">
        <v>31.58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76.13</v>
      </c>
      <c r="DG27" s="16">
        <v>75.47</v>
      </c>
      <c r="DH27" s="16">
        <v>72.040000000000006</v>
      </c>
      <c r="DI27" s="16">
        <v>74.55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861.06000000000006</v>
      </c>
      <c r="FK27" s="774">
        <v>791.1</v>
      </c>
      <c r="FL27" s="526">
        <v>8.84</v>
      </c>
      <c r="FM27" s="232"/>
      <c r="FN27" s="319"/>
      <c r="FO27" s="527" t="s">
        <v>103</v>
      </c>
      <c r="FP27" s="528">
        <v>5</v>
      </c>
      <c r="FQ27" s="529">
        <v>6</v>
      </c>
      <c r="FR27" s="530">
        <v>5</v>
      </c>
      <c r="FS27" s="528">
        <v>16</v>
      </c>
      <c r="FT27" s="531">
        <v>9</v>
      </c>
      <c r="FU27" s="532">
        <v>77.78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62.93</v>
      </c>
      <c r="GK27" s="16">
        <v>63.52</v>
      </c>
      <c r="GL27" s="16">
        <v>56.26</v>
      </c>
      <c r="GM27" s="16">
        <v>60.9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1034.5999999999999</v>
      </c>
      <c r="IO27" s="774">
        <v>946.95999999999992</v>
      </c>
      <c r="IP27" s="526">
        <v>9.25</v>
      </c>
      <c r="IQ27" s="232"/>
      <c r="IR27" s="319"/>
      <c r="IS27" s="527" t="s">
        <v>103</v>
      </c>
      <c r="IT27" s="528">
        <v>0</v>
      </c>
      <c r="IU27" s="529">
        <v>10</v>
      </c>
      <c r="IV27" s="530">
        <v>16</v>
      </c>
      <c r="IW27" s="528">
        <v>26</v>
      </c>
      <c r="IX27" s="531">
        <v>17</v>
      </c>
      <c r="IY27" s="532">
        <v>52.94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61.53</v>
      </c>
      <c r="JO27" s="16">
        <v>70.14</v>
      </c>
      <c r="JP27" s="16">
        <v>67.819999999999993</v>
      </c>
      <c r="JQ27" s="16">
        <v>66.5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4356.97</v>
      </c>
      <c r="LS27" s="763">
        <v>3963.09</v>
      </c>
      <c r="LT27" s="543">
        <v>9.94</v>
      </c>
      <c r="LU27" s="319"/>
      <c r="LV27" s="319"/>
      <c r="LW27" s="527" t="s">
        <v>103</v>
      </c>
      <c r="LX27" s="11">
        <v>133</v>
      </c>
      <c r="LY27" s="544">
        <v>181</v>
      </c>
      <c r="LZ27" s="545">
        <v>-26.52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78.900000000000006</v>
      </c>
      <c r="MP27" s="785">
        <v>74.55</v>
      </c>
      <c r="MQ27" s="785">
        <v>60.9</v>
      </c>
      <c r="MR27" s="785">
        <v>66.5</v>
      </c>
      <c r="MS27" s="786">
        <v>70.209999999999994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1068.2099999999998</v>
      </c>
      <c r="C28" s="729">
        <v>991.68000000000006</v>
      </c>
      <c r="D28" s="553">
        <v>7.72</v>
      </c>
      <c r="E28" s="319"/>
      <c r="F28" s="319"/>
      <c r="G28" s="527" t="s">
        <v>105</v>
      </c>
      <c r="H28" s="528">
        <v>57</v>
      </c>
      <c r="I28" s="529">
        <v>83</v>
      </c>
      <c r="J28" s="530">
        <v>105</v>
      </c>
      <c r="K28" s="528">
        <v>245</v>
      </c>
      <c r="L28" s="531">
        <v>382</v>
      </c>
      <c r="M28" s="532">
        <v>-35.86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69.239999999999995</v>
      </c>
      <c r="AC28" s="16">
        <v>69.67</v>
      </c>
      <c r="AD28" s="16">
        <v>64.86</v>
      </c>
      <c r="AE28" s="16">
        <v>67.92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0</v>
      </c>
      <c r="AN28" s="658">
        <v>0</v>
      </c>
      <c r="AO28" s="658">
        <v>0</v>
      </c>
      <c r="AP28" s="657">
        <v>0</v>
      </c>
      <c r="AQ28" s="658"/>
      <c r="AR28" s="658"/>
      <c r="AS28" s="658"/>
      <c r="AT28" s="816"/>
      <c r="AU28" s="817">
        <v>0</v>
      </c>
      <c r="AV28" s="658">
        <v>0</v>
      </c>
      <c r="AW28" s="807">
        <v>0</v>
      </c>
      <c r="AX28" s="4"/>
      <c r="AY28" s="4"/>
      <c r="AZ28" s="644" t="s">
        <v>54</v>
      </c>
      <c r="BA28" s="818">
        <v>0</v>
      </c>
      <c r="BB28" s="819">
        <v>0</v>
      </c>
      <c r="BC28" s="819">
        <v>0</v>
      </c>
      <c r="BD28" s="820">
        <v>0</v>
      </c>
      <c r="BE28" s="819"/>
      <c r="BF28" s="819"/>
      <c r="BG28" s="819"/>
      <c r="BH28" s="819"/>
      <c r="BI28" s="821">
        <v>0</v>
      </c>
      <c r="BJ28" s="819">
        <v>0</v>
      </c>
      <c r="BK28" s="812">
        <v>0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1025.5000000000002</v>
      </c>
      <c r="CG28" s="729">
        <v>904.8599999999999</v>
      </c>
      <c r="CH28" s="553">
        <v>13.33</v>
      </c>
      <c r="CI28" s="319"/>
      <c r="CJ28" s="319"/>
      <c r="CK28" s="527" t="s">
        <v>105</v>
      </c>
      <c r="CL28" s="528">
        <v>25</v>
      </c>
      <c r="CM28" s="529">
        <v>13</v>
      </c>
      <c r="CN28" s="530">
        <v>31</v>
      </c>
      <c r="CO28" s="528">
        <v>69</v>
      </c>
      <c r="CP28" s="531">
        <v>79</v>
      </c>
      <c r="CQ28" s="532">
        <v>-12.66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66.709999999999994</v>
      </c>
      <c r="DG28" s="16">
        <v>67.040000000000006</v>
      </c>
      <c r="DH28" s="16">
        <v>65.430000000000007</v>
      </c>
      <c r="DI28" s="16">
        <v>66.39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0</v>
      </c>
      <c r="DR28" s="658">
        <v>0</v>
      </c>
      <c r="DS28" s="658">
        <v>0</v>
      </c>
      <c r="DT28" s="654">
        <v>0</v>
      </c>
      <c r="DU28" s="652"/>
      <c r="DV28" s="653"/>
      <c r="DW28" s="653"/>
      <c r="DX28" s="653"/>
      <c r="DY28" s="632">
        <v>0</v>
      </c>
      <c r="DZ28" s="658">
        <v>0</v>
      </c>
      <c r="EA28" s="807">
        <v>0</v>
      </c>
      <c r="EB28" s="4"/>
      <c r="EC28" s="4"/>
      <c r="ED28" s="644" t="s">
        <v>54</v>
      </c>
      <c r="EE28" s="818">
        <v>0</v>
      </c>
      <c r="EF28" s="819">
        <v>0</v>
      </c>
      <c r="EG28" s="819">
        <v>0</v>
      </c>
      <c r="EH28" s="654">
        <v>0</v>
      </c>
      <c r="EI28" s="652"/>
      <c r="EJ28" s="653"/>
      <c r="EK28" s="653"/>
      <c r="EL28" s="653"/>
      <c r="EM28" s="632">
        <v>0</v>
      </c>
      <c r="EN28" s="819">
        <v>0</v>
      </c>
      <c r="EO28" s="812">
        <v>0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774.88</v>
      </c>
      <c r="FK28" s="729">
        <v>709.88</v>
      </c>
      <c r="FL28" s="553">
        <v>9.16</v>
      </c>
      <c r="FM28" s="319"/>
      <c r="FN28" s="319"/>
      <c r="FO28" s="527" t="s">
        <v>105</v>
      </c>
      <c r="FP28" s="528">
        <v>9</v>
      </c>
      <c r="FQ28" s="529">
        <v>2</v>
      </c>
      <c r="FR28" s="530">
        <v>3</v>
      </c>
      <c r="FS28" s="528">
        <v>14</v>
      </c>
      <c r="FT28" s="531">
        <v>5</v>
      </c>
      <c r="FU28" s="532">
        <v>180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62.47</v>
      </c>
      <c r="GK28" s="16">
        <v>65.16</v>
      </c>
      <c r="GL28" s="16">
        <v>60.52</v>
      </c>
      <c r="GM28" s="16">
        <v>62.72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0</v>
      </c>
      <c r="GV28" s="658">
        <v>0</v>
      </c>
      <c r="GW28" s="658">
        <v>0</v>
      </c>
      <c r="GX28" s="654">
        <v>0</v>
      </c>
      <c r="GY28" s="653"/>
      <c r="GZ28" s="653"/>
      <c r="HA28" s="653"/>
      <c r="HB28" s="653"/>
      <c r="HC28" s="632">
        <v>0</v>
      </c>
      <c r="HD28" s="658">
        <v>0</v>
      </c>
      <c r="HE28" s="807">
        <v>0</v>
      </c>
      <c r="HF28" s="4"/>
      <c r="HG28" s="4"/>
      <c r="HH28" s="644" t="s">
        <v>54</v>
      </c>
      <c r="HI28" s="818">
        <v>0</v>
      </c>
      <c r="HJ28" s="819">
        <v>0</v>
      </c>
      <c r="HK28" s="819">
        <v>0</v>
      </c>
      <c r="HL28" s="654">
        <v>0</v>
      </c>
      <c r="HM28" s="653"/>
      <c r="HN28" s="653"/>
      <c r="HO28" s="653"/>
      <c r="HP28" s="653"/>
      <c r="HQ28" s="632">
        <v>0</v>
      </c>
      <c r="HR28" s="819">
        <v>0</v>
      </c>
      <c r="HS28" s="812">
        <v>0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939.38</v>
      </c>
      <c r="IO28" s="729">
        <v>858.56</v>
      </c>
      <c r="IP28" s="553">
        <v>9.41</v>
      </c>
      <c r="IQ28" s="319"/>
      <c r="IR28" s="319"/>
      <c r="IS28" s="527" t="s">
        <v>105</v>
      </c>
      <c r="IT28" s="528">
        <v>8</v>
      </c>
      <c r="IU28" s="529">
        <v>7</v>
      </c>
      <c r="IV28" s="530">
        <v>9</v>
      </c>
      <c r="IW28" s="528">
        <v>24</v>
      </c>
      <c r="IX28" s="531">
        <v>20</v>
      </c>
      <c r="IY28" s="532">
        <v>20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53.33</v>
      </c>
      <c r="JO28" s="16">
        <v>68.48</v>
      </c>
      <c r="JP28" s="16">
        <v>68.61</v>
      </c>
      <c r="JQ28" s="16">
        <v>63.47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0</v>
      </c>
      <c r="JZ28" s="658">
        <v>0</v>
      </c>
      <c r="KA28" s="658">
        <v>0</v>
      </c>
      <c r="KB28" s="657">
        <v>0</v>
      </c>
      <c r="KC28" s="658"/>
      <c r="KD28" s="658"/>
      <c r="KE28" s="658"/>
      <c r="KF28" s="658"/>
      <c r="KG28" s="659">
        <v>0</v>
      </c>
      <c r="KH28" s="658">
        <v>0</v>
      </c>
      <c r="KI28" s="807">
        <v>0</v>
      </c>
      <c r="KJ28" s="4"/>
      <c r="KK28" s="4"/>
      <c r="KL28" s="644" t="s">
        <v>54</v>
      </c>
      <c r="KM28" s="818">
        <v>0</v>
      </c>
      <c r="KN28" s="819">
        <v>0</v>
      </c>
      <c r="KO28" s="819">
        <v>0</v>
      </c>
      <c r="KP28" s="657">
        <v>0</v>
      </c>
      <c r="KQ28" s="658"/>
      <c r="KR28" s="658"/>
      <c r="KS28" s="658"/>
      <c r="KT28" s="658"/>
      <c r="KU28" s="659">
        <v>0</v>
      </c>
      <c r="KV28" s="819">
        <v>0</v>
      </c>
      <c r="KW28" s="812">
        <v>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3807.9700000000003</v>
      </c>
      <c r="LS28" s="766">
        <v>3464.98</v>
      </c>
      <c r="LT28" s="572">
        <v>9.9</v>
      </c>
      <c r="LU28" s="319"/>
      <c r="LV28" s="319"/>
      <c r="LW28" s="527" t="s">
        <v>105</v>
      </c>
      <c r="LX28" s="11">
        <v>352</v>
      </c>
      <c r="LY28" s="544">
        <v>486</v>
      </c>
      <c r="LZ28" s="545">
        <v>-27.57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67.92</v>
      </c>
      <c r="MP28" s="785">
        <v>66.39</v>
      </c>
      <c r="MQ28" s="785">
        <v>62.72</v>
      </c>
      <c r="MR28" s="785">
        <v>63.47</v>
      </c>
      <c r="MS28" s="786">
        <v>65.13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0</v>
      </c>
      <c r="NB28" s="661">
        <v>0</v>
      </c>
      <c r="NC28" s="661">
        <v>0</v>
      </c>
      <c r="ND28" s="662">
        <v>0</v>
      </c>
      <c r="NE28" s="661"/>
      <c r="NF28" s="661"/>
      <c r="NG28" s="661"/>
      <c r="NH28" s="661"/>
      <c r="NI28" s="663">
        <v>0</v>
      </c>
      <c r="NJ28" s="822">
        <v>0</v>
      </c>
      <c r="NK28" s="665">
        <v>0</v>
      </c>
      <c r="NL28" s="406"/>
      <c r="NM28" s="406"/>
      <c r="NN28" s="651" t="s">
        <v>54</v>
      </c>
      <c r="NO28" s="660">
        <v>0</v>
      </c>
      <c r="NP28" s="661">
        <v>0</v>
      </c>
      <c r="NQ28" s="661">
        <v>0</v>
      </c>
      <c r="NR28" s="662">
        <v>0</v>
      </c>
      <c r="NS28" s="661"/>
      <c r="NT28" s="661"/>
      <c r="NU28" s="661"/>
      <c r="NV28" s="661"/>
      <c r="NW28" s="663">
        <v>0</v>
      </c>
      <c r="NX28" s="633">
        <v>0</v>
      </c>
      <c r="NY28" s="665">
        <v>0</v>
      </c>
    </row>
    <row r="29" spans="1:389" ht="23.25" customHeight="1" thickBot="1" x14ac:dyDescent="0.3">
      <c r="A29" s="692" t="s">
        <v>29</v>
      </c>
      <c r="B29" s="737">
        <v>214.84000000000003</v>
      </c>
      <c r="C29" s="738">
        <v>196.30999999999997</v>
      </c>
      <c r="D29" s="695">
        <v>9.44</v>
      </c>
      <c r="E29" s="319"/>
      <c r="F29" s="319"/>
      <c r="G29" s="527" t="s">
        <v>106</v>
      </c>
      <c r="H29" s="528">
        <v>10</v>
      </c>
      <c r="I29" s="529">
        <v>0</v>
      </c>
      <c r="J29" s="530">
        <v>5</v>
      </c>
      <c r="K29" s="528">
        <v>15</v>
      </c>
      <c r="L29" s="531">
        <v>87</v>
      </c>
      <c r="M29" s="532">
        <v>-82.76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69.69</v>
      </c>
      <c r="AC29" s="16">
        <v>71.22</v>
      </c>
      <c r="AD29" s="16">
        <v>64.73</v>
      </c>
      <c r="AE29" s="16">
        <v>68.55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48903</v>
      </c>
      <c r="AN29" s="658">
        <v>0</v>
      </c>
      <c r="AO29" s="658">
        <v>3945</v>
      </c>
      <c r="AP29" s="657">
        <v>4423</v>
      </c>
      <c r="AQ29" s="658"/>
      <c r="AR29" s="658"/>
      <c r="AS29" s="658"/>
      <c r="AT29" s="816"/>
      <c r="AU29" s="817">
        <v>57271</v>
      </c>
      <c r="AV29" s="658">
        <v>199784</v>
      </c>
      <c r="AW29" s="807">
        <v>257055</v>
      </c>
      <c r="AX29" s="4"/>
      <c r="AY29" s="4"/>
      <c r="AZ29" s="644" t="s">
        <v>59</v>
      </c>
      <c r="BA29" s="818">
        <v>2126</v>
      </c>
      <c r="BB29" s="819">
        <v>0</v>
      </c>
      <c r="BC29" s="819">
        <v>272</v>
      </c>
      <c r="BD29" s="820">
        <v>0</v>
      </c>
      <c r="BE29" s="819"/>
      <c r="BF29" s="819"/>
      <c r="BG29" s="819"/>
      <c r="BH29" s="819"/>
      <c r="BI29" s="821">
        <v>2398</v>
      </c>
      <c r="BJ29" s="819">
        <v>1589</v>
      </c>
      <c r="BK29" s="812">
        <v>3987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152.76</v>
      </c>
      <c r="CG29" s="738">
        <v>132.17999999999998</v>
      </c>
      <c r="CH29" s="695">
        <v>15.57</v>
      </c>
      <c r="CI29" s="319"/>
      <c r="CJ29" s="319"/>
      <c r="CK29" s="527" t="s">
        <v>106</v>
      </c>
      <c r="CL29" s="528">
        <v>7</v>
      </c>
      <c r="CM29" s="529">
        <v>10</v>
      </c>
      <c r="CN29" s="530">
        <v>12</v>
      </c>
      <c r="CO29" s="528">
        <v>29</v>
      </c>
      <c r="CP29" s="531">
        <v>17</v>
      </c>
      <c r="CQ29" s="532">
        <v>70.59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69.34</v>
      </c>
      <c r="DG29" s="16">
        <v>65.73</v>
      </c>
      <c r="DH29" s="16">
        <v>64.510000000000005</v>
      </c>
      <c r="DI29" s="16">
        <v>66.53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61954</v>
      </c>
      <c r="DR29" s="658">
        <v>0</v>
      </c>
      <c r="DS29" s="658">
        <v>4782</v>
      </c>
      <c r="DT29" s="654">
        <v>6727</v>
      </c>
      <c r="DU29" s="652"/>
      <c r="DV29" s="653"/>
      <c r="DW29" s="653"/>
      <c r="DX29" s="653"/>
      <c r="DY29" s="632">
        <v>73463</v>
      </c>
      <c r="DZ29" s="658">
        <v>86319</v>
      </c>
      <c r="EA29" s="807">
        <v>159782</v>
      </c>
      <c r="EB29" s="4"/>
      <c r="EC29" s="4"/>
      <c r="ED29" s="644" t="s">
        <v>59</v>
      </c>
      <c r="EE29" s="818">
        <v>674</v>
      </c>
      <c r="EF29" s="819">
        <v>0</v>
      </c>
      <c r="EG29" s="819">
        <v>342</v>
      </c>
      <c r="EH29" s="654">
        <v>0</v>
      </c>
      <c r="EI29" s="652"/>
      <c r="EJ29" s="653"/>
      <c r="EK29" s="653"/>
      <c r="EL29" s="653"/>
      <c r="EM29" s="632">
        <v>1016</v>
      </c>
      <c r="EN29" s="819">
        <v>6147</v>
      </c>
      <c r="EO29" s="812">
        <v>7163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86.180000000000021</v>
      </c>
      <c r="FK29" s="738">
        <v>81.22</v>
      </c>
      <c r="FL29" s="695">
        <v>6.11</v>
      </c>
      <c r="FM29" s="319"/>
      <c r="FN29" s="319"/>
      <c r="FO29" s="527" t="s">
        <v>106</v>
      </c>
      <c r="FP29" s="528">
        <v>10</v>
      </c>
      <c r="FQ29" s="529">
        <v>18</v>
      </c>
      <c r="FR29" s="530">
        <v>9</v>
      </c>
      <c r="FS29" s="528">
        <v>37</v>
      </c>
      <c r="FT29" s="531">
        <v>7</v>
      </c>
      <c r="FU29" s="532">
        <v>428.57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58.64</v>
      </c>
      <c r="GK29" s="16">
        <v>52.83</v>
      </c>
      <c r="GL29" s="16">
        <v>52.38</v>
      </c>
      <c r="GM29" s="16">
        <v>54.62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49718</v>
      </c>
      <c r="GV29" s="658">
        <v>0</v>
      </c>
      <c r="GW29" s="658">
        <v>2403</v>
      </c>
      <c r="GX29" s="654">
        <v>13056</v>
      </c>
      <c r="GY29" s="653"/>
      <c r="GZ29" s="653"/>
      <c r="HA29" s="653"/>
      <c r="HB29" s="653"/>
      <c r="HC29" s="632">
        <v>65177</v>
      </c>
      <c r="HD29" s="658">
        <v>78786</v>
      </c>
      <c r="HE29" s="807">
        <v>143963</v>
      </c>
      <c r="HF29" s="4"/>
      <c r="HG29" s="4"/>
      <c r="HH29" s="644" t="s">
        <v>59</v>
      </c>
      <c r="HI29" s="818">
        <v>1045</v>
      </c>
      <c r="HJ29" s="819">
        <v>0</v>
      </c>
      <c r="HK29" s="819">
        <v>332</v>
      </c>
      <c r="HL29" s="654">
        <v>0</v>
      </c>
      <c r="HM29" s="653"/>
      <c r="HN29" s="653"/>
      <c r="HO29" s="653"/>
      <c r="HP29" s="653"/>
      <c r="HQ29" s="632">
        <v>1377</v>
      </c>
      <c r="HR29" s="819">
        <v>4590</v>
      </c>
      <c r="HS29" s="812">
        <v>5967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95.22</v>
      </c>
      <c r="IO29" s="738">
        <v>88.4</v>
      </c>
      <c r="IP29" s="695">
        <v>7.71</v>
      </c>
      <c r="IQ29" s="319"/>
      <c r="IR29" s="319"/>
      <c r="IS29" s="527" t="s">
        <v>106</v>
      </c>
      <c r="IT29" s="528">
        <v>0</v>
      </c>
      <c r="IU29" s="529">
        <v>0</v>
      </c>
      <c r="IV29" s="530">
        <v>0</v>
      </c>
      <c r="IW29" s="528">
        <v>0</v>
      </c>
      <c r="IX29" s="531">
        <v>0</v>
      </c>
      <c r="IY29" s="532">
        <v>0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63.7</v>
      </c>
      <c r="JO29" s="16">
        <v>72.819999999999993</v>
      </c>
      <c r="JP29" s="16">
        <v>72.31</v>
      </c>
      <c r="JQ29" s="16">
        <v>69.61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59967</v>
      </c>
      <c r="JZ29" s="658">
        <v>0</v>
      </c>
      <c r="KA29" s="658">
        <v>3937</v>
      </c>
      <c r="KB29" s="657">
        <v>5432</v>
      </c>
      <c r="KC29" s="658"/>
      <c r="KD29" s="658"/>
      <c r="KE29" s="658"/>
      <c r="KF29" s="658"/>
      <c r="KG29" s="659">
        <v>69336</v>
      </c>
      <c r="KH29" s="658">
        <v>70993</v>
      </c>
      <c r="KI29" s="807">
        <v>140329</v>
      </c>
      <c r="KJ29" s="4"/>
      <c r="KK29" s="4"/>
      <c r="KL29" s="644" t="s">
        <v>59</v>
      </c>
      <c r="KM29" s="818">
        <v>995</v>
      </c>
      <c r="KN29" s="819">
        <v>0</v>
      </c>
      <c r="KO29" s="819">
        <v>327</v>
      </c>
      <c r="KP29" s="657">
        <v>0</v>
      </c>
      <c r="KQ29" s="658"/>
      <c r="KR29" s="658"/>
      <c r="KS29" s="658"/>
      <c r="KT29" s="658"/>
      <c r="KU29" s="659">
        <v>1322</v>
      </c>
      <c r="KV29" s="819">
        <v>5297</v>
      </c>
      <c r="KW29" s="812">
        <v>6619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549.00000000000011</v>
      </c>
      <c r="LS29" s="795">
        <v>498.11</v>
      </c>
      <c r="LT29" s="708">
        <v>10.220000000000001</v>
      </c>
      <c r="LU29" s="319"/>
      <c r="LV29" s="319"/>
      <c r="LW29" s="527" t="s">
        <v>106</v>
      </c>
      <c r="LX29" s="11">
        <v>81</v>
      </c>
      <c r="LY29" s="544">
        <v>111</v>
      </c>
      <c r="LZ29" s="545">
        <v>-27.03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68.55</v>
      </c>
      <c r="MP29" s="785">
        <v>66.53</v>
      </c>
      <c r="MQ29" s="785">
        <v>54.62</v>
      </c>
      <c r="MR29" s="785">
        <v>69.61</v>
      </c>
      <c r="MS29" s="786">
        <v>64.83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220542</v>
      </c>
      <c r="NB29" s="661">
        <v>0</v>
      </c>
      <c r="NC29" s="661">
        <v>15067</v>
      </c>
      <c r="ND29" s="662">
        <v>29638</v>
      </c>
      <c r="NE29" s="661"/>
      <c r="NF29" s="661"/>
      <c r="NG29" s="661"/>
      <c r="NH29" s="661"/>
      <c r="NI29" s="663">
        <v>265247</v>
      </c>
      <c r="NJ29" s="822">
        <v>435882</v>
      </c>
      <c r="NK29" s="665">
        <v>701129</v>
      </c>
      <c r="NL29" s="406"/>
      <c r="NM29" s="406"/>
      <c r="NN29" s="651" t="s">
        <v>59</v>
      </c>
      <c r="NO29" s="660">
        <v>4840</v>
      </c>
      <c r="NP29" s="661">
        <v>0</v>
      </c>
      <c r="NQ29" s="661">
        <v>1273</v>
      </c>
      <c r="NR29" s="662">
        <v>0</v>
      </c>
      <c r="NS29" s="661"/>
      <c r="NT29" s="661"/>
      <c r="NU29" s="661"/>
      <c r="NV29" s="661"/>
      <c r="NW29" s="663">
        <v>6113</v>
      </c>
      <c r="NX29" s="633">
        <v>17623</v>
      </c>
      <c r="NY29" s="665">
        <v>23736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11</v>
      </c>
      <c r="I30" s="529">
        <v>16</v>
      </c>
      <c r="J30" s="530">
        <v>16</v>
      </c>
      <c r="K30" s="528">
        <v>43</v>
      </c>
      <c r="L30" s="531">
        <v>46</v>
      </c>
      <c r="M30" s="532">
        <v>-6.52</v>
      </c>
      <c r="N30" s="316"/>
      <c r="O30" s="586" t="s">
        <v>31</v>
      </c>
      <c r="P30" s="587">
        <v>397.9</v>
      </c>
      <c r="Q30" s="588">
        <v>383.24</v>
      </c>
      <c r="R30" s="589">
        <v>3.83</v>
      </c>
      <c r="S30" s="587">
        <v>0</v>
      </c>
      <c r="T30" s="588">
        <v>0</v>
      </c>
      <c r="U30" s="589">
        <v>0</v>
      </c>
      <c r="V30" s="587">
        <v>167.7</v>
      </c>
      <c r="W30" s="588">
        <v>164.69</v>
      </c>
      <c r="X30" s="589">
        <v>1.83</v>
      </c>
      <c r="Y30" s="316"/>
      <c r="Z30" s="316"/>
      <c r="AA30" s="316" t="s">
        <v>73</v>
      </c>
      <c r="AB30" s="16">
        <v>71.05</v>
      </c>
      <c r="AC30" s="16">
        <v>70.25</v>
      </c>
      <c r="AD30" s="16">
        <v>65.67</v>
      </c>
      <c r="AE30" s="16">
        <v>68.989999999999995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129536</v>
      </c>
      <c r="AN30" s="658">
        <v>0</v>
      </c>
      <c r="AO30" s="658">
        <v>10146</v>
      </c>
      <c r="AP30" s="657">
        <v>10753</v>
      </c>
      <c r="AQ30" s="658"/>
      <c r="AR30" s="658"/>
      <c r="AS30" s="658"/>
      <c r="AT30" s="816"/>
      <c r="AU30" s="817">
        <v>150435</v>
      </c>
      <c r="AV30" s="658">
        <v>370782</v>
      </c>
      <c r="AW30" s="807">
        <v>521217</v>
      </c>
      <c r="AX30" s="4"/>
      <c r="AY30" s="4"/>
      <c r="AZ30" s="644" t="s">
        <v>65</v>
      </c>
      <c r="BA30" s="818">
        <v>40833</v>
      </c>
      <c r="BB30" s="819">
        <v>0</v>
      </c>
      <c r="BC30" s="819">
        <v>954</v>
      </c>
      <c r="BD30" s="820">
        <v>0</v>
      </c>
      <c r="BE30" s="819"/>
      <c r="BF30" s="819"/>
      <c r="BG30" s="819"/>
      <c r="BH30" s="819"/>
      <c r="BI30" s="821">
        <v>41787</v>
      </c>
      <c r="BJ30" s="819">
        <v>14537</v>
      </c>
      <c r="BK30" s="812">
        <v>56324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16</v>
      </c>
      <c r="CM30" s="529">
        <v>15</v>
      </c>
      <c r="CN30" s="530">
        <v>24</v>
      </c>
      <c r="CO30" s="528">
        <v>55</v>
      </c>
      <c r="CP30" s="531">
        <v>60</v>
      </c>
      <c r="CQ30" s="532">
        <v>-8.33</v>
      </c>
      <c r="CR30" s="316"/>
      <c r="CS30" s="586" t="s">
        <v>31</v>
      </c>
      <c r="CT30" s="587">
        <v>364.06</v>
      </c>
      <c r="CU30" s="588">
        <v>349.63</v>
      </c>
      <c r="CV30" s="589">
        <v>4.13</v>
      </c>
      <c r="CW30" s="587">
        <v>0</v>
      </c>
      <c r="CX30" s="588">
        <v>0</v>
      </c>
      <c r="CY30" s="589">
        <v>0</v>
      </c>
      <c r="CZ30" s="587">
        <v>176.14</v>
      </c>
      <c r="DA30" s="588">
        <v>168.03</v>
      </c>
      <c r="DB30" s="589">
        <v>4.83</v>
      </c>
      <c r="DC30" s="316"/>
      <c r="DD30" s="316"/>
      <c r="DE30" s="316" t="s">
        <v>73</v>
      </c>
      <c r="DF30" s="16">
        <v>65.59</v>
      </c>
      <c r="DG30" s="16">
        <v>62.94</v>
      </c>
      <c r="DH30" s="16">
        <v>56.17</v>
      </c>
      <c r="DI30" s="16">
        <v>61.57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108572</v>
      </c>
      <c r="DR30" s="658">
        <v>0</v>
      </c>
      <c r="DS30" s="658">
        <v>7971</v>
      </c>
      <c r="DT30" s="654">
        <v>12191</v>
      </c>
      <c r="DU30" s="652"/>
      <c r="DV30" s="653"/>
      <c r="DW30" s="653"/>
      <c r="DX30" s="653"/>
      <c r="DY30" s="632">
        <v>128734</v>
      </c>
      <c r="DZ30" s="658">
        <v>316306</v>
      </c>
      <c r="EA30" s="807">
        <v>445040</v>
      </c>
      <c r="EB30" s="4"/>
      <c r="EC30" s="4"/>
      <c r="ED30" s="644" t="s">
        <v>65</v>
      </c>
      <c r="EE30" s="818">
        <v>27448</v>
      </c>
      <c r="EF30" s="819">
        <v>0</v>
      </c>
      <c r="EG30" s="819">
        <v>1195</v>
      </c>
      <c r="EH30" s="654">
        <v>0</v>
      </c>
      <c r="EI30" s="652"/>
      <c r="EJ30" s="653"/>
      <c r="EK30" s="653"/>
      <c r="EL30" s="653"/>
      <c r="EM30" s="632">
        <v>28643</v>
      </c>
      <c r="EN30" s="819">
        <v>37193</v>
      </c>
      <c r="EO30" s="812">
        <v>65836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9</v>
      </c>
      <c r="FQ30" s="529">
        <v>0</v>
      </c>
      <c r="FR30" s="530">
        <v>5</v>
      </c>
      <c r="FS30" s="528">
        <v>14</v>
      </c>
      <c r="FT30" s="531">
        <v>7</v>
      </c>
      <c r="FU30" s="532">
        <v>100</v>
      </c>
      <c r="FV30" s="316"/>
      <c r="FW30" s="586" t="s">
        <v>31</v>
      </c>
      <c r="FX30" s="587">
        <v>361.82</v>
      </c>
      <c r="FY30" s="588">
        <v>350.66</v>
      </c>
      <c r="FZ30" s="589">
        <v>3.18</v>
      </c>
      <c r="GA30" s="587">
        <v>0</v>
      </c>
      <c r="GB30" s="588">
        <v>0</v>
      </c>
      <c r="GC30" s="589">
        <v>0</v>
      </c>
      <c r="GD30" s="587">
        <v>199.08</v>
      </c>
      <c r="GE30" s="588">
        <v>196.48</v>
      </c>
      <c r="GF30" s="589">
        <v>1.32</v>
      </c>
      <c r="GG30" s="316"/>
      <c r="GH30" s="316"/>
      <c r="GI30" s="316" t="s">
        <v>73</v>
      </c>
      <c r="GJ30" s="16">
        <v>53.98</v>
      </c>
      <c r="GK30" s="16">
        <v>56.11</v>
      </c>
      <c r="GL30" s="16">
        <v>53.28</v>
      </c>
      <c r="GM30" s="16">
        <v>54.46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112825</v>
      </c>
      <c r="GV30" s="658">
        <v>0</v>
      </c>
      <c r="GW30" s="658">
        <v>9308</v>
      </c>
      <c r="GX30" s="654">
        <v>21819</v>
      </c>
      <c r="GY30" s="653"/>
      <c r="GZ30" s="653"/>
      <c r="HA30" s="653"/>
      <c r="HB30" s="653"/>
      <c r="HC30" s="632">
        <v>143952</v>
      </c>
      <c r="HD30" s="658">
        <v>226729</v>
      </c>
      <c r="HE30" s="807">
        <v>370681</v>
      </c>
      <c r="HF30" s="4"/>
      <c r="HG30" s="4"/>
      <c r="HH30" s="644" t="s">
        <v>65</v>
      </c>
      <c r="HI30" s="818">
        <v>13892</v>
      </c>
      <c r="HJ30" s="819">
        <v>0</v>
      </c>
      <c r="HK30" s="819">
        <v>561</v>
      </c>
      <c r="HL30" s="654">
        <v>0</v>
      </c>
      <c r="HM30" s="653"/>
      <c r="HN30" s="653"/>
      <c r="HO30" s="653"/>
      <c r="HP30" s="653"/>
      <c r="HQ30" s="632">
        <v>14453</v>
      </c>
      <c r="HR30" s="819">
        <v>16936</v>
      </c>
      <c r="HS30" s="812">
        <v>31389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29</v>
      </c>
      <c r="IU30" s="529">
        <v>5</v>
      </c>
      <c r="IV30" s="530">
        <v>13</v>
      </c>
      <c r="IW30" s="528">
        <v>47</v>
      </c>
      <c r="IX30" s="531">
        <v>46</v>
      </c>
      <c r="IY30" s="532">
        <v>2.17</v>
      </c>
      <c r="IZ30" s="316"/>
      <c r="JA30" s="586" t="s">
        <v>31</v>
      </c>
      <c r="JB30" s="587">
        <v>393.28</v>
      </c>
      <c r="JC30" s="588">
        <v>376</v>
      </c>
      <c r="JD30" s="589">
        <v>4.5999999999999996</v>
      </c>
      <c r="JE30" s="587">
        <v>0</v>
      </c>
      <c r="JF30" s="588">
        <v>0</v>
      </c>
      <c r="JG30" s="589">
        <v>0</v>
      </c>
      <c r="JH30" s="587">
        <v>234.63</v>
      </c>
      <c r="JI30" s="588">
        <v>228.14</v>
      </c>
      <c r="JJ30" s="589">
        <v>2.84</v>
      </c>
      <c r="JK30" s="316"/>
      <c r="JL30" s="316"/>
      <c r="JM30" s="316" t="s">
        <v>73</v>
      </c>
      <c r="JN30" s="16">
        <v>56.17</v>
      </c>
      <c r="JO30" s="16">
        <v>68.56</v>
      </c>
      <c r="JP30" s="16">
        <v>65.150000000000006</v>
      </c>
      <c r="JQ30" s="16">
        <v>63.29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142791</v>
      </c>
      <c r="JZ30" s="658">
        <v>0</v>
      </c>
      <c r="KA30" s="658">
        <v>11246</v>
      </c>
      <c r="KB30" s="657">
        <v>9952</v>
      </c>
      <c r="KC30" s="658"/>
      <c r="KD30" s="658"/>
      <c r="KE30" s="658"/>
      <c r="KF30" s="658"/>
      <c r="KG30" s="659">
        <v>163989</v>
      </c>
      <c r="KH30" s="658">
        <v>218307</v>
      </c>
      <c r="KI30" s="807">
        <v>382296</v>
      </c>
      <c r="KJ30" s="4"/>
      <c r="KK30" s="4"/>
      <c r="KL30" s="644" t="s">
        <v>65</v>
      </c>
      <c r="KM30" s="818">
        <v>14509</v>
      </c>
      <c r="KN30" s="819">
        <v>0</v>
      </c>
      <c r="KO30" s="819">
        <v>764</v>
      </c>
      <c r="KP30" s="657">
        <v>0</v>
      </c>
      <c r="KQ30" s="658"/>
      <c r="KR30" s="658"/>
      <c r="KS30" s="658"/>
      <c r="KT30" s="658"/>
      <c r="KU30" s="659">
        <v>15273</v>
      </c>
      <c r="KV30" s="819">
        <v>19657</v>
      </c>
      <c r="KW30" s="812">
        <v>34930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159</v>
      </c>
      <c r="LY30" s="544">
        <v>159</v>
      </c>
      <c r="LZ30" s="545">
        <v>0</v>
      </c>
      <c r="MA30" s="81"/>
      <c r="MB30" s="586" t="s">
        <v>31</v>
      </c>
      <c r="MC30" s="587">
        <v>379.72</v>
      </c>
      <c r="MD30" s="588">
        <v>366.32</v>
      </c>
      <c r="ME30" s="589">
        <v>3.66</v>
      </c>
      <c r="MF30" s="587">
        <v>0</v>
      </c>
      <c r="MG30" s="588">
        <v>0</v>
      </c>
      <c r="MH30" s="589">
        <v>0</v>
      </c>
      <c r="MI30" s="587">
        <v>192.15</v>
      </c>
      <c r="MJ30" s="588">
        <v>187.46</v>
      </c>
      <c r="MK30" s="589">
        <v>2.5</v>
      </c>
      <c r="ML30" s="102"/>
      <c r="MM30" s="102"/>
      <c r="MN30" s="102" t="s">
        <v>73</v>
      </c>
      <c r="MO30" s="785">
        <v>68.989999999999995</v>
      </c>
      <c r="MP30" s="785">
        <v>61.57</v>
      </c>
      <c r="MQ30" s="785">
        <v>54.46</v>
      </c>
      <c r="MR30" s="785">
        <v>63.29</v>
      </c>
      <c r="MS30" s="786">
        <v>62.08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493724</v>
      </c>
      <c r="NB30" s="661">
        <v>0</v>
      </c>
      <c r="NC30" s="661">
        <v>38671</v>
      </c>
      <c r="ND30" s="662">
        <v>54715</v>
      </c>
      <c r="NE30" s="661"/>
      <c r="NF30" s="661"/>
      <c r="NG30" s="661"/>
      <c r="NH30" s="661"/>
      <c r="NI30" s="663">
        <v>587110</v>
      </c>
      <c r="NJ30" s="822">
        <v>1132124</v>
      </c>
      <c r="NK30" s="665">
        <v>1719234</v>
      </c>
      <c r="NL30" s="406"/>
      <c r="NM30" s="406"/>
      <c r="NN30" s="651" t="s">
        <v>65</v>
      </c>
      <c r="NO30" s="660">
        <v>96682</v>
      </c>
      <c r="NP30" s="661">
        <v>0</v>
      </c>
      <c r="NQ30" s="661">
        <v>3474</v>
      </c>
      <c r="NR30" s="662">
        <v>0</v>
      </c>
      <c r="NS30" s="661"/>
      <c r="NT30" s="661"/>
      <c r="NU30" s="661"/>
      <c r="NV30" s="661"/>
      <c r="NW30" s="663">
        <v>100156</v>
      </c>
      <c r="NX30" s="633">
        <v>88323</v>
      </c>
      <c r="NY30" s="665">
        <v>188479</v>
      </c>
    </row>
    <row r="31" spans="1:389" ht="23.25" customHeight="1" thickBot="1" x14ac:dyDescent="0.3">
      <c r="A31" s="668" t="s">
        <v>109</v>
      </c>
      <c r="B31" s="824">
        <v>3177</v>
      </c>
      <c r="C31" s="825">
        <v>3177</v>
      </c>
      <c r="D31" s="526">
        <v>0</v>
      </c>
      <c r="E31" s="319"/>
      <c r="F31" s="319"/>
      <c r="G31" s="527" t="s">
        <v>110</v>
      </c>
      <c r="H31" s="528">
        <v>84</v>
      </c>
      <c r="I31" s="529">
        <v>25</v>
      </c>
      <c r="J31" s="530">
        <v>53</v>
      </c>
      <c r="K31" s="528">
        <v>162</v>
      </c>
      <c r="L31" s="531">
        <v>291</v>
      </c>
      <c r="M31" s="532">
        <v>-44.33</v>
      </c>
      <c r="N31" s="316"/>
      <c r="O31" s="586" t="s">
        <v>45</v>
      </c>
      <c r="P31" s="587">
        <v>304.02999999999997</v>
      </c>
      <c r="Q31" s="588">
        <v>287.85000000000002</v>
      </c>
      <c r="R31" s="589">
        <v>5.62</v>
      </c>
      <c r="S31" s="587">
        <v>226.73</v>
      </c>
      <c r="T31" s="588">
        <v>218.08</v>
      </c>
      <c r="U31" s="589">
        <v>3.97</v>
      </c>
      <c r="V31" s="587">
        <v>259.31</v>
      </c>
      <c r="W31" s="588">
        <v>248.06</v>
      </c>
      <c r="X31" s="589">
        <v>4.54</v>
      </c>
      <c r="Y31" s="316"/>
      <c r="Z31" s="316"/>
      <c r="AA31" s="316" t="s">
        <v>77</v>
      </c>
      <c r="AB31" s="16">
        <v>0</v>
      </c>
      <c r="AC31" s="16">
        <v>0</v>
      </c>
      <c r="AD31" s="16">
        <v>0</v>
      </c>
      <c r="AE31" s="16">
        <v>0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2538</v>
      </c>
      <c r="AW31" s="807">
        <v>2538</v>
      </c>
      <c r="AX31" s="4"/>
      <c r="AY31" s="4"/>
      <c r="AZ31" s="644" t="s">
        <v>70</v>
      </c>
      <c r="BA31" s="829">
        <v>3634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3634</v>
      </c>
      <c r="BJ31" s="830">
        <v>4759</v>
      </c>
      <c r="BK31" s="812">
        <v>8393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3177</v>
      </c>
      <c r="CG31" s="825">
        <v>3177</v>
      </c>
      <c r="CH31" s="526">
        <v>0</v>
      </c>
      <c r="CI31" s="319"/>
      <c r="CJ31" s="319"/>
      <c r="CK31" s="527" t="s">
        <v>110</v>
      </c>
      <c r="CL31" s="528">
        <v>93</v>
      </c>
      <c r="CM31" s="529">
        <v>63</v>
      </c>
      <c r="CN31" s="530">
        <v>45</v>
      </c>
      <c r="CO31" s="528">
        <v>201</v>
      </c>
      <c r="CP31" s="531">
        <v>195</v>
      </c>
      <c r="CQ31" s="532">
        <v>3.08</v>
      </c>
      <c r="CR31" s="316"/>
      <c r="CS31" s="586" t="s">
        <v>45</v>
      </c>
      <c r="CT31" s="587">
        <v>391.01</v>
      </c>
      <c r="CU31" s="588">
        <v>369.72</v>
      </c>
      <c r="CV31" s="589">
        <v>5.76</v>
      </c>
      <c r="CW31" s="587">
        <v>329.37</v>
      </c>
      <c r="CX31" s="588">
        <v>309</v>
      </c>
      <c r="CY31" s="589">
        <v>6.59</v>
      </c>
      <c r="CZ31" s="587">
        <v>359.19</v>
      </c>
      <c r="DA31" s="588">
        <v>338.18</v>
      </c>
      <c r="DB31" s="589">
        <v>6.21</v>
      </c>
      <c r="DC31" s="316"/>
      <c r="DD31" s="316"/>
      <c r="DE31" s="316" t="s">
        <v>77</v>
      </c>
      <c r="DF31" s="16">
        <v>0</v>
      </c>
      <c r="DG31" s="16">
        <v>0</v>
      </c>
      <c r="DH31" s="16">
        <v>0</v>
      </c>
      <c r="DI31" s="16">
        <v>0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3591</v>
      </c>
      <c r="EA31" s="807">
        <v>3591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3523</v>
      </c>
      <c r="EO31" s="812">
        <v>3523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3177</v>
      </c>
      <c r="FK31" s="825">
        <v>3177</v>
      </c>
      <c r="FL31" s="526">
        <v>0</v>
      </c>
      <c r="FM31" s="319"/>
      <c r="FN31" s="319"/>
      <c r="FO31" s="527" t="s">
        <v>110</v>
      </c>
      <c r="FP31" s="528">
        <v>8</v>
      </c>
      <c r="FQ31" s="529">
        <v>17</v>
      </c>
      <c r="FR31" s="530">
        <v>16</v>
      </c>
      <c r="FS31" s="528">
        <v>41</v>
      </c>
      <c r="FT31" s="531">
        <v>6</v>
      </c>
      <c r="FU31" s="532">
        <v>583.33000000000004</v>
      </c>
      <c r="FV31" s="316"/>
      <c r="FW31" s="586" t="s">
        <v>45</v>
      </c>
      <c r="FX31" s="587">
        <v>324.61</v>
      </c>
      <c r="FY31" s="588">
        <v>309.92</v>
      </c>
      <c r="FZ31" s="589">
        <v>4.74</v>
      </c>
      <c r="GA31" s="587">
        <v>242.73</v>
      </c>
      <c r="GB31" s="588">
        <v>235.04</v>
      </c>
      <c r="GC31" s="589">
        <v>3.27</v>
      </c>
      <c r="GD31" s="587">
        <v>287.77999999999997</v>
      </c>
      <c r="GE31" s="588">
        <v>277</v>
      </c>
      <c r="GF31" s="589">
        <v>3.89</v>
      </c>
      <c r="GG31" s="316"/>
      <c r="GH31" s="316"/>
      <c r="GI31" s="316" t="s">
        <v>77</v>
      </c>
      <c r="GJ31" s="16">
        <v>0</v>
      </c>
      <c r="GK31" s="16">
        <v>0</v>
      </c>
      <c r="GL31" s="16">
        <v>0</v>
      </c>
      <c r="GM31" s="16">
        <v>0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2447</v>
      </c>
      <c r="HE31" s="807">
        <v>2447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3035</v>
      </c>
      <c r="HS31" s="812">
        <v>3035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3177</v>
      </c>
      <c r="IO31" s="825">
        <v>3177</v>
      </c>
      <c r="IP31" s="526">
        <v>0</v>
      </c>
      <c r="IQ31" s="319"/>
      <c r="IR31" s="319"/>
      <c r="IS31" s="527" t="s">
        <v>110</v>
      </c>
      <c r="IT31" s="528">
        <v>0</v>
      </c>
      <c r="IU31" s="529">
        <v>24</v>
      </c>
      <c r="IV31" s="530">
        <v>27</v>
      </c>
      <c r="IW31" s="528">
        <v>51</v>
      </c>
      <c r="IX31" s="531">
        <v>52</v>
      </c>
      <c r="IY31" s="532">
        <v>-1.92</v>
      </c>
      <c r="IZ31" s="316"/>
      <c r="JA31" s="586" t="s">
        <v>45</v>
      </c>
      <c r="JB31" s="587">
        <v>394.39</v>
      </c>
      <c r="JC31" s="588">
        <v>374.49</v>
      </c>
      <c r="JD31" s="589">
        <v>5.31</v>
      </c>
      <c r="JE31" s="587">
        <v>261.04000000000002</v>
      </c>
      <c r="JF31" s="588">
        <v>251.82</v>
      </c>
      <c r="JG31" s="589">
        <v>3.66</v>
      </c>
      <c r="JH31" s="587">
        <v>340.6</v>
      </c>
      <c r="JI31" s="588">
        <v>326.25</v>
      </c>
      <c r="JJ31" s="589">
        <v>4.4000000000000004</v>
      </c>
      <c r="JK31" s="316"/>
      <c r="JL31" s="316"/>
      <c r="JM31" s="316" t="s">
        <v>77</v>
      </c>
      <c r="JN31" s="16">
        <v>0</v>
      </c>
      <c r="JO31" s="16">
        <v>0</v>
      </c>
      <c r="JP31" s="16">
        <v>0</v>
      </c>
      <c r="JQ31" s="16">
        <v>0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4608</v>
      </c>
      <c r="KI31" s="807">
        <v>4608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3312</v>
      </c>
      <c r="KW31" s="812">
        <v>3312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3177</v>
      </c>
      <c r="LS31" s="834">
        <v>3177</v>
      </c>
      <c r="LT31" s="543">
        <v>0</v>
      </c>
      <c r="LU31" s="319"/>
      <c r="LV31" s="319"/>
      <c r="LW31" s="527" t="s">
        <v>110</v>
      </c>
      <c r="LX31" s="11">
        <v>455</v>
      </c>
      <c r="LY31" s="544">
        <v>544</v>
      </c>
      <c r="LZ31" s="545">
        <v>-16.36</v>
      </c>
      <c r="MA31" s="81"/>
      <c r="MB31" s="586" t="s">
        <v>45</v>
      </c>
      <c r="MC31" s="587">
        <v>354.54</v>
      </c>
      <c r="MD31" s="588">
        <v>336.61</v>
      </c>
      <c r="ME31" s="589">
        <v>5.33</v>
      </c>
      <c r="MF31" s="587">
        <v>263.68</v>
      </c>
      <c r="MG31" s="588">
        <v>251.76</v>
      </c>
      <c r="MH31" s="589">
        <v>4.7300000000000004</v>
      </c>
      <c r="MI31" s="587">
        <v>309.66000000000003</v>
      </c>
      <c r="MJ31" s="588">
        <v>295.18</v>
      </c>
      <c r="MK31" s="589">
        <v>4.91</v>
      </c>
      <c r="ML31" s="102"/>
      <c r="MM31" s="102"/>
      <c r="MN31" s="102" t="s">
        <v>77</v>
      </c>
      <c r="MO31" s="785">
        <v>0</v>
      </c>
      <c r="MP31" s="785">
        <v>0</v>
      </c>
      <c r="MQ31" s="785">
        <v>0</v>
      </c>
      <c r="MR31" s="785">
        <v>0</v>
      </c>
      <c r="MS31" s="786" t="s">
        <v>182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13184</v>
      </c>
      <c r="NK31" s="691">
        <v>13184</v>
      </c>
      <c r="NL31" s="406"/>
      <c r="NM31" s="406"/>
      <c r="NN31" s="651" t="s">
        <v>70</v>
      </c>
      <c r="NO31" s="686">
        <v>3634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3634</v>
      </c>
      <c r="NX31" s="836">
        <v>14629</v>
      </c>
      <c r="NY31" s="691">
        <v>18263</v>
      </c>
    </row>
    <row r="32" spans="1:389" ht="23.25" customHeight="1" thickTop="1" thickBot="1" x14ac:dyDescent="0.3">
      <c r="A32" s="668" t="s">
        <v>199</v>
      </c>
      <c r="B32" s="837">
        <v>72.55</v>
      </c>
      <c r="C32" s="838">
        <v>69.34</v>
      </c>
      <c r="D32" s="526">
        <v>3.21</v>
      </c>
      <c r="E32" s="404"/>
      <c r="F32" s="319"/>
      <c r="G32" s="527" t="s">
        <v>112</v>
      </c>
      <c r="H32" s="528">
        <v>346</v>
      </c>
      <c r="I32" s="529">
        <v>39</v>
      </c>
      <c r="J32" s="530">
        <v>167</v>
      </c>
      <c r="K32" s="528">
        <v>552</v>
      </c>
      <c r="L32" s="531">
        <v>1025</v>
      </c>
      <c r="M32" s="532">
        <v>-46.15</v>
      </c>
      <c r="N32" s="316"/>
      <c r="O32" s="586" t="s">
        <v>51</v>
      </c>
      <c r="P32" s="587">
        <v>413.53</v>
      </c>
      <c r="Q32" s="775">
        <v>386.04</v>
      </c>
      <c r="R32" s="589">
        <v>7.12</v>
      </c>
      <c r="S32" s="587">
        <v>419.9</v>
      </c>
      <c r="T32" s="588">
        <v>402.18</v>
      </c>
      <c r="U32" s="589">
        <v>4.41</v>
      </c>
      <c r="V32" s="587">
        <v>417.21</v>
      </c>
      <c r="W32" s="588">
        <v>395.24</v>
      </c>
      <c r="X32" s="589">
        <v>5.56</v>
      </c>
      <c r="Y32" s="316"/>
      <c r="Z32" s="12" t="s">
        <v>53</v>
      </c>
      <c r="AA32" s="12"/>
      <c r="AB32" s="730">
        <v>86728</v>
      </c>
      <c r="AC32" s="730">
        <v>77730</v>
      </c>
      <c r="AD32" s="730">
        <v>75891</v>
      </c>
      <c r="AE32" s="730">
        <v>240349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178439</v>
      </c>
      <c r="AN32" s="706">
        <v>0</v>
      </c>
      <c r="AO32" s="706">
        <v>14091</v>
      </c>
      <c r="AP32" s="705">
        <v>15176</v>
      </c>
      <c r="AQ32" s="706"/>
      <c r="AR32" s="706"/>
      <c r="AS32" s="706"/>
      <c r="AT32" s="706"/>
      <c r="AU32" s="705">
        <v>207706</v>
      </c>
      <c r="AV32" s="706">
        <v>573104</v>
      </c>
      <c r="AW32" s="840">
        <v>780810</v>
      </c>
      <c r="AX32" s="4"/>
      <c r="AY32" s="4"/>
      <c r="AZ32" s="709" t="s">
        <v>42</v>
      </c>
      <c r="BA32" s="841">
        <v>46593</v>
      </c>
      <c r="BB32" s="842">
        <v>0</v>
      </c>
      <c r="BC32" s="842">
        <v>1226</v>
      </c>
      <c r="BD32" s="843">
        <v>0</v>
      </c>
      <c r="BE32" s="842"/>
      <c r="BF32" s="842"/>
      <c r="BG32" s="842"/>
      <c r="BH32" s="842"/>
      <c r="BI32" s="844">
        <v>47819</v>
      </c>
      <c r="BJ32" s="842">
        <v>20885</v>
      </c>
      <c r="BK32" s="845">
        <v>68704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68.08</v>
      </c>
      <c r="CG32" s="838">
        <v>64.150000000000006</v>
      </c>
      <c r="CH32" s="526">
        <v>3.93</v>
      </c>
      <c r="CI32" s="404"/>
      <c r="CJ32" s="319"/>
      <c r="CK32" s="527" t="s">
        <v>112</v>
      </c>
      <c r="CL32" s="528">
        <v>219</v>
      </c>
      <c r="CM32" s="529">
        <v>180</v>
      </c>
      <c r="CN32" s="530">
        <v>92</v>
      </c>
      <c r="CO32" s="528">
        <v>491</v>
      </c>
      <c r="CP32" s="531">
        <v>519</v>
      </c>
      <c r="CQ32" s="532">
        <v>-5.39</v>
      </c>
      <c r="CR32" s="316"/>
      <c r="CS32" s="586" t="s">
        <v>51</v>
      </c>
      <c r="CT32" s="587">
        <v>376.53</v>
      </c>
      <c r="CU32" s="775">
        <v>353.52</v>
      </c>
      <c r="CV32" s="589">
        <v>6.51</v>
      </c>
      <c r="CW32" s="587">
        <v>396.27</v>
      </c>
      <c r="CX32" s="588">
        <v>375.71</v>
      </c>
      <c r="CY32" s="589">
        <v>5.47</v>
      </c>
      <c r="CZ32" s="587">
        <v>386.72</v>
      </c>
      <c r="DA32" s="588">
        <v>365.05</v>
      </c>
      <c r="DB32" s="589">
        <v>5.94</v>
      </c>
      <c r="DC32" s="316"/>
      <c r="DD32" s="12" t="s">
        <v>53</v>
      </c>
      <c r="DE32" s="12"/>
      <c r="DF32" s="730">
        <v>71712</v>
      </c>
      <c r="DG32" s="730">
        <v>73261</v>
      </c>
      <c r="DH32" s="730">
        <v>67965</v>
      </c>
      <c r="DI32" s="730">
        <v>212938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170526</v>
      </c>
      <c r="DR32" s="706">
        <v>0</v>
      </c>
      <c r="DS32" s="706">
        <v>12753</v>
      </c>
      <c r="DT32" s="700">
        <v>18918</v>
      </c>
      <c r="DU32" s="699"/>
      <c r="DV32" s="699"/>
      <c r="DW32" s="699"/>
      <c r="DX32" s="699"/>
      <c r="DY32" s="703">
        <v>202197</v>
      </c>
      <c r="DZ32" s="706">
        <v>406216</v>
      </c>
      <c r="EA32" s="840">
        <v>608413</v>
      </c>
      <c r="EB32" s="4"/>
      <c r="EC32" s="4"/>
      <c r="ED32" s="709" t="s">
        <v>42</v>
      </c>
      <c r="EE32" s="841">
        <v>28122</v>
      </c>
      <c r="EF32" s="842">
        <v>0</v>
      </c>
      <c r="EG32" s="842">
        <v>1537</v>
      </c>
      <c r="EH32" s="700">
        <v>0</v>
      </c>
      <c r="EI32" s="699"/>
      <c r="EJ32" s="699"/>
      <c r="EK32" s="699"/>
      <c r="EL32" s="699"/>
      <c r="EM32" s="703">
        <v>29659</v>
      </c>
      <c r="EN32" s="842">
        <v>46863</v>
      </c>
      <c r="EO32" s="845">
        <v>76522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58.27</v>
      </c>
      <c r="FK32" s="838">
        <v>55.76</v>
      </c>
      <c r="FL32" s="526">
        <v>2.5099999999999998</v>
      </c>
      <c r="FM32" s="404"/>
      <c r="FN32" s="319"/>
      <c r="FO32" s="527" t="s">
        <v>112</v>
      </c>
      <c r="FP32" s="528">
        <v>27</v>
      </c>
      <c r="FQ32" s="529">
        <v>24</v>
      </c>
      <c r="FR32" s="530">
        <v>52</v>
      </c>
      <c r="FS32" s="528">
        <v>103</v>
      </c>
      <c r="FT32" s="531">
        <v>50</v>
      </c>
      <c r="FU32" s="532">
        <v>106</v>
      </c>
      <c r="FV32" s="316"/>
      <c r="FW32" s="586" t="s">
        <v>51</v>
      </c>
      <c r="FX32" s="587">
        <v>313.19</v>
      </c>
      <c r="FY32" s="775">
        <v>294.36</v>
      </c>
      <c r="FZ32" s="589">
        <v>6.4</v>
      </c>
      <c r="GA32" s="587">
        <v>298.5</v>
      </c>
      <c r="GB32" s="588">
        <v>279.60000000000002</v>
      </c>
      <c r="GC32" s="589">
        <v>6.76</v>
      </c>
      <c r="GD32" s="587">
        <v>306.58999999999997</v>
      </c>
      <c r="GE32" s="588">
        <v>287.87</v>
      </c>
      <c r="GF32" s="589">
        <v>6.5</v>
      </c>
      <c r="GG32" s="316"/>
      <c r="GH32" s="12" t="s">
        <v>53</v>
      </c>
      <c r="GI32" s="12"/>
      <c r="GJ32" s="730">
        <v>65007</v>
      </c>
      <c r="GK32" s="730">
        <v>64994</v>
      </c>
      <c r="GL32" s="730">
        <v>60083</v>
      </c>
      <c r="GM32" s="730">
        <v>190084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162543</v>
      </c>
      <c r="GV32" s="706">
        <v>0</v>
      </c>
      <c r="GW32" s="706">
        <v>11711</v>
      </c>
      <c r="GX32" s="700">
        <v>34875</v>
      </c>
      <c r="GY32" s="699"/>
      <c r="GZ32" s="699"/>
      <c r="HA32" s="699"/>
      <c r="HB32" s="699"/>
      <c r="HC32" s="703">
        <v>209129</v>
      </c>
      <c r="HD32" s="706">
        <v>307962</v>
      </c>
      <c r="HE32" s="840">
        <v>517091</v>
      </c>
      <c r="HF32" s="4"/>
      <c r="HG32" s="4"/>
      <c r="HH32" s="709" t="s">
        <v>42</v>
      </c>
      <c r="HI32" s="841">
        <v>14937</v>
      </c>
      <c r="HJ32" s="842">
        <v>0</v>
      </c>
      <c r="HK32" s="842">
        <v>893</v>
      </c>
      <c r="HL32" s="700">
        <v>0</v>
      </c>
      <c r="HM32" s="699"/>
      <c r="HN32" s="699"/>
      <c r="HO32" s="699"/>
      <c r="HP32" s="699"/>
      <c r="HQ32" s="703">
        <v>15830</v>
      </c>
      <c r="HR32" s="842">
        <v>24561</v>
      </c>
      <c r="HS32" s="845">
        <v>40391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65.33</v>
      </c>
      <c r="IO32" s="838">
        <v>61.83</v>
      </c>
      <c r="IP32" s="526">
        <v>3.5</v>
      </c>
      <c r="IQ32" s="404"/>
      <c r="IR32" s="319"/>
      <c r="IS32" s="527" t="s">
        <v>112</v>
      </c>
      <c r="IT32" s="528">
        <v>47</v>
      </c>
      <c r="IU32" s="529">
        <v>43</v>
      </c>
      <c r="IV32" s="530">
        <v>61</v>
      </c>
      <c r="IW32" s="528">
        <v>151</v>
      </c>
      <c r="IX32" s="531">
        <v>174</v>
      </c>
      <c r="IY32" s="532">
        <v>-13.22</v>
      </c>
      <c r="IZ32" s="316"/>
      <c r="JA32" s="586" t="s">
        <v>51</v>
      </c>
      <c r="JB32" s="587">
        <v>367.2</v>
      </c>
      <c r="JC32" s="775">
        <v>345.16</v>
      </c>
      <c r="JD32" s="589">
        <v>6.39</v>
      </c>
      <c r="JE32" s="587">
        <v>295.98</v>
      </c>
      <c r="JF32" s="588">
        <v>283.51</v>
      </c>
      <c r="JG32" s="589">
        <v>4.4000000000000004</v>
      </c>
      <c r="JH32" s="587">
        <v>338.47</v>
      </c>
      <c r="JI32" s="588">
        <v>320.92</v>
      </c>
      <c r="JJ32" s="589">
        <v>5.47</v>
      </c>
      <c r="JK32" s="316"/>
      <c r="JL32" s="12" t="s">
        <v>53</v>
      </c>
      <c r="JM32" s="12"/>
      <c r="JN32" s="730">
        <v>69495</v>
      </c>
      <c r="JO32" s="730">
        <v>83113</v>
      </c>
      <c r="JP32" s="730">
        <v>81928</v>
      </c>
      <c r="JQ32" s="730">
        <v>234536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202758</v>
      </c>
      <c r="JZ32" s="706">
        <v>0</v>
      </c>
      <c r="KA32" s="706">
        <v>15183</v>
      </c>
      <c r="KB32" s="705">
        <v>15384</v>
      </c>
      <c r="KC32" s="706"/>
      <c r="KD32" s="706"/>
      <c r="KE32" s="706"/>
      <c r="KF32" s="706"/>
      <c r="KG32" s="707">
        <v>233325</v>
      </c>
      <c r="KH32" s="706">
        <v>293908</v>
      </c>
      <c r="KI32" s="840">
        <v>527233</v>
      </c>
      <c r="KJ32" s="4"/>
      <c r="KK32" s="4"/>
      <c r="KL32" s="709" t="s">
        <v>42</v>
      </c>
      <c r="KM32" s="841">
        <v>15504</v>
      </c>
      <c r="KN32" s="842">
        <v>0</v>
      </c>
      <c r="KO32" s="842">
        <v>1091</v>
      </c>
      <c r="KP32" s="705">
        <v>0</v>
      </c>
      <c r="KQ32" s="706"/>
      <c r="KR32" s="706"/>
      <c r="KS32" s="706"/>
      <c r="KT32" s="706"/>
      <c r="KU32" s="707">
        <v>16595</v>
      </c>
      <c r="KV32" s="842">
        <v>28266</v>
      </c>
      <c r="KW32" s="845">
        <v>44861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66.06</v>
      </c>
      <c r="LS32" s="847">
        <v>62.77</v>
      </c>
      <c r="LT32" s="543">
        <v>3.29</v>
      </c>
      <c r="LU32" s="319"/>
      <c r="LV32" s="319"/>
      <c r="LW32" s="527" t="s">
        <v>112</v>
      </c>
      <c r="LX32" s="11">
        <v>1297</v>
      </c>
      <c r="LY32" s="544">
        <v>1768</v>
      </c>
      <c r="LZ32" s="545">
        <v>-26.64</v>
      </c>
      <c r="MA32" s="81"/>
      <c r="MB32" s="586" t="s">
        <v>51</v>
      </c>
      <c r="MC32" s="587">
        <v>368.18</v>
      </c>
      <c r="MD32" s="588">
        <v>346.12</v>
      </c>
      <c r="ME32" s="589">
        <v>6.37</v>
      </c>
      <c r="MF32" s="587">
        <v>366.43</v>
      </c>
      <c r="MG32" s="588">
        <v>349.12</v>
      </c>
      <c r="MH32" s="589">
        <v>4.96</v>
      </c>
      <c r="MI32" s="587">
        <v>367.31</v>
      </c>
      <c r="MJ32" s="588">
        <v>347.59</v>
      </c>
      <c r="MK32" s="589">
        <v>5.67</v>
      </c>
      <c r="ML32" s="102"/>
      <c r="MM32" s="573" t="s">
        <v>53</v>
      </c>
      <c r="MN32" s="573"/>
      <c r="MO32" s="574">
        <v>240349</v>
      </c>
      <c r="MP32" s="574">
        <v>212938</v>
      </c>
      <c r="MQ32" s="574">
        <v>190084</v>
      </c>
      <c r="MR32" s="574">
        <v>234536</v>
      </c>
      <c r="MS32" s="574">
        <v>877907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714266</v>
      </c>
      <c r="NB32" s="711">
        <v>0</v>
      </c>
      <c r="NC32" s="711">
        <v>53738</v>
      </c>
      <c r="ND32" s="712">
        <v>84353</v>
      </c>
      <c r="NE32" s="711"/>
      <c r="NF32" s="711"/>
      <c r="NG32" s="711"/>
      <c r="NH32" s="711"/>
      <c r="NI32" s="713">
        <v>852357</v>
      </c>
      <c r="NJ32" s="711">
        <v>1581190</v>
      </c>
      <c r="NK32" s="713">
        <v>2433547</v>
      </c>
      <c r="NL32" s="406"/>
      <c r="NM32" s="406"/>
      <c r="NN32" s="710" t="s">
        <v>42</v>
      </c>
      <c r="NO32" s="710">
        <v>105156</v>
      </c>
      <c r="NP32" s="711">
        <v>0</v>
      </c>
      <c r="NQ32" s="711">
        <v>4747</v>
      </c>
      <c r="NR32" s="712">
        <v>0</v>
      </c>
      <c r="NS32" s="711"/>
      <c r="NT32" s="711"/>
      <c r="NU32" s="711"/>
      <c r="NV32" s="711"/>
      <c r="NW32" s="713">
        <v>109903</v>
      </c>
      <c r="NX32" s="713">
        <v>120575</v>
      </c>
      <c r="NY32" s="713">
        <v>230478</v>
      </c>
    </row>
    <row r="33" spans="1:389" ht="23.25" customHeight="1" thickTop="1" x14ac:dyDescent="0.25">
      <c r="A33" s="668" t="s">
        <v>113</v>
      </c>
      <c r="B33" s="848">
        <v>240349</v>
      </c>
      <c r="C33" s="825">
        <v>230330</v>
      </c>
      <c r="D33" s="526">
        <v>4.3499999999999996</v>
      </c>
      <c r="E33" s="319"/>
      <c r="F33" s="319"/>
      <c r="G33" s="527" t="s">
        <v>114</v>
      </c>
      <c r="H33" s="528">
        <v>51</v>
      </c>
      <c r="I33" s="529">
        <v>48</v>
      </c>
      <c r="J33" s="530">
        <v>43</v>
      </c>
      <c r="K33" s="528">
        <v>142</v>
      </c>
      <c r="L33" s="531">
        <v>190</v>
      </c>
      <c r="M33" s="532">
        <v>-25.26</v>
      </c>
      <c r="N33" s="316"/>
      <c r="O33" s="586" t="s">
        <v>56</v>
      </c>
      <c r="P33" s="587">
        <v>139.13</v>
      </c>
      <c r="Q33" s="588">
        <v>134.97999999999999</v>
      </c>
      <c r="R33" s="589">
        <v>3.07</v>
      </c>
      <c r="S33" s="587">
        <v>84.65</v>
      </c>
      <c r="T33" s="588">
        <v>82.36</v>
      </c>
      <c r="U33" s="589">
        <v>2.78</v>
      </c>
      <c r="V33" s="587">
        <v>107.61</v>
      </c>
      <c r="W33" s="588">
        <v>104.97</v>
      </c>
      <c r="X33" s="589">
        <v>2.52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212938</v>
      </c>
      <c r="CG33" s="825">
        <v>202307</v>
      </c>
      <c r="CH33" s="526">
        <v>5.25</v>
      </c>
      <c r="CI33" s="319"/>
      <c r="CJ33" s="319"/>
      <c r="CK33" s="527" t="s">
        <v>114</v>
      </c>
      <c r="CL33" s="528">
        <v>7</v>
      </c>
      <c r="CM33" s="529">
        <v>8</v>
      </c>
      <c r="CN33" s="530">
        <v>10</v>
      </c>
      <c r="CO33" s="528">
        <v>25</v>
      </c>
      <c r="CP33" s="531">
        <v>15</v>
      </c>
      <c r="CQ33" s="532">
        <v>66.67</v>
      </c>
      <c r="CR33" s="316"/>
      <c r="CS33" s="586" t="s">
        <v>56</v>
      </c>
      <c r="CT33" s="587">
        <v>130.76</v>
      </c>
      <c r="CU33" s="588">
        <v>126.28</v>
      </c>
      <c r="CV33" s="589">
        <v>3.55</v>
      </c>
      <c r="CW33" s="587">
        <v>85.7</v>
      </c>
      <c r="CX33" s="588">
        <v>82.29</v>
      </c>
      <c r="CY33" s="589">
        <v>4.1399999999999997</v>
      </c>
      <c r="CZ33" s="587">
        <v>107.5</v>
      </c>
      <c r="DA33" s="588">
        <v>103.43</v>
      </c>
      <c r="DB33" s="589">
        <v>3.94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190084</v>
      </c>
      <c r="FK33" s="825">
        <v>182037</v>
      </c>
      <c r="FL33" s="526">
        <v>4.42</v>
      </c>
      <c r="FM33" s="319"/>
      <c r="FN33" s="319"/>
      <c r="FO33" s="527" t="s">
        <v>114</v>
      </c>
      <c r="FP33" s="528">
        <v>10</v>
      </c>
      <c r="FQ33" s="529">
        <v>6</v>
      </c>
      <c r="FR33" s="530">
        <v>9</v>
      </c>
      <c r="FS33" s="528">
        <v>25</v>
      </c>
      <c r="FT33" s="531">
        <v>3</v>
      </c>
      <c r="FU33" s="532">
        <v>733.33</v>
      </c>
      <c r="FV33" s="316"/>
      <c r="FW33" s="586" t="s">
        <v>56</v>
      </c>
      <c r="FX33" s="587">
        <v>126.05</v>
      </c>
      <c r="FY33" s="588">
        <v>120.68</v>
      </c>
      <c r="FZ33" s="589">
        <v>4.45</v>
      </c>
      <c r="GA33" s="587">
        <v>76.62</v>
      </c>
      <c r="GB33" s="588">
        <v>73.66</v>
      </c>
      <c r="GC33" s="589">
        <v>4.0199999999999996</v>
      </c>
      <c r="GD33" s="587">
        <v>103.81</v>
      </c>
      <c r="GE33" s="588">
        <v>100.01</v>
      </c>
      <c r="GF33" s="589">
        <v>3.8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234536</v>
      </c>
      <c r="IO33" s="825">
        <v>223905</v>
      </c>
      <c r="IP33" s="526">
        <v>4.75</v>
      </c>
      <c r="IQ33" s="319"/>
      <c r="IR33" s="319"/>
      <c r="IS33" s="527" t="s">
        <v>114</v>
      </c>
      <c r="IT33" s="528">
        <v>0</v>
      </c>
      <c r="IU33" s="529">
        <v>8</v>
      </c>
      <c r="IV33" s="530">
        <v>5</v>
      </c>
      <c r="IW33" s="528">
        <v>13</v>
      </c>
      <c r="IX33" s="531">
        <v>6</v>
      </c>
      <c r="IY33" s="532">
        <v>116.67</v>
      </c>
      <c r="IZ33" s="316"/>
      <c r="JA33" s="586" t="s">
        <v>56</v>
      </c>
      <c r="JB33" s="587">
        <v>112.05</v>
      </c>
      <c r="JC33" s="588">
        <v>109.65</v>
      </c>
      <c r="JD33" s="589">
        <v>2.19</v>
      </c>
      <c r="JE33" s="587">
        <v>66.319999999999993</v>
      </c>
      <c r="JF33" s="588">
        <v>64.81</v>
      </c>
      <c r="JG33" s="589">
        <v>2.33</v>
      </c>
      <c r="JH33" s="587">
        <v>93.61</v>
      </c>
      <c r="JI33" s="588">
        <v>92.02</v>
      </c>
      <c r="JJ33" s="589">
        <v>1.73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877907</v>
      </c>
      <c r="LS33" s="834">
        <v>838579</v>
      </c>
      <c r="LT33" s="543">
        <v>4.6900000000000004</v>
      </c>
      <c r="LU33" s="319"/>
      <c r="LV33" s="319"/>
      <c r="LW33" s="527" t="s">
        <v>114</v>
      </c>
      <c r="LX33" s="11">
        <v>205</v>
      </c>
      <c r="LY33" s="544">
        <v>214</v>
      </c>
      <c r="LZ33" s="545">
        <v>-4.21</v>
      </c>
      <c r="MA33" s="81"/>
      <c r="MB33" s="586" t="s">
        <v>56</v>
      </c>
      <c r="MC33" s="587">
        <v>126.56</v>
      </c>
      <c r="MD33" s="588">
        <v>122.81</v>
      </c>
      <c r="ME33" s="589">
        <v>3.05</v>
      </c>
      <c r="MF33" s="587">
        <v>79.89</v>
      </c>
      <c r="MG33" s="588">
        <v>77.38</v>
      </c>
      <c r="MH33" s="589">
        <v>3.24</v>
      </c>
      <c r="MI33" s="587">
        <v>103.51</v>
      </c>
      <c r="MJ33" s="588">
        <v>100.63</v>
      </c>
      <c r="MK33" s="589">
        <v>2.86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192530</v>
      </c>
      <c r="C34" s="851">
        <v>185299</v>
      </c>
      <c r="D34" s="553">
        <v>3.9</v>
      </c>
      <c r="E34" s="319"/>
      <c r="F34" s="319"/>
      <c r="G34" s="527" t="s">
        <v>116</v>
      </c>
      <c r="H34" s="528">
        <v>95</v>
      </c>
      <c r="I34" s="529">
        <v>163</v>
      </c>
      <c r="J34" s="530">
        <v>112</v>
      </c>
      <c r="K34" s="528">
        <v>370</v>
      </c>
      <c r="L34" s="531">
        <v>587</v>
      </c>
      <c r="M34" s="532">
        <v>-36.97</v>
      </c>
      <c r="N34" s="316"/>
      <c r="O34" s="586" t="s">
        <v>62</v>
      </c>
      <c r="P34" s="587">
        <v>91.91</v>
      </c>
      <c r="Q34" s="588">
        <v>89.38</v>
      </c>
      <c r="R34" s="589">
        <v>2.83</v>
      </c>
      <c r="S34" s="587">
        <v>69.069999999999993</v>
      </c>
      <c r="T34" s="588">
        <v>67.819999999999993</v>
      </c>
      <c r="U34" s="589">
        <v>1.84</v>
      </c>
      <c r="V34" s="587">
        <v>78.7</v>
      </c>
      <c r="W34" s="588">
        <v>77.09</v>
      </c>
      <c r="X34" s="589">
        <v>2.09</v>
      </c>
      <c r="Y34" s="316"/>
      <c r="Z34" s="316"/>
      <c r="AA34" s="316" t="s">
        <v>46</v>
      </c>
      <c r="AB34" s="591">
        <v>5798</v>
      </c>
      <c r="AC34" s="591">
        <v>4652</v>
      </c>
      <c r="AD34" s="591">
        <v>4867</v>
      </c>
      <c r="AE34" s="591">
        <v>15317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183279</v>
      </c>
      <c r="CG34" s="851">
        <v>174739</v>
      </c>
      <c r="CH34" s="553">
        <v>4.8899999999999997</v>
      </c>
      <c r="CI34" s="319"/>
      <c r="CJ34" s="319"/>
      <c r="CK34" s="527" t="s">
        <v>116</v>
      </c>
      <c r="CL34" s="528">
        <v>16</v>
      </c>
      <c r="CM34" s="529">
        <v>13</v>
      </c>
      <c r="CN34" s="530">
        <v>26</v>
      </c>
      <c r="CO34" s="528">
        <v>55</v>
      </c>
      <c r="CP34" s="531">
        <v>33</v>
      </c>
      <c r="CQ34" s="532">
        <v>66.67</v>
      </c>
      <c r="CR34" s="316"/>
      <c r="CS34" s="586" t="s">
        <v>62</v>
      </c>
      <c r="CT34" s="587">
        <v>98.92</v>
      </c>
      <c r="CU34" s="588">
        <v>96.25</v>
      </c>
      <c r="CV34" s="589">
        <v>2.77</v>
      </c>
      <c r="CW34" s="587">
        <v>72.47</v>
      </c>
      <c r="CX34" s="588">
        <v>68.650000000000006</v>
      </c>
      <c r="CY34" s="589">
        <v>5.56</v>
      </c>
      <c r="CZ34" s="587">
        <v>85.27</v>
      </c>
      <c r="DA34" s="588">
        <v>81.91</v>
      </c>
      <c r="DB34" s="589">
        <v>4.0999999999999996</v>
      </c>
      <c r="DC34" s="316"/>
      <c r="DD34" s="316"/>
      <c r="DE34" s="316" t="s">
        <v>46</v>
      </c>
      <c r="DF34" s="591">
        <v>4664</v>
      </c>
      <c r="DG34" s="591">
        <v>5013</v>
      </c>
      <c r="DH34" s="591">
        <v>4613</v>
      </c>
      <c r="DI34" s="591">
        <v>14290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174254</v>
      </c>
      <c r="FK34" s="851">
        <v>166690</v>
      </c>
      <c r="FL34" s="553">
        <v>4.54</v>
      </c>
      <c r="FM34" s="319"/>
      <c r="FN34" s="319"/>
      <c r="FO34" s="527" t="s">
        <v>116</v>
      </c>
      <c r="FP34" s="528">
        <v>28</v>
      </c>
      <c r="FQ34" s="529">
        <v>10</v>
      </c>
      <c r="FR34" s="530">
        <v>13</v>
      </c>
      <c r="FS34" s="528">
        <v>51</v>
      </c>
      <c r="FT34" s="531">
        <v>34</v>
      </c>
      <c r="FU34" s="532">
        <v>50</v>
      </c>
      <c r="FV34" s="316"/>
      <c r="FW34" s="586" t="s">
        <v>62</v>
      </c>
      <c r="FX34" s="587">
        <v>90.28</v>
      </c>
      <c r="FY34" s="588">
        <v>88.03</v>
      </c>
      <c r="FZ34" s="589">
        <v>2.56</v>
      </c>
      <c r="GA34" s="587">
        <v>76.98</v>
      </c>
      <c r="GB34" s="588">
        <v>74.44</v>
      </c>
      <c r="GC34" s="589">
        <v>3.41</v>
      </c>
      <c r="GD34" s="587">
        <v>84.3</v>
      </c>
      <c r="GE34" s="588">
        <v>82.05</v>
      </c>
      <c r="GF34" s="589">
        <v>2.74</v>
      </c>
      <c r="GG34" s="316"/>
      <c r="GH34" s="316"/>
      <c r="GI34" s="316" t="s">
        <v>46</v>
      </c>
      <c r="GJ34" s="591">
        <v>4393</v>
      </c>
      <c r="GK34" s="591">
        <v>4392</v>
      </c>
      <c r="GL34" s="591">
        <v>3819</v>
      </c>
      <c r="GM34" s="591">
        <v>12604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217941</v>
      </c>
      <c r="IO34" s="851">
        <v>208212</v>
      </c>
      <c r="IP34" s="553">
        <v>4.67</v>
      </c>
      <c r="IQ34" s="319"/>
      <c r="IR34" s="319"/>
      <c r="IS34" s="527" t="s">
        <v>116</v>
      </c>
      <c r="IT34" s="528">
        <v>21</v>
      </c>
      <c r="IU34" s="529">
        <v>29</v>
      </c>
      <c r="IV34" s="530">
        <v>16</v>
      </c>
      <c r="IW34" s="528">
        <v>66</v>
      </c>
      <c r="IX34" s="531">
        <v>53</v>
      </c>
      <c r="IY34" s="532">
        <v>24.53</v>
      </c>
      <c r="IZ34" s="316"/>
      <c r="JA34" s="586" t="s">
        <v>62</v>
      </c>
      <c r="JB34" s="587">
        <v>84.36</v>
      </c>
      <c r="JC34" s="588">
        <v>83.03</v>
      </c>
      <c r="JD34" s="589">
        <v>1.6</v>
      </c>
      <c r="JE34" s="587">
        <v>72.010000000000005</v>
      </c>
      <c r="JF34" s="588">
        <v>69.94</v>
      </c>
      <c r="JG34" s="589">
        <v>2.96</v>
      </c>
      <c r="JH34" s="587">
        <v>79.38</v>
      </c>
      <c r="JI34" s="588">
        <v>77.89</v>
      </c>
      <c r="JJ34" s="589">
        <v>1.91</v>
      </c>
      <c r="JK34" s="316"/>
      <c r="JL34" s="316"/>
      <c r="JM34" s="316" t="s">
        <v>46</v>
      </c>
      <c r="JN34" s="591">
        <v>4827</v>
      </c>
      <c r="JO34" s="591">
        <v>5924</v>
      </c>
      <c r="JP34" s="591">
        <v>5523</v>
      </c>
      <c r="JQ34" s="591">
        <v>16274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768004</v>
      </c>
      <c r="LS34" s="853">
        <v>734940</v>
      </c>
      <c r="LT34" s="572">
        <v>4.5</v>
      </c>
      <c r="LU34" s="319"/>
      <c r="LV34" s="319"/>
      <c r="LW34" s="527" t="s">
        <v>116</v>
      </c>
      <c r="LX34" s="11">
        <v>542</v>
      </c>
      <c r="LY34" s="544">
        <v>707</v>
      </c>
      <c r="LZ34" s="545">
        <v>-23.34</v>
      </c>
      <c r="MA34" s="81"/>
      <c r="MB34" s="586" t="s">
        <v>62</v>
      </c>
      <c r="MC34" s="587">
        <v>91.12</v>
      </c>
      <c r="MD34" s="588">
        <v>89.08</v>
      </c>
      <c r="ME34" s="589">
        <v>2.29</v>
      </c>
      <c r="MF34" s="587">
        <v>72.069999999999993</v>
      </c>
      <c r="MG34" s="588">
        <v>69.72</v>
      </c>
      <c r="MH34" s="589">
        <v>3.37</v>
      </c>
      <c r="MI34" s="587">
        <v>81.709999999999994</v>
      </c>
      <c r="MJ34" s="588">
        <v>79.62</v>
      </c>
      <c r="MK34" s="589">
        <v>2.62</v>
      </c>
      <c r="ML34" s="102"/>
      <c r="MM34" s="102"/>
      <c r="MN34" s="102" t="s">
        <v>46</v>
      </c>
      <c r="MO34" s="613">
        <v>15317</v>
      </c>
      <c r="MP34" s="613">
        <v>14290</v>
      </c>
      <c r="MQ34" s="613">
        <v>12604</v>
      </c>
      <c r="MR34" s="613">
        <v>16274</v>
      </c>
      <c r="MS34" s="613">
        <v>58485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47819</v>
      </c>
      <c r="C35" s="855">
        <v>45031</v>
      </c>
      <c r="D35" s="695">
        <v>6.19</v>
      </c>
      <c r="E35" s="319"/>
      <c r="F35" s="319"/>
      <c r="G35" s="527" t="s">
        <v>119</v>
      </c>
      <c r="H35" s="528">
        <v>286</v>
      </c>
      <c r="I35" s="529">
        <v>419</v>
      </c>
      <c r="J35" s="530">
        <v>497</v>
      </c>
      <c r="K35" s="528">
        <v>1202</v>
      </c>
      <c r="L35" s="531">
        <v>1122</v>
      </c>
      <c r="M35" s="532">
        <v>7.13</v>
      </c>
      <c r="N35" s="316"/>
      <c r="O35" s="586" t="s">
        <v>67</v>
      </c>
      <c r="P35" s="587">
        <v>188.54</v>
      </c>
      <c r="Q35" s="588">
        <v>181.77</v>
      </c>
      <c r="R35" s="589">
        <v>3.72</v>
      </c>
      <c r="S35" s="587">
        <v>129.38</v>
      </c>
      <c r="T35" s="588">
        <v>124.83</v>
      </c>
      <c r="U35" s="589">
        <v>3.64</v>
      </c>
      <c r="V35" s="587">
        <v>154.31</v>
      </c>
      <c r="W35" s="588">
        <v>149.30000000000001</v>
      </c>
      <c r="X35" s="589">
        <v>3.36</v>
      </c>
      <c r="Y35" s="316"/>
      <c r="Z35" s="316"/>
      <c r="AA35" s="316" t="s">
        <v>52</v>
      </c>
      <c r="AB35" s="591">
        <v>80930</v>
      </c>
      <c r="AC35" s="591">
        <v>73078</v>
      </c>
      <c r="AD35" s="591">
        <v>71024</v>
      </c>
      <c r="AE35" s="591">
        <v>225032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29659</v>
      </c>
      <c r="CG35" s="855">
        <v>27568</v>
      </c>
      <c r="CH35" s="695">
        <v>7.58</v>
      </c>
      <c r="CI35" s="319"/>
      <c r="CJ35" s="319"/>
      <c r="CK35" s="527" t="s">
        <v>119</v>
      </c>
      <c r="CL35" s="528">
        <v>393</v>
      </c>
      <c r="CM35" s="529">
        <v>285</v>
      </c>
      <c r="CN35" s="530">
        <v>207</v>
      </c>
      <c r="CO35" s="528">
        <v>885</v>
      </c>
      <c r="CP35" s="531">
        <v>757</v>
      </c>
      <c r="CQ35" s="532">
        <v>16.91</v>
      </c>
      <c r="CR35" s="316"/>
      <c r="CS35" s="586" t="s">
        <v>67</v>
      </c>
      <c r="CT35" s="587">
        <v>158.51</v>
      </c>
      <c r="CU35" s="588">
        <v>152.61000000000001</v>
      </c>
      <c r="CV35" s="589">
        <v>3.87</v>
      </c>
      <c r="CW35" s="587">
        <v>125.52</v>
      </c>
      <c r="CX35" s="588">
        <v>121.81</v>
      </c>
      <c r="CY35" s="589">
        <v>3.05</v>
      </c>
      <c r="CZ35" s="587">
        <v>141.47999999999999</v>
      </c>
      <c r="DA35" s="588">
        <v>136.61000000000001</v>
      </c>
      <c r="DB35" s="589">
        <v>3.56</v>
      </c>
      <c r="DC35" s="316"/>
      <c r="DD35" s="316"/>
      <c r="DE35" s="316" t="s">
        <v>52</v>
      </c>
      <c r="DF35" s="591">
        <v>67048</v>
      </c>
      <c r="DG35" s="591">
        <v>68248</v>
      </c>
      <c r="DH35" s="591">
        <v>63352</v>
      </c>
      <c r="DI35" s="591">
        <v>198648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15830</v>
      </c>
      <c r="FK35" s="855">
        <v>15347</v>
      </c>
      <c r="FL35" s="695">
        <v>3.15</v>
      </c>
      <c r="FM35" s="319"/>
      <c r="FN35" s="319"/>
      <c r="FO35" s="527" t="s">
        <v>119</v>
      </c>
      <c r="FP35" s="528">
        <v>246</v>
      </c>
      <c r="FQ35" s="529">
        <v>52</v>
      </c>
      <c r="FR35" s="530">
        <v>239</v>
      </c>
      <c r="FS35" s="528">
        <v>537</v>
      </c>
      <c r="FT35" s="531">
        <v>403</v>
      </c>
      <c r="FU35" s="532">
        <v>33.25</v>
      </c>
      <c r="FV35" s="316"/>
      <c r="FW35" s="586" t="s">
        <v>67</v>
      </c>
      <c r="FX35" s="587">
        <v>119.65</v>
      </c>
      <c r="FY35" s="588">
        <v>114.81</v>
      </c>
      <c r="FZ35" s="589">
        <v>4.22</v>
      </c>
      <c r="GA35" s="587">
        <v>109.72</v>
      </c>
      <c r="GB35" s="588">
        <v>105.86</v>
      </c>
      <c r="GC35" s="589">
        <v>3.65</v>
      </c>
      <c r="GD35" s="587">
        <v>115.19</v>
      </c>
      <c r="GE35" s="588">
        <v>110.87</v>
      </c>
      <c r="GF35" s="589">
        <v>3.9</v>
      </c>
      <c r="GG35" s="316"/>
      <c r="GH35" s="316"/>
      <c r="GI35" s="316" t="s">
        <v>52</v>
      </c>
      <c r="GJ35" s="591">
        <v>60614</v>
      </c>
      <c r="GK35" s="591">
        <v>60602</v>
      </c>
      <c r="GL35" s="591">
        <v>56264</v>
      </c>
      <c r="GM35" s="591">
        <v>177480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16595</v>
      </c>
      <c r="IO35" s="855">
        <v>15693</v>
      </c>
      <c r="IP35" s="695">
        <v>5.75</v>
      </c>
      <c r="IQ35" s="319"/>
      <c r="IR35" s="319"/>
      <c r="IS35" s="527" t="s">
        <v>119</v>
      </c>
      <c r="IT35" s="528">
        <v>139</v>
      </c>
      <c r="IU35" s="529">
        <v>176</v>
      </c>
      <c r="IV35" s="530">
        <v>285</v>
      </c>
      <c r="IW35" s="528">
        <v>600</v>
      </c>
      <c r="IX35" s="531">
        <v>554</v>
      </c>
      <c r="IY35" s="532">
        <v>8.3000000000000007</v>
      </c>
      <c r="IZ35" s="316"/>
      <c r="JA35" s="586" t="s">
        <v>67</v>
      </c>
      <c r="JB35" s="587">
        <v>170.41</v>
      </c>
      <c r="JC35" s="588">
        <v>164.1</v>
      </c>
      <c r="JD35" s="589">
        <v>3.85</v>
      </c>
      <c r="JE35" s="587">
        <v>129.97999999999999</v>
      </c>
      <c r="JF35" s="588">
        <v>126.89</v>
      </c>
      <c r="JG35" s="589">
        <v>2.44</v>
      </c>
      <c r="JH35" s="587">
        <v>154.1</v>
      </c>
      <c r="JI35" s="588">
        <v>149.47</v>
      </c>
      <c r="JJ35" s="589">
        <v>3.1</v>
      </c>
      <c r="JK35" s="316"/>
      <c r="JL35" s="316"/>
      <c r="JM35" s="316" t="s">
        <v>52</v>
      </c>
      <c r="JN35" s="591">
        <v>64668</v>
      </c>
      <c r="JO35" s="591">
        <v>77189</v>
      </c>
      <c r="JP35" s="591">
        <v>76405</v>
      </c>
      <c r="JQ35" s="591">
        <v>218262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109903</v>
      </c>
      <c r="LS35" s="861">
        <v>103639</v>
      </c>
      <c r="LT35" s="708">
        <v>6.04</v>
      </c>
      <c r="LU35" s="319"/>
      <c r="LV35" s="319"/>
      <c r="LW35" s="527" t="s">
        <v>119</v>
      </c>
      <c r="LX35" s="11">
        <v>3224</v>
      </c>
      <c r="LY35" s="544">
        <v>2836</v>
      </c>
      <c r="LZ35" s="545">
        <v>13.68</v>
      </c>
      <c r="MA35" s="81"/>
      <c r="MB35" s="586" t="s">
        <v>67</v>
      </c>
      <c r="MC35" s="587">
        <v>160.06</v>
      </c>
      <c r="MD35" s="588">
        <v>154.52000000000001</v>
      </c>
      <c r="ME35" s="589">
        <v>3.59</v>
      </c>
      <c r="MF35" s="587">
        <v>124.62</v>
      </c>
      <c r="MG35" s="588">
        <v>120.72</v>
      </c>
      <c r="MH35" s="589">
        <v>3.23</v>
      </c>
      <c r="MI35" s="587">
        <v>142.55000000000001</v>
      </c>
      <c r="MJ35" s="588">
        <v>138.02000000000001</v>
      </c>
      <c r="MK35" s="589">
        <v>3.28</v>
      </c>
      <c r="ML35" s="102"/>
      <c r="MM35" s="102"/>
      <c r="MN35" s="102" t="s">
        <v>52</v>
      </c>
      <c r="MO35" s="613">
        <v>225032</v>
      </c>
      <c r="MP35" s="613">
        <v>198648</v>
      </c>
      <c r="MQ35" s="613">
        <v>177480</v>
      </c>
      <c r="MR35" s="613">
        <v>218262</v>
      </c>
      <c r="MS35" s="613">
        <v>819422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125</v>
      </c>
      <c r="I36" s="529">
        <v>88</v>
      </c>
      <c r="J36" s="530">
        <v>116</v>
      </c>
      <c r="K36" s="528">
        <v>329</v>
      </c>
      <c r="L36" s="531">
        <v>602</v>
      </c>
      <c r="M36" s="532">
        <v>-45.35</v>
      </c>
      <c r="N36" s="316"/>
      <c r="O36" s="696" t="s">
        <v>72</v>
      </c>
      <c r="P36" s="587">
        <v>70.45</v>
      </c>
      <c r="Q36" s="588">
        <v>67.28</v>
      </c>
      <c r="R36" s="864">
        <v>4.71</v>
      </c>
      <c r="S36" s="587">
        <v>57.69</v>
      </c>
      <c r="T36" s="588">
        <v>55.22</v>
      </c>
      <c r="U36" s="864">
        <v>4.47</v>
      </c>
      <c r="V36" s="587">
        <v>63.07</v>
      </c>
      <c r="W36" s="588">
        <v>60.4</v>
      </c>
      <c r="X36" s="864">
        <v>4.42</v>
      </c>
      <c r="Y36" s="316"/>
      <c r="Z36" s="316"/>
      <c r="AA36" s="316" t="s">
        <v>57</v>
      </c>
      <c r="AB36" s="591">
        <v>30844</v>
      </c>
      <c r="AC36" s="591">
        <v>27271</v>
      </c>
      <c r="AD36" s="591">
        <v>26050</v>
      </c>
      <c r="AE36" s="591">
        <v>84165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19</v>
      </c>
      <c r="CM36" s="529">
        <v>21</v>
      </c>
      <c r="CN36" s="530">
        <v>22</v>
      </c>
      <c r="CO36" s="528">
        <v>62</v>
      </c>
      <c r="CP36" s="531">
        <v>39</v>
      </c>
      <c r="CQ36" s="532">
        <v>58.97</v>
      </c>
      <c r="CR36" s="316"/>
      <c r="CS36" s="696" t="s">
        <v>72</v>
      </c>
      <c r="CT36" s="587">
        <v>102.29</v>
      </c>
      <c r="CU36" s="588">
        <v>97.59</v>
      </c>
      <c r="CV36" s="864">
        <v>4.82</v>
      </c>
      <c r="CW36" s="587">
        <v>71.31</v>
      </c>
      <c r="CX36" s="588">
        <v>68.319999999999993</v>
      </c>
      <c r="CY36" s="864">
        <v>4.38</v>
      </c>
      <c r="CZ36" s="587">
        <v>86.3</v>
      </c>
      <c r="DA36" s="588">
        <v>82.39</v>
      </c>
      <c r="DB36" s="864">
        <v>4.75</v>
      </c>
      <c r="DC36" s="316"/>
      <c r="DD36" s="316"/>
      <c r="DE36" s="316" t="s">
        <v>57</v>
      </c>
      <c r="DF36" s="591">
        <v>24285</v>
      </c>
      <c r="DG36" s="591">
        <v>25407</v>
      </c>
      <c r="DH36" s="591">
        <v>23926</v>
      </c>
      <c r="DI36" s="591">
        <v>73618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52</v>
      </c>
      <c r="FQ36" s="529">
        <v>27</v>
      </c>
      <c r="FR36" s="530">
        <v>64</v>
      </c>
      <c r="FS36" s="528">
        <v>143</v>
      </c>
      <c r="FT36" s="531">
        <v>98</v>
      </c>
      <c r="FU36" s="532">
        <v>45.92</v>
      </c>
      <c r="FV36" s="316"/>
      <c r="FW36" s="696" t="s">
        <v>72</v>
      </c>
      <c r="FX36" s="587">
        <v>75.05</v>
      </c>
      <c r="FY36" s="588">
        <v>72.8</v>
      </c>
      <c r="FZ36" s="864">
        <v>3.09</v>
      </c>
      <c r="GA36" s="587">
        <v>55.9</v>
      </c>
      <c r="GB36" s="588">
        <v>53.62</v>
      </c>
      <c r="GC36" s="864">
        <v>4.25</v>
      </c>
      <c r="GD36" s="587">
        <v>66.430000000000007</v>
      </c>
      <c r="GE36" s="588">
        <v>64.37</v>
      </c>
      <c r="GF36" s="864">
        <v>3.2</v>
      </c>
      <c r="GG36" s="316"/>
      <c r="GH36" s="316"/>
      <c r="GI36" s="316" t="s">
        <v>57</v>
      </c>
      <c r="GJ36" s="591">
        <v>23060</v>
      </c>
      <c r="GK36" s="591">
        <v>21679</v>
      </c>
      <c r="GL36" s="591">
        <v>18165</v>
      </c>
      <c r="GM36" s="591">
        <v>62904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28</v>
      </c>
      <c r="IU36" s="529">
        <v>57</v>
      </c>
      <c r="IV36" s="530">
        <v>64</v>
      </c>
      <c r="IW36" s="528">
        <v>149</v>
      </c>
      <c r="IX36" s="531">
        <v>143</v>
      </c>
      <c r="IY36" s="532">
        <v>4.2</v>
      </c>
      <c r="IZ36" s="316"/>
      <c r="JA36" s="696" t="s">
        <v>72</v>
      </c>
      <c r="JB36" s="587">
        <v>57.63</v>
      </c>
      <c r="JC36" s="588">
        <v>55.46</v>
      </c>
      <c r="JD36" s="864">
        <v>3.91</v>
      </c>
      <c r="JE36" s="587">
        <v>50.85</v>
      </c>
      <c r="JF36" s="588">
        <v>49.82</v>
      </c>
      <c r="JG36" s="864">
        <v>2.0699999999999998</v>
      </c>
      <c r="JH36" s="587">
        <v>54.9</v>
      </c>
      <c r="JI36" s="588">
        <v>53.24</v>
      </c>
      <c r="JJ36" s="864">
        <v>3.12</v>
      </c>
      <c r="JK36" s="316"/>
      <c r="JL36" s="316"/>
      <c r="JM36" s="316" t="s">
        <v>57</v>
      </c>
      <c r="JN36" s="591">
        <v>23745</v>
      </c>
      <c r="JO36" s="591">
        <v>27769</v>
      </c>
      <c r="JP36" s="591">
        <v>28390</v>
      </c>
      <c r="JQ36" s="591">
        <v>79904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683</v>
      </c>
      <c r="LY36" s="544">
        <v>882</v>
      </c>
      <c r="LZ36" s="545">
        <v>-22.56</v>
      </c>
      <c r="MA36" s="81"/>
      <c r="MB36" s="696" t="s">
        <v>72</v>
      </c>
      <c r="MC36" s="587">
        <v>75.73</v>
      </c>
      <c r="MD36" s="588">
        <v>72.55</v>
      </c>
      <c r="ME36" s="589">
        <v>4.38</v>
      </c>
      <c r="MF36" s="587">
        <v>59.66</v>
      </c>
      <c r="MG36" s="588">
        <v>57.37</v>
      </c>
      <c r="MH36" s="589">
        <v>3.99</v>
      </c>
      <c r="MI36" s="587">
        <v>67.790000000000006</v>
      </c>
      <c r="MJ36" s="588">
        <v>65.14</v>
      </c>
      <c r="MK36" s="589">
        <v>4.07</v>
      </c>
      <c r="ML36" s="102"/>
      <c r="MM36" s="102"/>
      <c r="MN36" s="102" t="s">
        <v>57</v>
      </c>
      <c r="MO36" s="613">
        <v>84165</v>
      </c>
      <c r="MP36" s="613">
        <v>73618</v>
      </c>
      <c r="MQ36" s="613">
        <v>62904</v>
      </c>
      <c r="MR36" s="613">
        <v>79904</v>
      </c>
      <c r="MS36" s="613">
        <v>300591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138</v>
      </c>
      <c r="I37" s="529">
        <v>104</v>
      </c>
      <c r="J37" s="530">
        <v>175</v>
      </c>
      <c r="K37" s="528">
        <v>417</v>
      </c>
      <c r="L37" s="531">
        <v>394</v>
      </c>
      <c r="M37" s="532">
        <v>5.84</v>
      </c>
      <c r="N37" s="316"/>
      <c r="O37" s="716" t="s">
        <v>76</v>
      </c>
      <c r="P37" s="717">
        <v>1605.4900000000002</v>
      </c>
      <c r="Q37" s="718">
        <v>1530.5400000000002</v>
      </c>
      <c r="R37" s="719">
        <v>4.9000000000000004</v>
      </c>
      <c r="S37" s="720">
        <v>987.41999999999985</v>
      </c>
      <c r="T37" s="718">
        <v>950.49000000000012</v>
      </c>
      <c r="U37" s="719">
        <v>3.89</v>
      </c>
      <c r="V37" s="720">
        <v>1247.9099999999999</v>
      </c>
      <c r="W37" s="718">
        <v>1199.7500000000002</v>
      </c>
      <c r="X37" s="719">
        <v>4.01</v>
      </c>
      <c r="Y37" s="316"/>
      <c r="Z37" s="316"/>
      <c r="AA37" s="316" t="s">
        <v>63</v>
      </c>
      <c r="AB37" s="591">
        <v>10558</v>
      </c>
      <c r="AC37" s="591">
        <v>9846</v>
      </c>
      <c r="AD37" s="591">
        <v>9857</v>
      </c>
      <c r="AE37" s="591">
        <v>30261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116</v>
      </c>
      <c r="CM37" s="529">
        <v>50</v>
      </c>
      <c r="CN37" s="530">
        <v>37</v>
      </c>
      <c r="CO37" s="528">
        <v>203</v>
      </c>
      <c r="CP37" s="531">
        <v>204</v>
      </c>
      <c r="CQ37" s="532">
        <v>-0.49</v>
      </c>
      <c r="CR37" s="316"/>
      <c r="CS37" s="716" t="s">
        <v>76</v>
      </c>
      <c r="CT37" s="717">
        <v>1622.08</v>
      </c>
      <c r="CU37" s="718">
        <v>1545.5999999999997</v>
      </c>
      <c r="CV37" s="719">
        <v>4.95</v>
      </c>
      <c r="CW37" s="720">
        <v>1080.6400000000001</v>
      </c>
      <c r="CX37" s="718">
        <v>1025.78</v>
      </c>
      <c r="CY37" s="719">
        <v>5.35</v>
      </c>
      <c r="CZ37" s="720">
        <v>1342.6</v>
      </c>
      <c r="DA37" s="718">
        <v>1275.6000000000001</v>
      </c>
      <c r="DB37" s="719">
        <v>5.25</v>
      </c>
      <c r="DC37" s="316"/>
      <c r="DD37" s="316"/>
      <c r="DE37" s="316" t="s">
        <v>63</v>
      </c>
      <c r="DF37" s="591">
        <v>8681</v>
      </c>
      <c r="DG37" s="591">
        <v>9394</v>
      </c>
      <c r="DH37" s="591">
        <v>8735</v>
      </c>
      <c r="DI37" s="591">
        <v>26810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19</v>
      </c>
      <c r="FQ37" s="529">
        <v>13</v>
      </c>
      <c r="FR37" s="530">
        <v>36</v>
      </c>
      <c r="FS37" s="528">
        <v>68</v>
      </c>
      <c r="FT37" s="531">
        <v>18</v>
      </c>
      <c r="FU37" s="532">
        <v>277.77999999999997</v>
      </c>
      <c r="FV37" s="316"/>
      <c r="FW37" s="716" t="s">
        <v>76</v>
      </c>
      <c r="FX37" s="717">
        <v>1410.65</v>
      </c>
      <c r="FY37" s="718">
        <v>1351.26</v>
      </c>
      <c r="FZ37" s="719">
        <v>4.4000000000000004</v>
      </c>
      <c r="GA37" s="720">
        <v>860.45</v>
      </c>
      <c r="GB37" s="718">
        <v>822.22</v>
      </c>
      <c r="GC37" s="719">
        <v>4.6500000000000004</v>
      </c>
      <c r="GD37" s="720">
        <v>1163.18</v>
      </c>
      <c r="GE37" s="718">
        <v>1118.6500000000001</v>
      </c>
      <c r="GF37" s="719">
        <v>3.98</v>
      </c>
      <c r="GG37" s="316"/>
      <c r="GH37" s="316"/>
      <c r="GI37" s="316" t="s">
        <v>63</v>
      </c>
      <c r="GJ37" s="591">
        <v>10490</v>
      </c>
      <c r="GK37" s="591">
        <v>10181</v>
      </c>
      <c r="GL37" s="591">
        <v>9227</v>
      </c>
      <c r="GM37" s="591">
        <v>29898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86</v>
      </c>
      <c r="IU37" s="529">
        <v>63</v>
      </c>
      <c r="IV37" s="530">
        <v>42</v>
      </c>
      <c r="IW37" s="528">
        <v>191</v>
      </c>
      <c r="IX37" s="531">
        <v>195</v>
      </c>
      <c r="IY37" s="532">
        <v>-2.0499999999999998</v>
      </c>
      <c r="IZ37" s="316"/>
      <c r="JA37" s="716" t="s">
        <v>76</v>
      </c>
      <c r="JB37" s="717">
        <v>1579.32</v>
      </c>
      <c r="JC37" s="718">
        <v>1507.89</v>
      </c>
      <c r="JD37" s="719">
        <v>4.74</v>
      </c>
      <c r="JE37" s="720">
        <v>876.18</v>
      </c>
      <c r="JF37" s="718">
        <v>846.79</v>
      </c>
      <c r="JG37" s="719">
        <v>3.47</v>
      </c>
      <c r="JH37" s="720">
        <v>1295.69</v>
      </c>
      <c r="JI37" s="718">
        <v>1247.93</v>
      </c>
      <c r="JJ37" s="719">
        <v>3.83</v>
      </c>
      <c r="JK37" s="316"/>
      <c r="JL37" s="316"/>
      <c r="JM37" s="316" t="s">
        <v>63</v>
      </c>
      <c r="JN37" s="591">
        <v>9304</v>
      </c>
      <c r="JO37" s="591">
        <v>12049</v>
      </c>
      <c r="JP37" s="591">
        <v>11628</v>
      </c>
      <c r="JQ37" s="591">
        <v>32981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879</v>
      </c>
      <c r="LY37" s="544">
        <v>811</v>
      </c>
      <c r="LZ37" s="545">
        <v>8.3800000000000008</v>
      </c>
      <c r="MA37" s="81"/>
      <c r="MB37" s="724" t="s">
        <v>76</v>
      </c>
      <c r="MC37" s="717">
        <v>1555.9099999999999</v>
      </c>
      <c r="MD37" s="725">
        <v>1488.01</v>
      </c>
      <c r="ME37" s="726">
        <v>4.5599999999999996</v>
      </c>
      <c r="MF37" s="717">
        <v>966.34999999999991</v>
      </c>
      <c r="MG37" s="725">
        <v>926.07</v>
      </c>
      <c r="MH37" s="726">
        <v>4.3499999999999996</v>
      </c>
      <c r="MI37" s="717">
        <v>1264.68</v>
      </c>
      <c r="MJ37" s="725">
        <v>1213.6400000000001</v>
      </c>
      <c r="MK37" s="726">
        <v>4.21</v>
      </c>
      <c r="ML37" s="102"/>
      <c r="MM37" s="102"/>
      <c r="MN37" s="102" t="s">
        <v>63</v>
      </c>
      <c r="MO37" s="613">
        <v>30261</v>
      </c>
      <c r="MP37" s="613">
        <v>26810</v>
      </c>
      <c r="MQ37" s="613">
        <v>29898</v>
      </c>
      <c r="MR37" s="613">
        <v>32981</v>
      </c>
      <c r="MS37" s="613">
        <v>119950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12</v>
      </c>
      <c r="I38" s="529">
        <v>25</v>
      </c>
      <c r="J38" s="530">
        <v>18</v>
      </c>
      <c r="K38" s="528">
        <v>55</v>
      </c>
      <c r="L38" s="531">
        <v>97</v>
      </c>
      <c r="M38" s="532">
        <v>-43.3</v>
      </c>
      <c r="N38" s="316"/>
      <c r="R38" s="21"/>
      <c r="U38" s="21"/>
      <c r="X38" s="21"/>
      <c r="Y38" s="316"/>
      <c r="Z38" s="316"/>
      <c r="AA38" s="316" t="s">
        <v>68</v>
      </c>
      <c r="AB38" s="591">
        <v>12737</v>
      </c>
      <c r="AC38" s="591">
        <v>11835</v>
      </c>
      <c r="AD38" s="591">
        <v>12056</v>
      </c>
      <c r="AE38" s="591">
        <v>36628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0</v>
      </c>
      <c r="BB38" s="658">
        <v>0</v>
      </c>
      <c r="BC38" s="658">
        <v>0</v>
      </c>
      <c r="BD38" s="657">
        <v>0</v>
      </c>
      <c r="BE38" s="658"/>
      <c r="BF38" s="658"/>
      <c r="BG38" s="658"/>
      <c r="BH38" s="658"/>
      <c r="BI38" s="659">
        <v>0</v>
      </c>
      <c r="BJ38" s="874">
        <v>0</v>
      </c>
      <c r="BK38" s="870">
        <v>0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5</v>
      </c>
      <c r="CM38" s="529">
        <v>6</v>
      </c>
      <c r="CN38" s="530">
        <v>4</v>
      </c>
      <c r="CO38" s="528">
        <v>15</v>
      </c>
      <c r="CP38" s="531">
        <v>12</v>
      </c>
      <c r="CQ38" s="532">
        <v>25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12080</v>
      </c>
      <c r="DG38" s="591">
        <v>11611</v>
      </c>
      <c r="DH38" s="591">
        <v>11629</v>
      </c>
      <c r="DI38" s="591">
        <v>35320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0</v>
      </c>
      <c r="EF38" s="658">
        <v>0</v>
      </c>
      <c r="EG38" s="658">
        <v>0</v>
      </c>
      <c r="EH38" s="654">
        <v>0</v>
      </c>
      <c r="EI38" s="652"/>
      <c r="EJ38" s="653"/>
      <c r="EK38" s="653"/>
      <c r="EL38" s="653"/>
      <c r="EM38" s="659">
        <v>0</v>
      </c>
      <c r="EN38" s="874">
        <v>0</v>
      </c>
      <c r="EO38" s="870">
        <v>0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23</v>
      </c>
      <c r="FQ38" s="529">
        <v>8</v>
      </c>
      <c r="FR38" s="530">
        <v>12</v>
      </c>
      <c r="FS38" s="528">
        <v>43</v>
      </c>
      <c r="FT38" s="531">
        <v>37</v>
      </c>
      <c r="FU38" s="532">
        <v>16.22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10448</v>
      </c>
      <c r="GK38" s="591">
        <v>9112</v>
      </c>
      <c r="GL38" s="591">
        <v>9613</v>
      </c>
      <c r="GM38" s="591">
        <v>29173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0</v>
      </c>
      <c r="HJ38" s="658">
        <v>0</v>
      </c>
      <c r="HK38" s="658">
        <v>0</v>
      </c>
      <c r="HL38" s="654">
        <v>0</v>
      </c>
      <c r="HM38" s="653"/>
      <c r="HN38" s="653"/>
      <c r="HO38" s="653"/>
      <c r="HP38" s="653"/>
      <c r="HQ38" s="659">
        <v>0</v>
      </c>
      <c r="HR38" s="874">
        <v>0</v>
      </c>
      <c r="HS38" s="870">
        <v>0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5</v>
      </c>
      <c r="IV38" s="530">
        <v>6</v>
      </c>
      <c r="IW38" s="528">
        <v>11</v>
      </c>
      <c r="IX38" s="531">
        <v>11</v>
      </c>
      <c r="IY38" s="532">
        <v>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11890</v>
      </c>
      <c r="JO38" s="591">
        <v>14143</v>
      </c>
      <c r="JP38" s="591">
        <v>13442</v>
      </c>
      <c r="JQ38" s="591">
        <v>39475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0</v>
      </c>
      <c r="KN38" s="658">
        <v>0</v>
      </c>
      <c r="KO38" s="658">
        <v>0</v>
      </c>
      <c r="KP38" s="657">
        <v>0</v>
      </c>
      <c r="KQ38" s="658">
        <v>0</v>
      </c>
      <c r="KR38" s="658">
        <v>0</v>
      </c>
      <c r="KS38" s="658">
        <v>0</v>
      </c>
      <c r="KT38" s="658">
        <v>0</v>
      </c>
      <c r="KU38" s="659">
        <v>0</v>
      </c>
      <c r="KV38" s="874">
        <v>0</v>
      </c>
      <c r="KW38" s="870">
        <v>0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124</v>
      </c>
      <c r="LY38" s="544">
        <v>157</v>
      </c>
      <c r="LZ38" s="545">
        <v>-21.02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36628</v>
      </c>
      <c r="MP38" s="613">
        <v>35320</v>
      </c>
      <c r="MQ38" s="613">
        <v>29173</v>
      </c>
      <c r="MR38" s="613">
        <v>39475</v>
      </c>
      <c r="MS38" s="613">
        <v>140596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0</v>
      </c>
      <c r="NP38" s="876">
        <v>0</v>
      </c>
      <c r="NQ38" s="876">
        <v>0</v>
      </c>
      <c r="NR38" s="662">
        <v>0</v>
      </c>
      <c r="NS38" s="661"/>
      <c r="NT38" s="661"/>
      <c r="NU38" s="661"/>
      <c r="NV38" s="661"/>
      <c r="NW38" s="663">
        <v>0</v>
      </c>
      <c r="NX38" s="877">
        <v>0</v>
      </c>
      <c r="NY38" s="665">
        <v>0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114</v>
      </c>
      <c r="I39" s="529">
        <v>67</v>
      </c>
      <c r="J39" s="530">
        <v>86</v>
      </c>
      <c r="K39" s="528">
        <v>267</v>
      </c>
      <c r="L39" s="531">
        <v>354</v>
      </c>
      <c r="M39" s="532">
        <v>-24.58</v>
      </c>
      <c r="N39" s="316"/>
      <c r="R39" s="21"/>
      <c r="U39" s="21"/>
      <c r="X39" s="21"/>
      <c r="Y39" s="316"/>
      <c r="Z39" s="316"/>
      <c r="AA39" s="316" t="s">
        <v>73</v>
      </c>
      <c r="AB39" s="591">
        <v>26791</v>
      </c>
      <c r="AC39" s="591">
        <v>24126</v>
      </c>
      <c r="AD39" s="591">
        <v>23061</v>
      </c>
      <c r="AE39" s="591">
        <v>73978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51029</v>
      </c>
      <c r="BB39" s="658">
        <v>0</v>
      </c>
      <c r="BC39" s="658">
        <v>4217</v>
      </c>
      <c r="BD39" s="657">
        <v>4423</v>
      </c>
      <c r="BE39" s="658"/>
      <c r="BF39" s="658"/>
      <c r="BG39" s="658"/>
      <c r="BH39" s="658"/>
      <c r="BI39" s="659">
        <v>59669</v>
      </c>
      <c r="BJ39" s="874">
        <v>201373</v>
      </c>
      <c r="BK39" s="870">
        <v>261042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278</v>
      </c>
      <c r="CM39" s="529">
        <v>234</v>
      </c>
      <c r="CN39" s="530">
        <v>240</v>
      </c>
      <c r="CO39" s="528">
        <v>752</v>
      </c>
      <c r="CP39" s="531">
        <v>872</v>
      </c>
      <c r="CQ39" s="532">
        <v>-13.76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22002</v>
      </c>
      <c r="DG39" s="591">
        <v>21836</v>
      </c>
      <c r="DH39" s="591">
        <v>19062</v>
      </c>
      <c r="DI39" s="591">
        <v>62900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62628</v>
      </c>
      <c r="EF39" s="658">
        <v>0</v>
      </c>
      <c r="EG39" s="658">
        <v>5124</v>
      </c>
      <c r="EH39" s="654">
        <v>6727</v>
      </c>
      <c r="EI39" s="652"/>
      <c r="EJ39" s="653"/>
      <c r="EK39" s="653"/>
      <c r="EL39" s="653"/>
      <c r="EM39" s="659">
        <v>74479</v>
      </c>
      <c r="EN39" s="874">
        <v>92466</v>
      </c>
      <c r="EO39" s="870">
        <v>166945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12</v>
      </c>
      <c r="FQ39" s="529">
        <v>9</v>
      </c>
      <c r="FR39" s="530">
        <v>10</v>
      </c>
      <c r="FS39" s="528">
        <v>31</v>
      </c>
      <c r="FT39" s="531">
        <v>4</v>
      </c>
      <c r="FU39" s="532">
        <v>675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16616</v>
      </c>
      <c r="GK39" s="591">
        <v>19630</v>
      </c>
      <c r="GL39" s="591">
        <v>19259</v>
      </c>
      <c r="GM39" s="591">
        <v>55505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50763</v>
      </c>
      <c r="HJ39" s="658">
        <v>0</v>
      </c>
      <c r="HK39" s="658">
        <v>2735</v>
      </c>
      <c r="HL39" s="654">
        <v>13056</v>
      </c>
      <c r="HM39" s="653"/>
      <c r="HN39" s="653"/>
      <c r="HO39" s="653"/>
      <c r="HP39" s="653"/>
      <c r="HQ39" s="659">
        <v>66554</v>
      </c>
      <c r="HR39" s="874">
        <v>83376</v>
      </c>
      <c r="HS39" s="870">
        <v>149930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21</v>
      </c>
      <c r="IV39" s="530">
        <v>29</v>
      </c>
      <c r="IW39" s="528">
        <v>50</v>
      </c>
      <c r="IX39" s="531">
        <v>42</v>
      </c>
      <c r="IY39" s="532">
        <v>19.05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19729</v>
      </c>
      <c r="JO39" s="591">
        <v>23228</v>
      </c>
      <c r="JP39" s="591">
        <v>22945</v>
      </c>
      <c r="JQ39" s="591">
        <v>65902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60962</v>
      </c>
      <c r="KN39" s="658">
        <v>0</v>
      </c>
      <c r="KO39" s="658">
        <v>4264</v>
      </c>
      <c r="KP39" s="657">
        <v>5432</v>
      </c>
      <c r="KQ39" s="658">
        <v>0</v>
      </c>
      <c r="KR39" s="658">
        <v>0</v>
      </c>
      <c r="KS39" s="658">
        <v>0</v>
      </c>
      <c r="KT39" s="658">
        <v>0</v>
      </c>
      <c r="KU39" s="659">
        <v>70658</v>
      </c>
      <c r="KV39" s="874">
        <v>76290</v>
      </c>
      <c r="KW39" s="870">
        <v>146948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1100</v>
      </c>
      <c r="LY39" s="544">
        <v>1272</v>
      </c>
      <c r="LZ39" s="545">
        <v>-13.52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73978</v>
      </c>
      <c r="MP39" s="613">
        <v>62900</v>
      </c>
      <c r="MQ39" s="613">
        <v>55505</v>
      </c>
      <c r="MR39" s="613">
        <v>65902</v>
      </c>
      <c r="MS39" s="613">
        <v>258285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225382</v>
      </c>
      <c r="NP39" s="876">
        <v>0</v>
      </c>
      <c r="NQ39" s="876">
        <v>16340</v>
      </c>
      <c r="NR39" s="662">
        <v>29638</v>
      </c>
      <c r="NS39" s="661"/>
      <c r="NT39" s="661"/>
      <c r="NU39" s="661"/>
      <c r="NV39" s="661"/>
      <c r="NW39" s="663">
        <v>271360</v>
      </c>
      <c r="NX39" s="877">
        <v>453505</v>
      </c>
      <c r="NY39" s="665">
        <v>724865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12</v>
      </c>
      <c r="J40" s="530">
        <v>4</v>
      </c>
      <c r="K40" s="528">
        <v>16</v>
      </c>
      <c r="L40" s="531">
        <v>17</v>
      </c>
      <c r="M40" s="532">
        <v>-5.88</v>
      </c>
      <c r="N40" s="316"/>
      <c r="R40" s="21"/>
      <c r="U40" s="21"/>
      <c r="X40" s="21"/>
      <c r="Y40" s="316"/>
      <c r="Z40" s="316"/>
      <c r="AA40" s="316" t="s">
        <v>77</v>
      </c>
      <c r="AB40" s="591">
        <v>0</v>
      </c>
      <c r="AC40" s="591">
        <v>0</v>
      </c>
      <c r="AD40" s="591">
        <v>0</v>
      </c>
      <c r="AE40" s="591">
        <v>0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170369</v>
      </c>
      <c r="BB40" s="658">
        <v>0</v>
      </c>
      <c r="BC40" s="658">
        <v>11100</v>
      </c>
      <c r="BD40" s="657">
        <v>10753</v>
      </c>
      <c r="BE40" s="658"/>
      <c r="BF40" s="658"/>
      <c r="BG40" s="658"/>
      <c r="BH40" s="658"/>
      <c r="BI40" s="659">
        <v>192222</v>
      </c>
      <c r="BJ40" s="874">
        <v>385319</v>
      </c>
      <c r="BK40" s="870">
        <v>577541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5</v>
      </c>
      <c r="CM40" s="529">
        <v>3</v>
      </c>
      <c r="CN40" s="530">
        <v>4</v>
      </c>
      <c r="CO40" s="528">
        <v>12</v>
      </c>
      <c r="CP40" s="531">
        <v>6</v>
      </c>
      <c r="CQ40" s="532">
        <v>100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0</v>
      </c>
      <c r="DG40" s="591">
        <v>0</v>
      </c>
      <c r="DH40" s="591">
        <v>0</v>
      </c>
      <c r="DI40" s="591">
        <v>0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136020</v>
      </c>
      <c r="EF40" s="658">
        <v>0</v>
      </c>
      <c r="EG40" s="658">
        <v>9166</v>
      </c>
      <c r="EH40" s="654">
        <v>12191</v>
      </c>
      <c r="EI40" s="652"/>
      <c r="EJ40" s="653"/>
      <c r="EK40" s="653"/>
      <c r="EL40" s="653"/>
      <c r="EM40" s="659">
        <v>157377</v>
      </c>
      <c r="EN40" s="874">
        <v>353499</v>
      </c>
      <c r="EO40" s="870">
        <v>510876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4</v>
      </c>
      <c r="FQ40" s="529">
        <v>7</v>
      </c>
      <c r="FR40" s="530">
        <v>2</v>
      </c>
      <c r="FS40" s="528">
        <v>13</v>
      </c>
      <c r="FT40" s="531">
        <v>3</v>
      </c>
      <c r="FU40" s="532">
        <v>333.33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0</v>
      </c>
      <c r="GK40" s="591">
        <v>0</v>
      </c>
      <c r="GL40" s="591">
        <v>0</v>
      </c>
      <c r="GM40" s="591">
        <v>0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126717</v>
      </c>
      <c r="HJ40" s="658">
        <v>0</v>
      </c>
      <c r="HK40" s="658">
        <v>9869</v>
      </c>
      <c r="HL40" s="654">
        <v>21819</v>
      </c>
      <c r="HM40" s="653"/>
      <c r="HN40" s="653"/>
      <c r="HO40" s="653"/>
      <c r="HP40" s="653"/>
      <c r="HQ40" s="659">
        <v>158405</v>
      </c>
      <c r="HR40" s="874">
        <v>243665</v>
      </c>
      <c r="HS40" s="870">
        <v>402070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13</v>
      </c>
      <c r="IV40" s="530">
        <v>32</v>
      </c>
      <c r="IW40" s="528">
        <v>45</v>
      </c>
      <c r="IX40" s="531">
        <v>30</v>
      </c>
      <c r="IY40" s="532">
        <v>50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0</v>
      </c>
      <c r="JO40" s="591">
        <v>0</v>
      </c>
      <c r="JP40" s="591">
        <v>0</v>
      </c>
      <c r="JQ40" s="591">
        <v>0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157300</v>
      </c>
      <c r="KN40" s="658">
        <v>0</v>
      </c>
      <c r="KO40" s="658">
        <v>12010</v>
      </c>
      <c r="KP40" s="657">
        <v>9952</v>
      </c>
      <c r="KQ40" s="658">
        <v>0</v>
      </c>
      <c r="KR40" s="658">
        <v>0</v>
      </c>
      <c r="KS40" s="658">
        <v>0</v>
      </c>
      <c r="KT40" s="658">
        <v>0</v>
      </c>
      <c r="KU40" s="659">
        <v>179262</v>
      </c>
      <c r="KV40" s="874">
        <v>237964</v>
      </c>
      <c r="KW40" s="870">
        <v>417226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86</v>
      </c>
      <c r="LY40" s="544">
        <v>56</v>
      </c>
      <c r="LZ40" s="545">
        <v>53.57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0</v>
      </c>
      <c r="MP40" s="613">
        <v>0</v>
      </c>
      <c r="MQ40" s="613">
        <v>0</v>
      </c>
      <c r="MR40" s="613">
        <v>0</v>
      </c>
      <c r="MS40" s="613">
        <v>0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590406</v>
      </c>
      <c r="NP40" s="876">
        <v>0</v>
      </c>
      <c r="NQ40" s="876">
        <v>42145</v>
      </c>
      <c r="NR40" s="662">
        <v>54715</v>
      </c>
      <c r="NS40" s="661"/>
      <c r="NT40" s="661"/>
      <c r="NU40" s="661"/>
      <c r="NV40" s="661"/>
      <c r="NW40" s="663">
        <v>687266</v>
      </c>
      <c r="NX40" s="877">
        <v>1220447</v>
      </c>
      <c r="NY40" s="665">
        <v>1907713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9</v>
      </c>
      <c r="J41" s="530">
        <v>0</v>
      </c>
      <c r="K41" s="528">
        <v>9</v>
      </c>
      <c r="L41" s="531">
        <v>7</v>
      </c>
      <c r="M41" s="532">
        <v>28.57</v>
      </c>
      <c r="N41" s="316"/>
      <c r="R41" s="21"/>
      <c r="U41" s="21"/>
      <c r="X41" s="21"/>
      <c r="Y41" s="316"/>
      <c r="Z41" s="12" t="s">
        <v>58</v>
      </c>
      <c r="AA41" s="12"/>
      <c r="AB41" s="878">
        <v>1.59</v>
      </c>
      <c r="AC41" s="878">
        <v>1.69</v>
      </c>
      <c r="AD41" s="878">
        <v>1.73</v>
      </c>
      <c r="AE41" s="878">
        <v>1.67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3634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3634</v>
      </c>
      <c r="BJ41" s="879">
        <v>7297</v>
      </c>
      <c r="BK41" s="870">
        <v>10931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10</v>
      </c>
      <c r="CM41" s="529">
        <v>1</v>
      </c>
      <c r="CN41" s="530">
        <v>31</v>
      </c>
      <c r="CO41" s="528">
        <v>42</v>
      </c>
      <c r="CP41" s="531">
        <v>15</v>
      </c>
      <c r="CQ41" s="532">
        <v>180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1.79</v>
      </c>
      <c r="DG41" s="878">
        <v>1.77</v>
      </c>
      <c r="DH41" s="878">
        <v>1.74</v>
      </c>
      <c r="DI41" s="878">
        <v>1.77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7114</v>
      </c>
      <c r="EO41" s="870">
        <v>7114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3</v>
      </c>
      <c r="FS41" s="528">
        <v>3</v>
      </c>
      <c r="FT41" s="531">
        <v>6</v>
      </c>
      <c r="FU41" s="532">
        <v>-50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1.74</v>
      </c>
      <c r="GK41" s="878">
        <v>1.78</v>
      </c>
      <c r="GL41" s="878">
        <v>1.74</v>
      </c>
      <c r="GM41" s="878">
        <v>1.75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5482</v>
      </c>
      <c r="HS41" s="870">
        <v>5482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6</v>
      </c>
      <c r="IV41" s="530">
        <v>8</v>
      </c>
      <c r="IW41" s="528">
        <v>14</v>
      </c>
      <c r="IX41" s="531">
        <v>18</v>
      </c>
      <c r="IY41" s="532">
        <v>-22.22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1.67</v>
      </c>
      <c r="JO41" s="878">
        <v>1.62</v>
      </c>
      <c r="JP41" s="878">
        <v>1.61</v>
      </c>
      <c r="JQ41" s="878">
        <v>1.63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7920</v>
      </c>
      <c r="KW41" s="870">
        <v>7920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68</v>
      </c>
      <c r="LY41" s="544">
        <v>46</v>
      </c>
      <c r="LZ41" s="545">
        <v>47.83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1.67</v>
      </c>
      <c r="MP41" s="880">
        <v>1.77</v>
      </c>
      <c r="MQ41" s="880">
        <v>1.75</v>
      </c>
      <c r="MR41" s="880">
        <v>1.63</v>
      </c>
      <c r="MS41" s="881">
        <v>1.68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3634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3634</v>
      </c>
      <c r="NX41" s="884">
        <v>27813</v>
      </c>
      <c r="NY41" s="665">
        <v>31447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18</v>
      </c>
      <c r="I42" s="886">
        <v>21</v>
      </c>
      <c r="J42" s="887">
        <v>16</v>
      </c>
      <c r="K42" s="885">
        <v>55</v>
      </c>
      <c r="L42" s="888">
        <v>69</v>
      </c>
      <c r="M42" s="889">
        <v>-20.29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225032</v>
      </c>
      <c r="BB42" s="706">
        <v>0</v>
      </c>
      <c r="BC42" s="706">
        <v>15317</v>
      </c>
      <c r="BD42" s="705">
        <v>15176</v>
      </c>
      <c r="BE42" s="706"/>
      <c r="BF42" s="706"/>
      <c r="BG42" s="706"/>
      <c r="BH42" s="706"/>
      <c r="BI42" s="707">
        <v>255525</v>
      </c>
      <c r="BJ42" s="706">
        <v>593989</v>
      </c>
      <c r="BK42" s="890">
        <v>849514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54</v>
      </c>
      <c r="CM42" s="886">
        <v>18</v>
      </c>
      <c r="CN42" s="887">
        <v>11</v>
      </c>
      <c r="CO42" s="885">
        <v>83</v>
      </c>
      <c r="CP42" s="888">
        <v>366</v>
      </c>
      <c r="CQ42" s="889">
        <v>-77.319999999999993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198648</v>
      </c>
      <c r="EF42" s="706">
        <v>0</v>
      </c>
      <c r="EG42" s="706">
        <v>14290</v>
      </c>
      <c r="EH42" s="700">
        <v>18918</v>
      </c>
      <c r="EI42" s="699"/>
      <c r="EJ42" s="699"/>
      <c r="EK42" s="699"/>
      <c r="EL42" s="699"/>
      <c r="EM42" s="707">
        <v>231856</v>
      </c>
      <c r="EN42" s="706">
        <v>453079</v>
      </c>
      <c r="EO42" s="890">
        <v>684935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5</v>
      </c>
      <c r="FR42" s="887">
        <v>7</v>
      </c>
      <c r="FS42" s="885">
        <v>12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177480</v>
      </c>
      <c r="HJ42" s="706">
        <v>0</v>
      </c>
      <c r="HK42" s="706">
        <v>12604</v>
      </c>
      <c r="HL42" s="700">
        <v>34875</v>
      </c>
      <c r="HM42" s="699"/>
      <c r="HN42" s="699"/>
      <c r="HO42" s="699"/>
      <c r="HP42" s="699"/>
      <c r="HQ42" s="707">
        <v>224959</v>
      </c>
      <c r="HR42" s="706">
        <v>332523</v>
      </c>
      <c r="HS42" s="890">
        <v>557482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2</v>
      </c>
      <c r="IU42" s="886">
        <v>0</v>
      </c>
      <c r="IV42" s="887">
        <v>5</v>
      </c>
      <c r="IW42" s="885">
        <v>7</v>
      </c>
      <c r="IX42" s="888">
        <v>6</v>
      </c>
      <c r="IY42" s="889">
        <v>16.670000000000002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218262</v>
      </c>
      <c r="KN42" s="706">
        <v>0</v>
      </c>
      <c r="KO42" s="706">
        <v>16274</v>
      </c>
      <c r="KP42" s="705">
        <v>15384</v>
      </c>
      <c r="KQ42" s="706">
        <v>0</v>
      </c>
      <c r="KR42" s="706">
        <v>0</v>
      </c>
      <c r="KS42" s="706">
        <v>0</v>
      </c>
      <c r="KT42" s="706">
        <v>0</v>
      </c>
      <c r="KU42" s="707">
        <v>249920</v>
      </c>
      <c r="KV42" s="706">
        <v>322174</v>
      </c>
      <c r="KW42" s="890">
        <v>572094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157</v>
      </c>
      <c r="LY42" s="544">
        <v>441</v>
      </c>
      <c r="LZ42" s="545">
        <v>-64.400000000000006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819422</v>
      </c>
      <c r="NP42" s="711">
        <v>0</v>
      </c>
      <c r="NQ42" s="711">
        <v>58485</v>
      </c>
      <c r="NR42" s="712">
        <v>84353</v>
      </c>
      <c r="NS42" s="711"/>
      <c r="NT42" s="711"/>
      <c r="NU42" s="711"/>
      <c r="NV42" s="711"/>
      <c r="NW42" s="713">
        <v>962260</v>
      </c>
      <c r="NX42" s="713">
        <v>1701765</v>
      </c>
      <c r="NY42" s="713">
        <v>2664025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86728</v>
      </c>
      <c r="I43" s="895">
        <v>77730</v>
      </c>
      <c r="J43" s="896">
        <v>75891</v>
      </c>
      <c r="K43" s="894">
        <v>240349</v>
      </c>
      <c r="L43" s="897">
        <v>230330</v>
      </c>
      <c r="M43" s="898">
        <v>4.3499999999999996</v>
      </c>
      <c r="N43" s="12"/>
      <c r="R43" s="21"/>
      <c r="U43" s="21"/>
      <c r="X43" s="21"/>
      <c r="Y43" s="316"/>
      <c r="Z43" s="316"/>
      <c r="AA43" s="316" t="s">
        <v>46</v>
      </c>
      <c r="AB43" s="415">
        <v>1.41</v>
      </c>
      <c r="AC43" s="415">
        <v>1.57</v>
      </c>
      <c r="AD43" s="415">
        <v>1.53</v>
      </c>
      <c r="AE43" s="415">
        <v>1.5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71712</v>
      </c>
      <c r="CM43" s="895">
        <v>73261</v>
      </c>
      <c r="CN43" s="896">
        <v>67965</v>
      </c>
      <c r="CO43" s="894">
        <v>212938</v>
      </c>
      <c r="CP43" s="897">
        <v>202307</v>
      </c>
      <c r="CQ43" s="898">
        <v>5.25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1.5</v>
      </c>
      <c r="DG43" s="415">
        <v>1.41</v>
      </c>
      <c r="DH43" s="415">
        <v>1.43</v>
      </c>
      <c r="DI43" s="415">
        <v>1.45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65007</v>
      </c>
      <c r="FQ43" s="895">
        <v>64994</v>
      </c>
      <c r="FR43" s="896">
        <v>60083</v>
      </c>
      <c r="FS43" s="894">
        <v>190084</v>
      </c>
      <c r="FT43" s="897">
        <v>182037</v>
      </c>
      <c r="FU43" s="898">
        <v>4.42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1.52</v>
      </c>
      <c r="GK43" s="415">
        <v>1.5</v>
      </c>
      <c r="GL43" s="415">
        <v>1.48</v>
      </c>
      <c r="GM43" s="415">
        <v>1.5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69495</v>
      </c>
      <c r="IU43" s="895">
        <v>83113</v>
      </c>
      <c r="IV43" s="896">
        <v>81928</v>
      </c>
      <c r="IW43" s="894">
        <v>234536</v>
      </c>
      <c r="IX43" s="897">
        <v>223905</v>
      </c>
      <c r="IY43" s="898">
        <v>4.75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1.4</v>
      </c>
      <c r="JO43" s="415">
        <v>1.29</v>
      </c>
      <c r="JP43" s="415">
        <v>1.32</v>
      </c>
      <c r="JQ43" s="415">
        <v>1.34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877907</v>
      </c>
      <c r="LY43" s="900">
        <v>838579</v>
      </c>
      <c r="LZ43" s="901">
        <v>4.6900000000000004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1.5</v>
      </c>
      <c r="MP43" s="891">
        <v>1.45</v>
      </c>
      <c r="MQ43" s="891">
        <v>1.5</v>
      </c>
      <c r="MR43" s="891">
        <v>1.34</v>
      </c>
      <c r="MS43" s="892">
        <v>1.44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68289</v>
      </c>
      <c r="I44" s="7">
        <v>63509</v>
      </c>
      <c r="J44" s="7">
        <v>60732</v>
      </c>
      <c r="K44" s="7">
        <v>192530</v>
      </c>
      <c r="L44" s="903">
        <v>185299</v>
      </c>
      <c r="M44" s="904">
        <v>3.9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1.6</v>
      </c>
      <c r="AC44" s="415">
        <v>1.7</v>
      </c>
      <c r="AD44" s="415">
        <v>1.74</v>
      </c>
      <c r="AE44" s="415">
        <v>1.68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61830</v>
      </c>
      <c r="CM44" s="7">
        <v>62199</v>
      </c>
      <c r="CN44" s="7">
        <v>59250</v>
      </c>
      <c r="CO44" s="7">
        <v>183279</v>
      </c>
      <c r="CP44" s="903">
        <v>174739</v>
      </c>
      <c r="CQ44" s="904">
        <v>4.8899999999999997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1.81</v>
      </c>
      <c r="DG44" s="415">
        <v>1.79</v>
      </c>
      <c r="DH44" s="415">
        <v>1.76</v>
      </c>
      <c r="DI44" s="415">
        <v>1.79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59474</v>
      </c>
      <c r="FQ44" s="7">
        <v>59989</v>
      </c>
      <c r="FR44" s="7">
        <v>54791</v>
      </c>
      <c r="FS44" s="7">
        <v>174254</v>
      </c>
      <c r="FT44" s="903">
        <v>166690</v>
      </c>
      <c r="FU44" s="904">
        <v>4.54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1.76</v>
      </c>
      <c r="GK44" s="415">
        <v>1.8</v>
      </c>
      <c r="GL44" s="415">
        <v>1.75</v>
      </c>
      <c r="GM44" s="415">
        <v>1.77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63674</v>
      </c>
      <c r="IU44" s="7">
        <v>78168</v>
      </c>
      <c r="IV44" s="7">
        <v>76099</v>
      </c>
      <c r="IW44" s="7">
        <v>217941</v>
      </c>
      <c r="IX44" s="903">
        <v>208212</v>
      </c>
      <c r="IY44" s="904">
        <v>4.67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1.68</v>
      </c>
      <c r="JO44" s="415">
        <v>1.64</v>
      </c>
      <c r="JP44" s="415">
        <v>1.62</v>
      </c>
      <c r="JQ44" s="415">
        <v>1.65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768004</v>
      </c>
      <c r="LY44" s="905">
        <v>734940</v>
      </c>
      <c r="LZ44" s="906">
        <v>4.5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1.68</v>
      </c>
      <c r="MP44" s="891">
        <v>1.79</v>
      </c>
      <c r="MQ44" s="891">
        <v>1.77</v>
      </c>
      <c r="MR44" s="891">
        <v>1.65</v>
      </c>
      <c r="MS44" s="892">
        <v>1.7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18439</v>
      </c>
      <c r="I45" s="7">
        <v>14221</v>
      </c>
      <c r="J45" s="7">
        <v>15159</v>
      </c>
      <c r="K45" s="7">
        <v>47819</v>
      </c>
      <c r="L45" s="903">
        <v>45031</v>
      </c>
      <c r="M45" s="907">
        <v>6.19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1.77</v>
      </c>
      <c r="AC45" s="415">
        <v>1.9</v>
      </c>
      <c r="AD45" s="415">
        <v>1.91</v>
      </c>
      <c r="AE45" s="415">
        <v>1.86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9882</v>
      </c>
      <c r="CM45" s="7">
        <v>11062</v>
      </c>
      <c r="CN45" s="7">
        <v>8715</v>
      </c>
      <c r="CO45" s="7">
        <v>29659</v>
      </c>
      <c r="CP45" s="903">
        <v>27568</v>
      </c>
      <c r="CQ45" s="907">
        <v>7.58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2.13</v>
      </c>
      <c r="DG45" s="415">
        <v>2.04</v>
      </c>
      <c r="DH45" s="415">
        <v>2.02</v>
      </c>
      <c r="DI45" s="415">
        <v>2.06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5533</v>
      </c>
      <c r="FQ45" s="7">
        <v>5005</v>
      </c>
      <c r="FR45" s="7">
        <v>5292</v>
      </c>
      <c r="FS45" s="7">
        <v>15830</v>
      </c>
      <c r="FT45" s="903">
        <v>15347</v>
      </c>
      <c r="FU45" s="907">
        <v>3.15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1.83</v>
      </c>
      <c r="GK45" s="415">
        <v>2.0099999999999998</v>
      </c>
      <c r="GL45" s="415">
        <v>1.98</v>
      </c>
      <c r="GM45" s="415">
        <v>1.94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5821</v>
      </c>
      <c r="IU45" s="7">
        <v>4945</v>
      </c>
      <c r="IV45" s="7">
        <v>5829</v>
      </c>
      <c r="IW45" s="7">
        <v>16595</v>
      </c>
      <c r="IX45" s="903">
        <v>15693</v>
      </c>
      <c r="IY45" s="907">
        <v>5.75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1.85</v>
      </c>
      <c r="JO45" s="415">
        <v>1.76</v>
      </c>
      <c r="JP45" s="415">
        <v>1.72</v>
      </c>
      <c r="JQ45" s="415">
        <v>1.78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109903</v>
      </c>
      <c r="LY45" s="905">
        <v>103639</v>
      </c>
      <c r="LZ45" s="906">
        <v>6.04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1.86</v>
      </c>
      <c r="MP45" s="891">
        <v>2.06</v>
      </c>
      <c r="MQ45" s="891">
        <v>1.94</v>
      </c>
      <c r="MR45" s="891">
        <v>1.78</v>
      </c>
      <c r="MS45" s="892">
        <v>1.9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1.75</v>
      </c>
      <c r="AC46" s="415">
        <v>1.88</v>
      </c>
      <c r="AD46" s="415">
        <v>1.91</v>
      </c>
      <c r="AE46" s="415">
        <v>1.85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1.98</v>
      </c>
      <c r="DG46" s="415">
        <v>1.93</v>
      </c>
      <c r="DH46" s="415">
        <v>1.95</v>
      </c>
      <c r="DI46" s="415">
        <v>1.95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1.71</v>
      </c>
      <c r="GK46" s="415">
        <v>1.83</v>
      </c>
      <c r="GL46" s="415">
        <v>1.84</v>
      </c>
      <c r="GM46" s="415">
        <v>1.79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1.68</v>
      </c>
      <c r="JO46" s="415">
        <v>1.64</v>
      </c>
      <c r="JP46" s="415">
        <v>1.74</v>
      </c>
      <c r="JQ46" s="415">
        <v>1.69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1.85</v>
      </c>
      <c r="MP46" s="891">
        <v>1.95</v>
      </c>
      <c r="MQ46" s="891">
        <v>1.79</v>
      </c>
      <c r="MR46" s="891">
        <v>1.69</v>
      </c>
      <c r="MS46" s="892">
        <v>1.81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1.56</v>
      </c>
      <c r="AC47" s="415">
        <v>1.63</v>
      </c>
      <c r="AD47" s="415">
        <v>1.64</v>
      </c>
      <c r="AE47" s="415">
        <v>1.61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1.6</v>
      </c>
      <c r="DG47" s="415">
        <v>1.67</v>
      </c>
      <c r="DH47" s="415">
        <v>1.62</v>
      </c>
      <c r="DI47" s="415">
        <v>1.63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1.73</v>
      </c>
      <c r="GK47" s="415">
        <v>1.74</v>
      </c>
      <c r="GL47" s="415">
        <v>1.6</v>
      </c>
      <c r="GM47" s="415">
        <v>1.69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1.62</v>
      </c>
      <c r="JO47" s="415">
        <v>1.59</v>
      </c>
      <c r="JP47" s="415">
        <v>1.62</v>
      </c>
      <c r="JQ47" s="415">
        <v>1.61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1.61</v>
      </c>
      <c r="MP47" s="891">
        <v>1.63</v>
      </c>
      <c r="MQ47" s="891">
        <v>1.69</v>
      </c>
      <c r="MR47" s="891">
        <v>1.61</v>
      </c>
      <c r="MS47" s="892">
        <v>1.63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1.3</v>
      </c>
      <c r="AC48" s="415">
        <v>1.36</v>
      </c>
      <c r="AD48" s="415">
        <v>1.46</v>
      </c>
      <c r="AE48" s="415">
        <v>1.37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1.41</v>
      </c>
      <c r="DG48" s="415">
        <v>1.45</v>
      </c>
      <c r="DH48" s="415">
        <v>1.38</v>
      </c>
      <c r="DI48" s="415">
        <v>1.41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1.69</v>
      </c>
      <c r="GK48" s="415">
        <v>1.52</v>
      </c>
      <c r="GL48" s="415">
        <v>1.48</v>
      </c>
      <c r="GM48" s="415">
        <v>1.56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1.49</v>
      </c>
      <c r="JO48" s="415">
        <v>1.5</v>
      </c>
      <c r="JP48" s="415">
        <v>1.42</v>
      </c>
      <c r="JQ48" s="415">
        <v>1.47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1.37</v>
      </c>
      <c r="MP48" s="891">
        <v>1.41</v>
      </c>
      <c r="MQ48" s="891">
        <v>1.56</v>
      </c>
      <c r="MR48" s="891">
        <v>1.47</v>
      </c>
      <c r="MS48" s="892">
        <v>1.45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0</v>
      </c>
      <c r="AC49" s="415">
        <v>0</v>
      </c>
      <c r="AD49" s="415">
        <v>0</v>
      </c>
      <c r="AE49" s="415">
        <v>0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0</v>
      </c>
      <c r="DG49" s="415">
        <v>0</v>
      </c>
      <c r="DH49" s="415">
        <v>0</v>
      </c>
      <c r="DI49" s="415">
        <v>0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0</v>
      </c>
      <c r="GK49" s="415">
        <v>0</v>
      </c>
      <c r="GL49" s="415">
        <v>0</v>
      </c>
      <c r="GM49" s="415">
        <v>0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0</v>
      </c>
      <c r="JO49" s="415">
        <v>0</v>
      </c>
      <c r="JP49" s="415">
        <v>0</v>
      </c>
      <c r="JQ49" s="415">
        <v>0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0</v>
      </c>
      <c r="MP49" s="891">
        <v>0</v>
      </c>
      <c r="MQ49" s="891">
        <v>0</v>
      </c>
      <c r="MR49" s="891">
        <v>0</v>
      </c>
      <c r="MS49" s="892" t="s">
        <v>182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1.83</v>
      </c>
      <c r="AC50" s="878">
        <v>1.96</v>
      </c>
      <c r="AD50" s="878">
        <v>1.93</v>
      </c>
      <c r="AE50" s="878">
        <v>1.91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1.87</v>
      </c>
      <c r="DG50" s="878">
        <v>1.89</v>
      </c>
      <c r="DH50" s="878">
        <v>1.88</v>
      </c>
      <c r="DI50" s="878">
        <v>1.88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1.93</v>
      </c>
      <c r="GK50" s="878">
        <v>1.95</v>
      </c>
      <c r="GL50" s="878">
        <v>1.95</v>
      </c>
      <c r="GM50" s="878">
        <v>1.94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1.99</v>
      </c>
      <c r="JO50" s="878">
        <v>2.02</v>
      </c>
      <c r="JP50" s="878">
        <v>1.96</v>
      </c>
      <c r="JQ50" s="878">
        <v>1.99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1.91</v>
      </c>
      <c r="MP50" s="880">
        <v>1.88</v>
      </c>
      <c r="MQ50" s="880">
        <v>1.94</v>
      </c>
      <c r="MR50" s="880">
        <v>1.99</v>
      </c>
      <c r="MS50" s="880">
        <v>1.93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2.0099999999999998</v>
      </c>
      <c r="AC52" s="415">
        <v>2.0099999999999998</v>
      </c>
      <c r="AD52" s="415">
        <v>2.04</v>
      </c>
      <c r="AE52" s="415">
        <v>2.02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1.99</v>
      </c>
      <c r="DG52" s="415">
        <v>1.97</v>
      </c>
      <c r="DH52" s="415">
        <v>1.92</v>
      </c>
      <c r="DI52" s="415">
        <v>1.96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2.02</v>
      </c>
      <c r="GK52" s="415">
        <v>2.0299999999999998</v>
      </c>
      <c r="GL52" s="415">
        <v>2.06</v>
      </c>
      <c r="GM52" s="415">
        <v>2.04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2.21</v>
      </c>
      <c r="JO52" s="415">
        <v>2.33</v>
      </c>
      <c r="JP52" s="415">
        <v>2.1800000000000002</v>
      </c>
      <c r="JQ52" s="415">
        <v>2.2400000000000002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2.02</v>
      </c>
      <c r="MP52" s="891">
        <v>1.96</v>
      </c>
      <c r="MQ52" s="891">
        <v>2.04</v>
      </c>
      <c r="MR52" s="891">
        <v>2.2400000000000002</v>
      </c>
      <c r="MS52" s="892">
        <v>2.0699999999999998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1.82</v>
      </c>
      <c r="AC53" s="415">
        <v>1.96</v>
      </c>
      <c r="AD53" s="415">
        <v>1.93</v>
      </c>
      <c r="AE53" s="415">
        <v>1.9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1.87</v>
      </c>
      <c r="DG53" s="415">
        <v>1.89</v>
      </c>
      <c r="DH53" s="415">
        <v>1.88</v>
      </c>
      <c r="DI53" s="415">
        <v>1.88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1.93</v>
      </c>
      <c r="GK53" s="415">
        <v>1.94</v>
      </c>
      <c r="GL53" s="415">
        <v>1.95</v>
      </c>
      <c r="GM53" s="415">
        <v>1.94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1.97</v>
      </c>
      <c r="JO53" s="415">
        <v>2</v>
      </c>
      <c r="JP53" s="415">
        <v>1.95</v>
      </c>
      <c r="JQ53" s="415">
        <v>1.97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1.9</v>
      </c>
      <c r="MP53" s="891">
        <v>1.88</v>
      </c>
      <c r="MQ53" s="891">
        <v>1.94</v>
      </c>
      <c r="MR53" s="891">
        <v>1.97</v>
      </c>
      <c r="MS53" s="892">
        <v>1.92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1.84</v>
      </c>
      <c r="AC54" s="415">
        <v>1.98</v>
      </c>
      <c r="AD54" s="415">
        <v>1.89</v>
      </c>
      <c r="AE54" s="415">
        <v>1.9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1.94</v>
      </c>
      <c r="DG54" s="415">
        <v>1.91</v>
      </c>
      <c r="DH54" s="415">
        <v>1.93</v>
      </c>
      <c r="DI54" s="415">
        <v>1.93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1.88</v>
      </c>
      <c r="GK54" s="415">
        <v>1.91</v>
      </c>
      <c r="GL54" s="415">
        <v>1.84</v>
      </c>
      <c r="GM54" s="415">
        <v>1.88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1.98</v>
      </c>
      <c r="JO54" s="415">
        <v>2</v>
      </c>
      <c r="JP54" s="415">
        <v>1.99</v>
      </c>
      <c r="JQ54" s="415">
        <v>1.99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1.9</v>
      </c>
      <c r="MP54" s="891">
        <v>1.93</v>
      </c>
      <c r="MQ54" s="891">
        <v>1.88</v>
      </c>
      <c r="MR54" s="891">
        <v>1.99</v>
      </c>
      <c r="MS54" s="892">
        <v>1.93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1.77</v>
      </c>
      <c r="AC55" s="415">
        <v>1.95</v>
      </c>
      <c r="AD55" s="415">
        <v>1.92</v>
      </c>
      <c r="AE55" s="415">
        <v>1.88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1.75</v>
      </c>
      <c r="DG55" s="415">
        <v>1.8</v>
      </c>
      <c r="DH55" s="415">
        <v>1.78</v>
      </c>
      <c r="DI55" s="415">
        <v>1.78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1.9</v>
      </c>
      <c r="GK55" s="415">
        <v>1.89</v>
      </c>
      <c r="GL55" s="415">
        <v>1.92</v>
      </c>
      <c r="GM55" s="415">
        <v>1.9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1.95</v>
      </c>
      <c r="JO55" s="415">
        <v>1.97</v>
      </c>
      <c r="JP55" s="415">
        <v>1.95</v>
      </c>
      <c r="JQ55" s="415">
        <v>1.96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1.88</v>
      </c>
      <c r="MP55" s="891">
        <v>1.78</v>
      </c>
      <c r="MQ55" s="891">
        <v>1.9</v>
      </c>
      <c r="MR55" s="891">
        <v>1.96</v>
      </c>
      <c r="MS55" s="892">
        <v>1.88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1.82</v>
      </c>
      <c r="AC56" s="415">
        <v>1.91</v>
      </c>
      <c r="AD56" s="415">
        <v>1.95</v>
      </c>
      <c r="AE56" s="415">
        <v>1.89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1.83</v>
      </c>
      <c r="DG56" s="415">
        <v>1.88</v>
      </c>
      <c r="DH56" s="415">
        <v>1.92</v>
      </c>
      <c r="DI56" s="415">
        <v>1.88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1.97</v>
      </c>
      <c r="GK56" s="415">
        <v>1.93</v>
      </c>
      <c r="GL56" s="415">
        <v>1.94</v>
      </c>
      <c r="GM56" s="415">
        <v>1.95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1.94</v>
      </c>
      <c r="JO56" s="415">
        <v>2.0299999999999998</v>
      </c>
      <c r="JP56" s="415">
        <v>1.92</v>
      </c>
      <c r="JQ56" s="415">
        <v>1.96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1.89</v>
      </c>
      <c r="MP56" s="891">
        <v>1.88</v>
      </c>
      <c r="MQ56" s="891">
        <v>1.95</v>
      </c>
      <c r="MR56" s="891">
        <v>1.96</v>
      </c>
      <c r="MS56" s="892">
        <v>1.92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1.84</v>
      </c>
      <c r="AC57" s="415">
        <v>1.97</v>
      </c>
      <c r="AD57" s="415">
        <v>1.96</v>
      </c>
      <c r="AE57" s="415">
        <v>1.92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1.86</v>
      </c>
      <c r="DG57" s="415">
        <v>1.92</v>
      </c>
      <c r="DH57" s="415">
        <v>1.85</v>
      </c>
      <c r="DI57" s="415">
        <v>1.88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1.98</v>
      </c>
      <c r="GK57" s="415">
        <v>2.0299999999999998</v>
      </c>
      <c r="GL57" s="415">
        <v>2.1</v>
      </c>
      <c r="GM57" s="415">
        <v>2.04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2</v>
      </c>
      <c r="JO57" s="415">
        <v>1.99</v>
      </c>
      <c r="JP57" s="415">
        <v>1.91</v>
      </c>
      <c r="JQ57" s="415">
        <v>1.97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1.92</v>
      </c>
      <c r="MP57" s="891">
        <v>1.88</v>
      </c>
      <c r="MQ57" s="891">
        <v>2.04</v>
      </c>
      <c r="MR57" s="891">
        <v>1.97</v>
      </c>
      <c r="MS57" s="892">
        <v>1.95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0</v>
      </c>
      <c r="AC58" s="415">
        <v>0</v>
      </c>
      <c r="AD58" s="415">
        <v>0</v>
      </c>
      <c r="AE58" s="415">
        <v>0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0</v>
      </c>
      <c r="DG58" s="415">
        <v>0</v>
      </c>
      <c r="DH58" s="415">
        <v>0</v>
      </c>
      <c r="DI58" s="415">
        <v>0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0</v>
      </c>
      <c r="GK58" s="415">
        <v>0</v>
      </c>
      <c r="GL58" s="415">
        <v>0</v>
      </c>
      <c r="GM58" s="415">
        <v>0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0</v>
      </c>
      <c r="JO58" s="415">
        <v>0</v>
      </c>
      <c r="JP58" s="415">
        <v>0</v>
      </c>
      <c r="JQ58" s="415">
        <v>0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0</v>
      </c>
      <c r="MP58" s="891">
        <v>0</v>
      </c>
      <c r="MQ58" s="891">
        <v>0</v>
      </c>
      <c r="MR58" s="891">
        <v>0</v>
      </c>
      <c r="MS58" s="892" t="s">
        <v>182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NA5:NI5"/>
    <mergeCell ref="NA15:NI15"/>
    <mergeCell ref="NA25:NI25"/>
    <mergeCell ref="NO25:NW25"/>
    <mergeCell ref="NO15:NW15"/>
    <mergeCell ref="NO5:NW5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V28:X28"/>
    <mergeCell ref="AM25:AU25"/>
    <mergeCell ref="BA25:BI25"/>
    <mergeCell ref="DQ25:DY25"/>
    <mergeCell ref="EE25:EM25"/>
    <mergeCell ref="BA35:BI35"/>
    <mergeCell ref="EE35:EM35"/>
    <mergeCell ref="HI35:HQ35"/>
    <mergeCell ref="KM35:KU35"/>
    <mergeCell ref="CZ28:DB28"/>
    <mergeCell ref="GD28:GF28"/>
    <mergeCell ref="JH28:JJ28"/>
    <mergeCell ref="V16:X16"/>
    <mergeCell ref="GU25:HC25"/>
    <mergeCell ref="HI25:HQ25"/>
    <mergeCell ref="JY25:KG25"/>
    <mergeCell ref="KM25:KU25"/>
    <mergeCell ref="BA5:BI5"/>
    <mergeCell ref="DQ5:DY5"/>
    <mergeCell ref="EE5:EM5"/>
    <mergeCell ref="GU5:HC5"/>
    <mergeCell ref="HI5:HQ5"/>
    <mergeCell ref="JY5:KG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M5:AU5"/>
    <mergeCell ref="CZ16:DB16"/>
    <mergeCell ref="GD16:GF16"/>
    <mergeCell ref="JH16:JJ16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P3:EA3"/>
    <mergeCell ref="ED3:EO3"/>
    <mergeCell ref="GO3:GR3"/>
    <mergeCell ref="GT3:HE3"/>
    <mergeCell ref="HH3:HS3"/>
    <mergeCell ref="CZ4:DB4"/>
    <mergeCell ref="GD4:GF4"/>
    <mergeCell ref="JH4:JJ4"/>
    <mergeCell ref="DK3:DN3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LR2:LT2"/>
    <mergeCell ref="LX2:LY2"/>
    <mergeCell ref="MB2:MK2"/>
    <mergeCell ref="MM2:MS2"/>
    <mergeCell ref="MU2:MX2"/>
    <mergeCell ref="MZ2:NK2"/>
    <mergeCell ref="NN2:NY2"/>
    <mergeCell ref="FW2:GF2"/>
    <mergeCell ref="JA2:JJ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HH2:HS2"/>
    <mergeCell ref="HY2:IA2"/>
    <mergeCell ref="IF2:IG2"/>
    <mergeCell ref="CF2:CH2"/>
    <mergeCell ref="CL2:CN2"/>
    <mergeCell ref="CO2:CP2"/>
    <mergeCell ref="FJ2:FL2"/>
    <mergeCell ref="FP2:FR2"/>
    <mergeCell ref="FS2:FT2"/>
    <mergeCell ref="GH2:GM2"/>
    <mergeCell ref="GO2:GR2"/>
    <mergeCell ref="GT2:HE2"/>
    <mergeCell ref="CS2:DB2"/>
    <mergeCell ref="DD2:DI2"/>
    <mergeCell ref="DK2:DN2"/>
    <mergeCell ref="DP2:EA2"/>
    <mergeCell ref="ED2:EO2"/>
    <mergeCell ref="EU2:EW2"/>
    <mergeCell ref="FB2:FC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scale="65" orientation="landscape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NZ110"/>
  <sheetViews>
    <sheetView tabSelected="1" topLeftCell="LS13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34" width="10.59765625" style="129"/>
    <col min="335" max="338" width="16.19921875" style="129" customWidth="1"/>
    <col min="339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135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135</v>
      </c>
      <c r="AA1" s="440"/>
      <c r="AB1" s="440"/>
      <c r="AC1" s="440"/>
      <c r="AD1" s="440"/>
      <c r="AE1" s="440"/>
      <c r="AF1" s="333"/>
      <c r="AG1" s="441" t="s">
        <v>135</v>
      </c>
      <c r="AH1" s="441"/>
      <c r="AI1" s="441"/>
      <c r="AJ1" s="441"/>
      <c r="AK1" s="333"/>
      <c r="AL1" s="439" t="s">
        <v>135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135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135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135</v>
      </c>
      <c r="DE1" s="440"/>
      <c r="DF1" s="440"/>
      <c r="DG1" s="440"/>
      <c r="DH1" s="440"/>
      <c r="DI1" s="440"/>
      <c r="DJ1" s="333"/>
      <c r="DK1" s="441" t="s">
        <v>135</v>
      </c>
      <c r="DL1" s="441"/>
      <c r="DM1" s="441"/>
      <c r="DN1" s="441"/>
      <c r="DO1" s="333"/>
      <c r="DP1" s="439" t="s">
        <v>135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135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135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135</v>
      </c>
      <c r="GI1" s="440"/>
      <c r="GJ1" s="440"/>
      <c r="GK1" s="440"/>
      <c r="GL1" s="440"/>
      <c r="GM1" s="440"/>
      <c r="GN1" s="333"/>
      <c r="GO1" s="441" t="s">
        <v>135</v>
      </c>
      <c r="GP1" s="441"/>
      <c r="GQ1" s="441"/>
      <c r="GR1" s="441"/>
      <c r="GS1" s="333"/>
      <c r="GT1" s="439" t="s">
        <v>135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135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135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135</v>
      </c>
      <c r="JM1" s="440"/>
      <c r="JN1" s="440"/>
      <c r="JO1" s="440"/>
      <c r="JP1" s="440"/>
      <c r="JQ1" s="440"/>
      <c r="JR1" s="333"/>
      <c r="JS1" s="441" t="s">
        <v>135</v>
      </c>
      <c r="JT1" s="441"/>
      <c r="JU1" s="441"/>
      <c r="JV1" s="441"/>
      <c r="JW1" s="333"/>
      <c r="JX1" s="439" t="s">
        <v>135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135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135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135</v>
      </c>
      <c r="MN1" s="447"/>
      <c r="MO1" s="447"/>
      <c r="MP1" s="447"/>
      <c r="MQ1" s="447"/>
      <c r="MR1" s="447"/>
      <c r="MS1" s="447"/>
      <c r="MT1" s="345"/>
      <c r="MU1" s="441" t="s">
        <v>135</v>
      </c>
      <c r="MV1" s="441"/>
      <c r="MW1" s="441"/>
      <c r="MX1" s="441"/>
      <c r="MY1" s="346"/>
      <c r="MZ1" s="444" t="s">
        <v>135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135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136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136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136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136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136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617383</v>
      </c>
      <c r="C4" s="525">
        <v>589572</v>
      </c>
      <c r="D4" s="526">
        <v>4.72</v>
      </c>
      <c r="E4" s="319"/>
      <c r="F4" s="319"/>
      <c r="G4" s="527" t="s">
        <v>16</v>
      </c>
      <c r="H4" s="528">
        <v>38093</v>
      </c>
      <c r="I4" s="529">
        <v>34380</v>
      </c>
      <c r="J4" s="530">
        <v>31152</v>
      </c>
      <c r="K4" s="528">
        <v>103625</v>
      </c>
      <c r="L4" s="531">
        <v>99568</v>
      </c>
      <c r="M4" s="532">
        <v>4.07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457508</v>
      </c>
      <c r="CG4" s="525">
        <v>444862</v>
      </c>
      <c r="CH4" s="526">
        <v>2.84</v>
      </c>
      <c r="CI4" s="319"/>
      <c r="CJ4" s="319"/>
      <c r="CK4" s="527" t="s">
        <v>16</v>
      </c>
      <c r="CL4" s="528">
        <v>31716</v>
      </c>
      <c r="CM4" s="529">
        <v>33195</v>
      </c>
      <c r="CN4" s="530">
        <v>32960</v>
      </c>
      <c r="CO4" s="528">
        <v>97871</v>
      </c>
      <c r="CP4" s="531">
        <v>96350</v>
      </c>
      <c r="CQ4" s="532">
        <v>1.58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489873</v>
      </c>
      <c r="FK4" s="525">
        <v>470160</v>
      </c>
      <c r="FL4" s="526">
        <v>4.1900000000000004</v>
      </c>
      <c r="FM4" s="319"/>
      <c r="FN4" s="319"/>
      <c r="FO4" s="527" t="s">
        <v>16</v>
      </c>
      <c r="FP4" s="528">
        <v>28850</v>
      </c>
      <c r="FQ4" s="529">
        <v>27775</v>
      </c>
      <c r="FR4" s="530">
        <v>25919</v>
      </c>
      <c r="FS4" s="528">
        <v>82544</v>
      </c>
      <c r="FT4" s="531">
        <v>79331</v>
      </c>
      <c r="FU4" s="532">
        <v>4.05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533580</v>
      </c>
      <c r="IO4" s="525">
        <v>509687</v>
      </c>
      <c r="IP4" s="526">
        <v>4.6900000000000004</v>
      </c>
      <c r="IQ4" s="319"/>
      <c r="IR4" s="319"/>
      <c r="IS4" s="527" t="s">
        <v>16</v>
      </c>
      <c r="IT4" s="528">
        <v>43021</v>
      </c>
      <c r="IU4" s="529">
        <v>47969</v>
      </c>
      <c r="IV4" s="530">
        <v>56958</v>
      </c>
      <c r="IW4" s="528">
        <v>147948</v>
      </c>
      <c r="IX4" s="531">
        <v>144407</v>
      </c>
      <c r="IY4" s="532">
        <v>2.4500000000000002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2098344</v>
      </c>
      <c r="LS4" s="525">
        <v>2014281</v>
      </c>
      <c r="LT4" s="543">
        <v>4.17</v>
      </c>
      <c r="LU4" s="319"/>
      <c r="LV4" s="319"/>
      <c r="LW4" s="527" t="s">
        <v>16</v>
      </c>
      <c r="LX4" s="11">
        <v>431988</v>
      </c>
      <c r="LY4" s="544">
        <v>419656</v>
      </c>
      <c r="LZ4" s="545">
        <v>2.94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444529</v>
      </c>
      <c r="C5" s="552">
        <v>422316</v>
      </c>
      <c r="D5" s="553">
        <v>5.26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37</v>
      </c>
      <c r="AC5" s="558">
        <v>37</v>
      </c>
      <c r="AD5" s="558">
        <v>37</v>
      </c>
      <c r="AE5" s="558">
        <v>37</v>
      </c>
      <c r="AF5" s="316"/>
      <c r="AG5" s="559" t="s">
        <v>26</v>
      </c>
      <c r="AH5" s="560">
        <v>37</v>
      </c>
      <c r="AI5" s="561">
        <v>38</v>
      </c>
      <c r="AJ5" s="562">
        <v>-2.63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329010</v>
      </c>
      <c r="CG5" s="552">
        <v>320312</v>
      </c>
      <c r="CH5" s="553">
        <v>2.72</v>
      </c>
      <c r="CI5" s="319"/>
      <c r="CJ5" s="319"/>
      <c r="CK5" s="554" t="s">
        <v>25</v>
      </c>
      <c r="CL5" s="528">
        <v>3</v>
      </c>
      <c r="CM5" s="529">
        <v>5</v>
      </c>
      <c r="CN5" s="530">
        <v>4</v>
      </c>
      <c r="CO5" s="528">
        <v>12</v>
      </c>
      <c r="CP5" s="531">
        <v>15</v>
      </c>
      <c r="CQ5" s="532">
        <v>-20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37</v>
      </c>
      <c r="DG5" s="558">
        <v>37</v>
      </c>
      <c r="DH5" s="558">
        <v>37</v>
      </c>
      <c r="DI5" s="558">
        <v>37</v>
      </c>
      <c r="DJ5" s="316"/>
      <c r="DK5" s="559" t="s">
        <v>26</v>
      </c>
      <c r="DL5" s="560">
        <v>37</v>
      </c>
      <c r="DM5" s="561">
        <v>38</v>
      </c>
      <c r="DN5" s="562">
        <v>-2.63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320351</v>
      </c>
      <c r="FK5" s="552">
        <v>307221</v>
      </c>
      <c r="FL5" s="553">
        <v>4.2699999999999996</v>
      </c>
      <c r="FM5" s="319"/>
      <c r="FN5" s="319"/>
      <c r="FO5" s="554" t="s">
        <v>25</v>
      </c>
      <c r="FP5" s="528">
        <v>12</v>
      </c>
      <c r="FQ5" s="529">
        <v>37</v>
      </c>
      <c r="FR5" s="530">
        <v>0</v>
      </c>
      <c r="FS5" s="528">
        <v>49</v>
      </c>
      <c r="FT5" s="531">
        <v>66</v>
      </c>
      <c r="FU5" s="532">
        <v>-25.76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37</v>
      </c>
      <c r="GK5" s="558">
        <v>37</v>
      </c>
      <c r="GL5" s="558">
        <v>37</v>
      </c>
      <c r="GM5" s="558">
        <v>37</v>
      </c>
      <c r="GN5" s="316"/>
      <c r="GO5" s="559" t="s">
        <v>26</v>
      </c>
      <c r="GP5" s="560">
        <v>37</v>
      </c>
      <c r="GQ5" s="561">
        <v>38</v>
      </c>
      <c r="GR5" s="562">
        <v>-2.63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404265</v>
      </c>
      <c r="IO5" s="552">
        <v>385618</v>
      </c>
      <c r="IP5" s="553">
        <v>4.84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37</v>
      </c>
      <c r="JO5" s="558">
        <v>37</v>
      </c>
      <c r="JP5" s="558">
        <v>37</v>
      </c>
      <c r="JQ5" s="558">
        <v>37</v>
      </c>
      <c r="JR5" s="316"/>
      <c r="JS5" s="559" t="s">
        <v>26</v>
      </c>
      <c r="JT5" s="560">
        <v>37</v>
      </c>
      <c r="JU5" s="561">
        <v>38</v>
      </c>
      <c r="JV5" s="562">
        <v>-2.63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1498155</v>
      </c>
      <c r="LS5" s="552">
        <v>1435467</v>
      </c>
      <c r="LT5" s="572">
        <v>4.37</v>
      </c>
      <c r="LU5" s="319"/>
      <c r="LV5" s="319"/>
      <c r="LW5" s="554" t="s">
        <v>25</v>
      </c>
      <c r="LX5" s="11">
        <v>61</v>
      </c>
      <c r="LY5" s="544">
        <v>81</v>
      </c>
      <c r="LZ5" s="545">
        <v>-24.69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37</v>
      </c>
      <c r="MP5" s="574">
        <v>37</v>
      </c>
      <c r="MQ5" s="574">
        <v>37</v>
      </c>
      <c r="MR5" s="574">
        <v>37</v>
      </c>
      <c r="MS5" s="574">
        <v>37</v>
      </c>
      <c r="MT5" s="218"/>
      <c r="MU5" s="575" t="s">
        <v>26</v>
      </c>
      <c r="MV5" s="576">
        <v>37</v>
      </c>
      <c r="MW5" s="577">
        <v>38</v>
      </c>
      <c r="MX5" s="578">
        <v>-2.63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172854</v>
      </c>
      <c r="C6" s="584">
        <v>167256</v>
      </c>
      <c r="D6" s="585">
        <v>3.35</v>
      </c>
      <c r="E6" s="319"/>
      <c r="F6" s="319"/>
      <c r="G6" s="554" t="s">
        <v>30</v>
      </c>
      <c r="H6" s="528">
        <v>24</v>
      </c>
      <c r="I6" s="529">
        <v>21</v>
      </c>
      <c r="J6" s="530">
        <v>17</v>
      </c>
      <c r="K6" s="528">
        <v>62</v>
      </c>
      <c r="L6" s="531">
        <v>111</v>
      </c>
      <c r="M6" s="532">
        <v>-44.14</v>
      </c>
      <c r="N6" s="316"/>
      <c r="O6" s="586" t="s">
        <v>31</v>
      </c>
      <c r="P6" s="587">
        <v>321.70999999999998</v>
      </c>
      <c r="Q6" s="588">
        <v>312.99</v>
      </c>
      <c r="R6" s="589">
        <v>2.79</v>
      </c>
      <c r="S6" s="587">
        <v>0</v>
      </c>
      <c r="T6" s="588">
        <v>0</v>
      </c>
      <c r="U6" s="589">
        <v>0</v>
      </c>
      <c r="V6" s="587">
        <v>128.66999999999999</v>
      </c>
      <c r="W6" s="588">
        <v>126.34</v>
      </c>
      <c r="X6" s="589">
        <v>1.84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2702</v>
      </c>
      <c r="AI6" s="593">
        <v>2772</v>
      </c>
      <c r="AJ6" s="562">
        <v>-2.5299999999999998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128498</v>
      </c>
      <c r="CG6" s="584">
        <v>124550</v>
      </c>
      <c r="CH6" s="585">
        <v>3.17</v>
      </c>
      <c r="CI6" s="319"/>
      <c r="CJ6" s="319"/>
      <c r="CK6" s="554" t="s">
        <v>30</v>
      </c>
      <c r="CL6" s="528">
        <v>11</v>
      </c>
      <c r="CM6" s="529">
        <v>14</v>
      </c>
      <c r="CN6" s="530">
        <v>8</v>
      </c>
      <c r="CO6" s="528">
        <v>33</v>
      </c>
      <c r="CP6" s="531">
        <v>36</v>
      </c>
      <c r="CQ6" s="532">
        <v>-8.33</v>
      </c>
      <c r="CR6" s="316"/>
      <c r="CS6" s="586" t="s">
        <v>31</v>
      </c>
      <c r="CT6" s="587">
        <v>266.92</v>
      </c>
      <c r="CU6" s="588">
        <v>260</v>
      </c>
      <c r="CV6" s="589">
        <v>2.66</v>
      </c>
      <c r="CW6" s="587">
        <v>0</v>
      </c>
      <c r="CX6" s="588">
        <v>0</v>
      </c>
      <c r="CY6" s="589">
        <v>0</v>
      </c>
      <c r="CZ6" s="587">
        <v>139.11000000000001</v>
      </c>
      <c r="DA6" s="588">
        <v>139.05000000000001</v>
      </c>
      <c r="DB6" s="589">
        <v>0.04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2702</v>
      </c>
      <c r="DM6" s="593">
        <v>2772</v>
      </c>
      <c r="DN6" s="562">
        <v>-2.5299999999999998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169522</v>
      </c>
      <c r="FK6" s="584">
        <v>162939</v>
      </c>
      <c r="FL6" s="585">
        <v>4.04</v>
      </c>
      <c r="FM6" s="319"/>
      <c r="FN6" s="319"/>
      <c r="FO6" s="554" t="s">
        <v>30</v>
      </c>
      <c r="FP6" s="528">
        <v>18</v>
      </c>
      <c r="FQ6" s="529">
        <v>29</v>
      </c>
      <c r="FR6" s="530">
        <v>21</v>
      </c>
      <c r="FS6" s="528">
        <v>68</v>
      </c>
      <c r="FT6" s="531">
        <v>73</v>
      </c>
      <c r="FU6" s="532">
        <v>-6.85</v>
      </c>
      <c r="FV6" s="316"/>
      <c r="FW6" s="586" t="s">
        <v>31</v>
      </c>
      <c r="FX6" s="587">
        <v>342.29</v>
      </c>
      <c r="FY6" s="588">
        <v>333.96</v>
      </c>
      <c r="FZ6" s="589">
        <v>2.4900000000000002</v>
      </c>
      <c r="GA6" s="587">
        <v>0</v>
      </c>
      <c r="GB6" s="588">
        <v>0</v>
      </c>
      <c r="GC6" s="589">
        <v>0</v>
      </c>
      <c r="GD6" s="587">
        <v>138.06</v>
      </c>
      <c r="GE6" s="588">
        <v>138.86000000000001</v>
      </c>
      <c r="GF6" s="589">
        <v>-0.57999999999999996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2702</v>
      </c>
      <c r="GQ6" s="593">
        <v>2772</v>
      </c>
      <c r="GR6" s="562">
        <v>-2.5299999999999998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129315</v>
      </c>
      <c r="IO6" s="584">
        <v>124069</v>
      </c>
      <c r="IP6" s="585">
        <v>4.2300000000000004</v>
      </c>
      <c r="IQ6" s="319"/>
      <c r="IR6" s="319"/>
      <c r="IS6" s="554" t="s">
        <v>30</v>
      </c>
      <c r="IT6" s="528">
        <v>14</v>
      </c>
      <c r="IU6" s="529">
        <v>27</v>
      </c>
      <c r="IV6" s="530">
        <v>35</v>
      </c>
      <c r="IW6" s="528">
        <v>76</v>
      </c>
      <c r="IX6" s="531">
        <v>73</v>
      </c>
      <c r="IY6" s="532">
        <v>4.1100000000000003</v>
      </c>
      <c r="IZ6" s="316"/>
      <c r="JA6" s="586" t="s">
        <v>31</v>
      </c>
      <c r="JB6" s="587">
        <v>422.72</v>
      </c>
      <c r="JC6" s="588">
        <v>403.8</v>
      </c>
      <c r="JD6" s="589">
        <v>4.6900000000000004</v>
      </c>
      <c r="JE6" s="587">
        <v>0</v>
      </c>
      <c r="JF6" s="588">
        <v>0</v>
      </c>
      <c r="JG6" s="589">
        <v>0</v>
      </c>
      <c r="JH6" s="587">
        <v>239.76</v>
      </c>
      <c r="JI6" s="588">
        <v>234.29</v>
      </c>
      <c r="JJ6" s="589">
        <v>2.33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2702</v>
      </c>
      <c r="JU6" s="593">
        <v>2772</v>
      </c>
      <c r="JV6" s="562">
        <v>-2.5299999999999998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600189</v>
      </c>
      <c r="LS6" s="584">
        <v>578814</v>
      </c>
      <c r="LT6" s="612">
        <v>3.69</v>
      </c>
      <c r="LU6" s="319"/>
      <c r="LV6" s="319"/>
      <c r="LW6" s="554" t="s">
        <v>30</v>
      </c>
      <c r="LX6" s="11">
        <v>239</v>
      </c>
      <c r="LY6" s="544">
        <v>293</v>
      </c>
      <c r="LZ6" s="545">
        <v>-18.43</v>
      </c>
      <c r="MA6" s="81"/>
      <c r="MB6" s="586" t="s">
        <v>31</v>
      </c>
      <c r="MC6" s="587">
        <v>344.2</v>
      </c>
      <c r="MD6" s="588">
        <v>332.23</v>
      </c>
      <c r="ME6" s="589">
        <v>3.6</v>
      </c>
      <c r="MF6" s="587">
        <v>0</v>
      </c>
      <c r="MG6" s="588">
        <v>0</v>
      </c>
      <c r="MH6" s="589">
        <v>0</v>
      </c>
      <c r="MI6" s="587">
        <v>164.18</v>
      </c>
      <c r="MJ6" s="588">
        <v>162.16999999999999</v>
      </c>
      <c r="MK6" s="589">
        <v>1.24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2702</v>
      </c>
      <c r="MW6" s="577">
        <v>2772</v>
      </c>
      <c r="MX6" s="615">
        <v>-2.5299999999999998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170378</v>
      </c>
      <c r="C7" s="525">
        <v>166536</v>
      </c>
      <c r="D7" s="526">
        <v>2.31</v>
      </c>
      <c r="E7" s="319"/>
      <c r="F7" s="319"/>
      <c r="G7" s="554" t="s">
        <v>44</v>
      </c>
      <c r="H7" s="528">
        <v>53</v>
      </c>
      <c r="I7" s="529">
        <v>25</v>
      </c>
      <c r="J7" s="530">
        <v>53</v>
      </c>
      <c r="K7" s="528">
        <v>131</v>
      </c>
      <c r="L7" s="531">
        <v>148</v>
      </c>
      <c r="M7" s="532">
        <v>-11.49</v>
      </c>
      <c r="N7" s="316"/>
      <c r="O7" s="586" t="s">
        <v>45</v>
      </c>
      <c r="P7" s="587">
        <v>311.39</v>
      </c>
      <c r="Q7" s="588">
        <v>295.36</v>
      </c>
      <c r="R7" s="589">
        <v>5.43</v>
      </c>
      <c r="S7" s="587">
        <v>226.66</v>
      </c>
      <c r="T7" s="588">
        <v>219.39</v>
      </c>
      <c r="U7" s="589">
        <v>3.31</v>
      </c>
      <c r="V7" s="587">
        <v>260.55</v>
      </c>
      <c r="W7" s="588">
        <v>250.06</v>
      </c>
      <c r="X7" s="589">
        <v>4.1900000000000004</v>
      </c>
      <c r="Y7" s="316"/>
      <c r="Z7" s="316"/>
      <c r="AA7" s="316" t="s">
        <v>46</v>
      </c>
      <c r="AB7" s="7">
        <v>12</v>
      </c>
      <c r="AC7" s="7">
        <v>12</v>
      </c>
      <c r="AD7" s="7">
        <v>12</v>
      </c>
      <c r="AE7" s="591">
        <v>12</v>
      </c>
      <c r="AF7" s="316"/>
      <c r="AG7" s="559" t="s">
        <v>201</v>
      </c>
      <c r="AH7" s="624">
        <v>58.16</v>
      </c>
      <c r="AI7" s="625">
        <v>55.97</v>
      </c>
      <c r="AJ7" s="626">
        <v>2.19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161096</v>
      </c>
      <c r="CG7" s="525">
        <v>160036</v>
      </c>
      <c r="CH7" s="526">
        <v>0.66</v>
      </c>
      <c r="CI7" s="319"/>
      <c r="CJ7" s="319"/>
      <c r="CK7" s="554" t="s">
        <v>44</v>
      </c>
      <c r="CL7" s="528">
        <v>17</v>
      </c>
      <c r="CM7" s="529">
        <v>22</v>
      </c>
      <c r="CN7" s="530">
        <v>54</v>
      </c>
      <c r="CO7" s="528">
        <v>93</v>
      </c>
      <c r="CP7" s="531">
        <v>121</v>
      </c>
      <c r="CQ7" s="532">
        <v>-23.14</v>
      </c>
      <c r="CR7" s="316"/>
      <c r="CS7" s="586" t="s">
        <v>45</v>
      </c>
      <c r="CT7" s="587">
        <v>313.33999999999997</v>
      </c>
      <c r="CU7" s="588">
        <v>297.33</v>
      </c>
      <c r="CV7" s="589">
        <v>5.38</v>
      </c>
      <c r="CW7" s="587">
        <v>276.14999999999998</v>
      </c>
      <c r="CX7" s="588">
        <v>263.43</v>
      </c>
      <c r="CY7" s="589">
        <v>4.83</v>
      </c>
      <c r="CZ7" s="587">
        <v>295.52999999999997</v>
      </c>
      <c r="DA7" s="588">
        <v>281.56</v>
      </c>
      <c r="DB7" s="589">
        <v>4.96</v>
      </c>
      <c r="DC7" s="316"/>
      <c r="DD7" s="316"/>
      <c r="DE7" s="316" t="s">
        <v>46</v>
      </c>
      <c r="DF7" s="7">
        <v>12</v>
      </c>
      <c r="DG7" s="7">
        <v>12</v>
      </c>
      <c r="DH7" s="7">
        <v>12</v>
      </c>
      <c r="DI7" s="591">
        <v>12</v>
      </c>
      <c r="DJ7" s="316"/>
      <c r="DK7" s="559" t="s">
        <v>201</v>
      </c>
      <c r="DL7" s="624">
        <v>50.49</v>
      </c>
      <c r="DM7" s="625">
        <v>50.3</v>
      </c>
      <c r="DN7" s="626">
        <v>0.19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130506</v>
      </c>
      <c r="FK7" s="525">
        <v>126888</v>
      </c>
      <c r="FL7" s="526">
        <v>2.85</v>
      </c>
      <c r="FM7" s="319"/>
      <c r="FN7" s="319"/>
      <c r="FO7" s="554" t="s">
        <v>44</v>
      </c>
      <c r="FP7" s="528">
        <v>32</v>
      </c>
      <c r="FQ7" s="529">
        <v>26</v>
      </c>
      <c r="FR7" s="530">
        <v>26</v>
      </c>
      <c r="FS7" s="528">
        <v>84</v>
      </c>
      <c r="FT7" s="531">
        <v>79</v>
      </c>
      <c r="FU7" s="532">
        <v>6.33</v>
      </c>
      <c r="FV7" s="316"/>
      <c r="FW7" s="586" t="s">
        <v>45</v>
      </c>
      <c r="FX7" s="587">
        <v>374.36</v>
      </c>
      <c r="FY7" s="588">
        <v>357.72</v>
      </c>
      <c r="FZ7" s="589">
        <v>4.6500000000000004</v>
      </c>
      <c r="GA7" s="587">
        <v>289.81</v>
      </c>
      <c r="GB7" s="588">
        <v>277.64</v>
      </c>
      <c r="GC7" s="589">
        <v>4.38</v>
      </c>
      <c r="GD7" s="587">
        <v>323.91000000000003</v>
      </c>
      <c r="GE7" s="588">
        <v>310.94</v>
      </c>
      <c r="GF7" s="589">
        <v>4.17</v>
      </c>
      <c r="GG7" s="316"/>
      <c r="GH7" s="316"/>
      <c r="GI7" s="316" t="s">
        <v>46</v>
      </c>
      <c r="GJ7" s="7">
        <v>12</v>
      </c>
      <c r="GK7" s="7">
        <v>12</v>
      </c>
      <c r="GL7" s="7">
        <v>12</v>
      </c>
      <c r="GM7" s="591">
        <v>12</v>
      </c>
      <c r="GN7" s="316"/>
      <c r="GO7" s="559" t="s">
        <v>47</v>
      </c>
      <c r="GP7" s="624">
        <v>48.28</v>
      </c>
      <c r="GQ7" s="625">
        <v>46.05</v>
      </c>
      <c r="GR7" s="626">
        <v>2.23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217035</v>
      </c>
      <c r="IO7" s="525">
        <v>212284</v>
      </c>
      <c r="IP7" s="526">
        <v>2.2400000000000002</v>
      </c>
      <c r="IQ7" s="319"/>
      <c r="IR7" s="319"/>
      <c r="IS7" s="554" t="s">
        <v>44</v>
      </c>
      <c r="IT7" s="528">
        <v>27</v>
      </c>
      <c r="IU7" s="529">
        <v>61</v>
      </c>
      <c r="IV7" s="530">
        <v>112</v>
      </c>
      <c r="IW7" s="528">
        <v>200</v>
      </c>
      <c r="IX7" s="531">
        <v>170</v>
      </c>
      <c r="IY7" s="532">
        <v>17.649999999999999</v>
      </c>
      <c r="IZ7" s="316"/>
      <c r="JA7" s="586" t="s">
        <v>45</v>
      </c>
      <c r="JB7" s="587">
        <v>406.52</v>
      </c>
      <c r="JC7" s="588">
        <v>382.08</v>
      </c>
      <c r="JD7" s="589">
        <v>6.4</v>
      </c>
      <c r="JE7" s="587">
        <v>260.08</v>
      </c>
      <c r="JF7" s="588">
        <v>253.8</v>
      </c>
      <c r="JG7" s="589">
        <v>2.4700000000000002</v>
      </c>
      <c r="JH7" s="587">
        <v>343.14</v>
      </c>
      <c r="JI7" s="588">
        <v>328.23</v>
      </c>
      <c r="JJ7" s="589">
        <v>4.54</v>
      </c>
      <c r="JK7" s="316"/>
      <c r="JL7" s="316"/>
      <c r="JM7" s="316" t="s">
        <v>46</v>
      </c>
      <c r="JN7" s="7">
        <v>12</v>
      </c>
      <c r="JO7" s="7">
        <v>12</v>
      </c>
      <c r="JP7" s="7">
        <v>12</v>
      </c>
      <c r="JQ7" s="591">
        <v>12</v>
      </c>
      <c r="JR7" s="316"/>
      <c r="JS7" s="559" t="s">
        <v>201</v>
      </c>
      <c r="JT7" s="624">
        <v>59.45</v>
      </c>
      <c r="JU7" s="625">
        <v>58.17</v>
      </c>
      <c r="JV7" s="626">
        <v>1.28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679015</v>
      </c>
      <c r="LS7" s="525">
        <v>665744</v>
      </c>
      <c r="LT7" s="543">
        <v>1.99</v>
      </c>
      <c r="LU7" s="319"/>
      <c r="LV7" s="319"/>
      <c r="LW7" s="554" t="s">
        <v>44</v>
      </c>
      <c r="LX7" s="11">
        <v>508</v>
      </c>
      <c r="LY7" s="544">
        <v>518</v>
      </c>
      <c r="LZ7" s="545">
        <v>-1.93</v>
      </c>
      <c r="MA7" s="81"/>
      <c r="MB7" s="586" t="s">
        <v>45</v>
      </c>
      <c r="MC7" s="587">
        <v>354.04</v>
      </c>
      <c r="MD7" s="588">
        <v>335.18</v>
      </c>
      <c r="ME7" s="589">
        <v>5.63</v>
      </c>
      <c r="MF7" s="587">
        <v>259.85000000000002</v>
      </c>
      <c r="MG7" s="588">
        <v>250.65</v>
      </c>
      <c r="MH7" s="589">
        <v>3.67</v>
      </c>
      <c r="MI7" s="587">
        <v>304.77999999999997</v>
      </c>
      <c r="MJ7" s="588">
        <v>291.91000000000003</v>
      </c>
      <c r="MK7" s="589">
        <v>4.41</v>
      </c>
      <c r="ML7" s="102"/>
      <c r="MM7" s="102"/>
      <c r="MN7" s="102" t="s">
        <v>46</v>
      </c>
      <c r="MO7" s="613">
        <v>12</v>
      </c>
      <c r="MP7" s="613">
        <v>12</v>
      </c>
      <c r="MQ7" s="613">
        <v>12</v>
      </c>
      <c r="MR7" s="613">
        <v>12</v>
      </c>
      <c r="MS7" s="613">
        <v>12</v>
      </c>
      <c r="MT7" s="218"/>
      <c r="MU7" s="575" t="s">
        <v>201</v>
      </c>
      <c r="MV7" s="642">
        <v>54.09</v>
      </c>
      <c r="MW7" s="643">
        <v>52.63</v>
      </c>
      <c r="MX7" s="615">
        <v>1.46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120789</v>
      </c>
      <c r="C8" s="552">
        <v>117691</v>
      </c>
      <c r="D8" s="553">
        <v>2.63</v>
      </c>
      <c r="E8" s="319"/>
      <c r="F8" s="319"/>
      <c r="G8" s="554" t="s">
        <v>50</v>
      </c>
      <c r="H8" s="528">
        <v>97</v>
      </c>
      <c r="I8" s="529">
        <v>49</v>
      </c>
      <c r="J8" s="530">
        <v>48</v>
      </c>
      <c r="K8" s="528">
        <v>194</v>
      </c>
      <c r="L8" s="531">
        <v>246</v>
      </c>
      <c r="M8" s="532">
        <v>-21.14</v>
      </c>
      <c r="N8" s="316"/>
      <c r="O8" s="586" t="s">
        <v>51</v>
      </c>
      <c r="P8" s="587">
        <v>221.65</v>
      </c>
      <c r="Q8" s="588">
        <v>212.02</v>
      </c>
      <c r="R8" s="589">
        <v>4.54</v>
      </c>
      <c r="S8" s="587">
        <v>276.5</v>
      </c>
      <c r="T8" s="588">
        <v>268.38</v>
      </c>
      <c r="U8" s="589">
        <v>3.03</v>
      </c>
      <c r="V8" s="587">
        <v>254.56</v>
      </c>
      <c r="W8" s="588">
        <v>245.63</v>
      </c>
      <c r="X8" s="589">
        <v>3.64</v>
      </c>
      <c r="Y8" s="316"/>
      <c r="Z8" s="316"/>
      <c r="AA8" s="316" t="s">
        <v>52</v>
      </c>
      <c r="AB8" s="7">
        <v>25</v>
      </c>
      <c r="AC8" s="7">
        <v>25</v>
      </c>
      <c r="AD8" s="7">
        <v>25</v>
      </c>
      <c r="AE8" s="591">
        <v>25</v>
      </c>
      <c r="AF8" s="316"/>
      <c r="AG8" s="559" t="s">
        <v>53</v>
      </c>
      <c r="AH8" s="560">
        <v>141132</v>
      </c>
      <c r="AI8" s="561">
        <v>136473</v>
      </c>
      <c r="AJ8" s="562">
        <v>3.41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105686</v>
      </c>
      <c r="CG8" s="552">
        <v>104859</v>
      </c>
      <c r="CH8" s="553">
        <v>0.79</v>
      </c>
      <c r="CI8" s="319"/>
      <c r="CJ8" s="319"/>
      <c r="CK8" s="554" t="s">
        <v>50</v>
      </c>
      <c r="CL8" s="528">
        <v>62</v>
      </c>
      <c r="CM8" s="529">
        <v>57</v>
      </c>
      <c r="CN8" s="530">
        <v>80</v>
      </c>
      <c r="CO8" s="528">
        <v>199</v>
      </c>
      <c r="CP8" s="531">
        <v>210</v>
      </c>
      <c r="CQ8" s="532">
        <v>-5.24</v>
      </c>
      <c r="CR8" s="316"/>
      <c r="CS8" s="586" t="s">
        <v>51</v>
      </c>
      <c r="CT8" s="587">
        <v>179.54</v>
      </c>
      <c r="CU8" s="588">
        <v>171.88</v>
      </c>
      <c r="CV8" s="589">
        <v>4.46</v>
      </c>
      <c r="CW8" s="587">
        <v>196.83</v>
      </c>
      <c r="CX8" s="588">
        <v>186.9</v>
      </c>
      <c r="CY8" s="589">
        <v>5.31</v>
      </c>
      <c r="CZ8" s="587">
        <v>187.82</v>
      </c>
      <c r="DA8" s="588">
        <v>178.87</v>
      </c>
      <c r="DB8" s="589">
        <v>5</v>
      </c>
      <c r="DC8" s="316"/>
      <c r="DD8" s="316"/>
      <c r="DE8" s="316" t="s">
        <v>52</v>
      </c>
      <c r="DF8" s="7">
        <v>25</v>
      </c>
      <c r="DG8" s="7">
        <v>25</v>
      </c>
      <c r="DH8" s="7">
        <v>25</v>
      </c>
      <c r="DI8" s="591">
        <v>25</v>
      </c>
      <c r="DJ8" s="316"/>
      <c r="DK8" s="559" t="s">
        <v>53</v>
      </c>
      <c r="DL8" s="560">
        <v>120388</v>
      </c>
      <c r="DM8" s="561">
        <v>118785</v>
      </c>
      <c r="DN8" s="562">
        <v>1.35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85064</v>
      </c>
      <c r="FK8" s="552">
        <v>82021</v>
      </c>
      <c r="FL8" s="553">
        <v>3.71</v>
      </c>
      <c r="FM8" s="319"/>
      <c r="FN8" s="319"/>
      <c r="FO8" s="554" t="s">
        <v>50</v>
      </c>
      <c r="FP8" s="528">
        <v>47</v>
      </c>
      <c r="FQ8" s="529">
        <v>63</v>
      </c>
      <c r="FR8" s="530">
        <v>45</v>
      </c>
      <c r="FS8" s="528">
        <v>155</v>
      </c>
      <c r="FT8" s="531">
        <v>158</v>
      </c>
      <c r="FU8" s="532">
        <v>-1.9</v>
      </c>
      <c r="FV8" s="316"/>
      <c r="FW8" s="586" t="s">
        <v>51</v>
      </c>
      <c r="FX8" s="587">
        <v>179.29</v>
      </c>
      <c r="FY8" s="588">
        <v>171.82</v>
      </c>
      <c r="FZ8" s="589">
        <v>4.3499999999999996</v>
      </c>
      <c r="GA8" s="587">
        <v>212.57</v>
      </c>
      <c r="GB8" s="588">
        <v>204.52</v>
      </c>
      <c r="GC8" s="589">
        <v>3.94</v>
      </c>
      <c r="GD8" s="587">
        <v>199.15</v>
      </c>
      <c r="GE8" s="588">
        <v>190.93</v>
      </c>
      <c r="GF8" s="589">
        <v>4.3099999999999996</v>
      </c>
      <c r="GG8" s="316"/>
      <c r="GH8" s="316"/>
      <c r="GI8" s="316" t="s">
        <v>52</v>
      </c>
      <c r="GJ8" s="7">
        <v>25</v>
      </c>
      <c r="GK8" s="7">
        <v>25</v>
      </c>
      <c r="GL8" s="7">
        <v>25</v>
      </c>
      <c r="GM8" s="591">
        <v>25</v>
      </c>
      <c r="GN8" s="316"/>
      <c r="GO8" s="559" t="s">
        <v>53</v>
      </c>
      <c r="GP8" s="560">
        <v>104959</v>
      </c>
      <c r="GQ8" s="561">
        <v>101222</v>
      </c>
      <c r="GR8" s="562">
        <v>3.69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167529</v>
      </c>
      <c r="IO8" s="552">
        <v>163626</v>
      </c>
      <c r="IP8" s="553">
        <v>2.39</v>
      </c>
      <c r="IQ8" s="319"/>
      <c r="IR8" s="319"/>
      <c r="IS8" s="554" t="s">
        <v>50</v>
      </c>
      <c r="IT8" s="528">
        <v>23</v>
      </c>
      <c r="IU8" s="529">
        <v>58</v>
      </c>
      <c r="IV8" s="530">
        <v>27</v>
      </c>
      <c r="IW8" s="528">
        <v>108</v>
      </c>
      <c r="IX8" s="531">
        <v>78</v>
      </c>
      <c r="IY8" s="532">
        <v>38.46</v>
      </c>
      <c r="IZ8" s="316"/>
      <c r="JA8" s="586" t="s">
        <v>51</v>
      </c>
      <c r="JB8" s="587">
        <v>283.33999999999997</v>
      </c>
      <c r="JC8" s="588">
        <v>268.29000000000002</v>
      </c>
      <c r="JD8" s="589">
        <v>5.61</v>
      </c>
      <c r="JE8" s="587">
        <v>180.8</v>
      </c>
      <c r="JF8" s="588">
        <v>172.89</v>
      </c>
      <c r="JG8" s="589">
        <v>4.58</v>
      </c>
      <c r="JH8" s="587">
        <v>238.96</v>
      </c>
      <c r="JI8" s="588">
        <v>228.24</v>
      </c>
      <c r="JJ8" s="589">
        <v>4.7</v>
      </c>
      <c r="JK8" s="316"/>
      <c r="JL8" s="316"/>
      <c r="JM8" s="316" t="s">
        <v>52</v>
      </c>
      <c r="JN8" s="7">
        <v>25</v>
      </c>
      <c r="JO8" s="7">
        <v>25</v>
      </c>
      <c r="JP8" s="7">
        <v>25</v>
      </c>
      <c r="JQ8" s="591">
        <v>25</v>
      </c>
      <c r="JR8" s="316"/>
      <c r="JS8" s="559" t="s">
        <v>53</v>
      </c>
      <c r="JT8" s="560">
        <v>168514</v>
      </c>
      <c r="JU8" s="561">
        <v>164533</v>
      </c>
      <c r="JV8" s="562">
        <v>2.42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479068</v>
      </c>
      <c r="LS8" s="552">
        <v>468197</v>
      </c>
      <c r="LT8" s="572">
        <v>2.3199999999999998</v>
      </c>
      <c r="LU8" s="319"/>
      <c r="LV8" s="319"/>
      <c r="LW8" s="554" t="s">
        <v>50</v>
      </c>
      <c r="LX8" s="11">
        <v>656</v>
      </c>
      <c r="LY8" s="544">
        <v>692</v>
      </c>
      <c r="LZ8" s="545">
        <v>-5.2</v>
      </c>
      <c r="MA8" s="81"/>
      <c r="MB8" s="586" t="s">
        <v>51</v>
      </c>
      <c r="MC8" s="587">
        <v>223.69</v>
      </c>
      <c r="MD8" s="588">
        <v>212.73</v>
      </c>
      <c r="ME8" s="589">
        <v>5.15</v>
      </c>
      <c r="MF8" s="587">
        <v>222.04</v>
      </c>
      <c r="MG8" s="588">
        <v>213.46</v>
      </c>
      <c r="MH8" s="589">
        <v>4.0199999999999996</v>
      </c>
      <c r="MI8" s="587">
        <v>222.83</v>
      </c>
      <c r="MJ8" s="588">
        <v>213.1</v>
      </c>
      <c r="MK8" s="589">
        <v>4.57</v>
      </c>
      <c r="ML8" s="102"/>
      <c r="MM8" s="102"/>
      <c r="MN8" s="102" t="s">
        <v>52</v>
      </c>
      <c r="MO8" s="613">
        <v>25</v>
      </c>
      <c r="MP8" s="613">
        <v>25</v>
      </c>
      <c r="MQ8" s="613">
        <v>25</v>
      </c>
      <c r="MR8" s="613">
        <v>25</v>
      </c>
      <c r="MS8" s="613">
        <v>25</v>
      </c>
      <c r="MT8" s="218"/>
      <c r="MU8" s="575" t="s">
        <v>53</v>
      </c>
      <c r="MV8" s="576">
        <v>534993</v>
      </c>
      <c r="MW8" s="577">
        <v>521013</v>
      </c>
      <c r="MX8" s="615">
        <v>2.68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49589</v>
      </c>
      <c r="C9" s="584">
        <v>48845</v>
      </c>
      <c r="D9" s="585">
        <v>1.52</v>
      </c>
      <c r="E9" s="319"/>
      <c r="F9" s="319"/>
      <c r="G9" s="554" t="s">
        <v>55</v>
      </c>
      <c r="H9" s="528">
        <v>124</v>
      </c>
      <c r="I9" s="529">
        <v>75</v>
      </c>
      <c r="J9" s="530">
        <v>106</v>
      </c>
      <c r="K9" s="528">
        <v>305</v>
      </c>
      <c r="L9" s="531">
        <v>369</v>
      </c>
      <c r="M9" s="532">
        <v>-17.34</v>
      </c>
      <c r="N9" s="316"/>
      <c r="O9" s="586" t="s">
        <v>56</v>
      </c>
      <c r="P9" s="587">
        <v>105.65</v>
      </c>
      <c r="Q9" s="588">
        <v>101.86</v>
      </c>
      <c r="R9" s="589">
        <v>3.72</v>
      </c>
      <c r="S9" s="587">
        <v>88.08</v>
      </c>
      <c r="T9" s="588">
        <v>85.76</v>
      </c>
      <c r="U9" s="589">
        <v>2.71</v>
      </c>
      <c r="V9" s="587">
        <v>95.11</v>
      </c>
      <c r="W9" s="588">
        <v>92.26</v>
      </c>
      <c r="X9" s="589">
        <v>3.09</v>
      </c>
      <c r="Y9" s="316"/>
      <c r="Z9" s="316"/>
      <c r="AA9" s="316" t="s">
        <v>57</v>
      </c>
      <c r="AB9" s="7">
        <v>2</v>
      </c>
      <c r="AC9" s="7">
        <v>2</v>
      </c>
      <c r="AD9" s="7">
        <v>2</v>
      </c>
      <c r="AE9" s="591">
        <v>2</v>
      </c>
      <c r="AF9" s="316"/>
      <c r="AG9" s="559" t="s">
        <v>202</v>
      </c>
      <c r="AH9" s="666">
        <v>1.79</v>
      </c>
      <c r="AI9" s="625">
        <v>1.82</v>
      </c>
      <c r="AJ9" s="626">
        <v>-0.03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55410</v>
      </c>
      <c r="CG9" s="584">
        <v>55177</v>
      </c>
      <c r="CH9" s="585">
        <v>0.42</v>
      </c>
      <c r="CI9" s="319"/>
      <c r="CJ9" s="319"/>
      <c r="CK9" s="554" t="s">
        <v>55</v>
      </c>
      <c r="CL9" s="528">
        <v>141</v>
      </c>
      <c r="CM9" s="529">
        <v>146</v>
      </c>
      <c r="CN9" s="530">
        <v>169</v>
      </c>
      <c r="CO9" s="528">
        <v>456</v>
      </c>
      <c r="CP9" s="531">
        <v>509</v>
      </c>
      <c r="CQ9" s="532">
        <v>-10.41</v>
      </c>
      <c r="CR9" s="316"/>
      <c r="CS9" s="586" t="s">
        <v>56</v>
      </c>
      <c r="CT9" s="587">
        <v>119.91</v>
      </c>
      <c r="CU9" s="588">
        <v>115.96</v>
      </c>
      <c r="CV9" s="589">
        <v>3.41</v>
      </c>
      <c r="CW9" s="587">
        <v>112.54</v>
      </c>
      <c r="CX9" s="588">
        <v>109.97</v>
      </c>
      <c r="CY9" s="589">
        <v>2.34</v>
      </c>
      <c r="CZ9" s="587">
        <v>116.38</v>
      </c>
      <c r="DA9" s="588">
        <v>113.18</v>
      </c>
      <c r="DB9" s="589">
        <v>2.83</v>
      </c>
      <c r="DC9" s="316"/>
      <c r="DD9" s="316"/>
      <c r="DE9" s="316" t="s">
        <v>57</v>
      </c>
      <c r="DF9" s="7">
        <v>2</v>
      </c>
      <c r="DG9" s="7">
        <v>2</v>
      </c>
      <c r="DH9" s="7">
        <v>2</v>
      </c>
      <c r="DI9" s="591">
        <v>2</v>
      </c>
      <c r="DJ9" s="316"/>
      <c r="DK9" s="559" t="s">
        <v>202</v>
      </c>
      <c r="DL9" s="666">
        <v>1.84</v>
      </c>
      <c r="DM9" s="625">
        <v>1.88</v>
      </c>
      <c r="DN9" s="626">
        <v>-0.04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45442</v>
      </c>
      <c r="FK9" s="584">
        <v>44867</v>
      </c>
      <c r="FL9" s="585">
        <v>1.28</v>
      </c>
      <c r="FM9" s="319"/>
      <c r="FN9" s="319"/>
      <c r="FO9" s="554" t="s">
        <v>55</v>
      </c>
      <c r="FP9" s="528">
        <v>13</v>
      </c>
      <c r="FQ9" s="529">
        <v>21</v>
      </c>
      <c r="FR9" s="530">
        <v>24</v>
      </c>
      <c r="FS9" s="528">
        <v>58</v>
      </c>
      <c r="FT9" s="531">
        <v>41</v>
      </c>
      <c r="FU9" s="532">
        <v>41.46</v>
      </c>
      <c r="FV9" s="316"/>
      <c r="FW9" s="586" t="s">
        <v>56</v>
      </c>
      <c r="FX9" s="587">
        <v>121.65</v>
      </c>
      <c r="FY9" s="588">
        <v>117.07</v>
      </c>
      <c r="FZ9" s="589">
        <v>3.91</v>
      </c>
      <c r="GA9" s="587">
        <v>81.98</v>
      </c>
      <c r="GB9" s="588">
        <v>79.650000000000006</v>
      </c>
      <c r="GC9" s="589">
        <v>2.93</v>
      </c>
      <c r="GD9" s="587">
        <v>97.98</v>
      </c>
      <c r="GE9" s="588">
        <v>95.21</v>
      </c>
      <c r="GF9" s="589">
        <v>2.91</v>
      </c>
      <c r="GG9" s="316"/>
      <c r="GH9" s="316"/>
      <c r="GI9" s="316" t="s">
        <v>57</v>
      </c>
      <c r="GJ9" s="7">
        <v>2</v>
      </c>
      <c r="GK9" s="7">
        <v>2</v>
      </c>
      <c r="GL9" s="7">
        <v>2</v>
      </c>
      <c r="GM9" s="591">
        <v>2</v>
      </c>
      <c r="GN9" s="316"/>
      <c r="GO9" s="559" t="s">
        <v>58</v>
      </c>
      <c r="GP9" s="666">
        <v>2.04</v>
      </c>
      <c r="GQ9" s="625">
        <v>2.0099999999999998</v>
      </c>
      <c r="GR9" s="626">
        <v>0.03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49506</v>
      </c>
      <c r="IO9" s="584">
        <v>48658</v>
      </c>
      <c r="IP9" s="585">
        <v>1.74</v>
      </c>
      <c r="IQ9" s="319"/>
      <c r="IR9" s="319"/>
      <c r="IS9" s="554" t="s">
        <v>55</v>
      </c>
      <c r="IT9" s="528">
        <v>118</v>
      </c>
      <c r="IU9" s="529">
        <v>164</v>
      </c>
      <c r="IV9" s="530">
        <v>135</v>
      </c>
      <c r="IW9" s="528">
        <v>417</v>
      </c>
      <c r="IX9" s="531">
        <v>317</v>
      </c>
      <c r="IY9" s="532">
        <v>31.55</v>
      </c>
      <c r="IZ9" s="316"/>
      <c r="JA9" s="586" t="s">
        <v>56</v>
      </c>
      <c r="JB9" s="587">
        <v>150.32</v>
      </c>
      <c r="JC9" s="588">
        <v>145.5</v>
      </c>
      <c r="JD9" s="589">
        <v>3.31</v>
      </c>
      <c r="JE9" s="587">
        <v>61.55</v>
      </c>
      <c r="JF9" s="588">
        <v>59.92</v>
      </c>
      <c r="JG9" s="589">
        <v>2.72</v>
      </c>
      <c r="JH9" s="587">
        <v>111.9</v>
      </c>
      <c r="JI9" s="588">
        <v>109.57</v>
      </c>
      <c r="JJ9" s="589">
        <v>2.13</v>
      </c>
      <c r="JK9" s="316"/>
      <c r="JL9" s="316"/>
      <c r="JM9" s="316" t="s">
        <v>57</v>
      </c>
      <c r="JN9" s="7">
        <v>2</v>
      </c>
      <c r="JO9" s="7">
        <v>2</v>
      </c>
      <c r="JP9" s="7">
        <v>2</v>
      </c>
      <c r="JQ9" s="591">
        <v>2</v>
      </c>
      <c r="JR9" s="316"/>
      <c r="JS9" s="559" t="s">
        <v>202</v>
      </c>
      <c r="JT9" s="666">
        <v>1.75</v>
      </c>
      <c r="JU9" s="625">
        <v>1.79</v>
      </c>
      <c r="JV9" s="626">
        <v>-0.04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199947</v>
      </c>
      <c r="LS9" s="584">
        <v>197547</v>
      </c>
      <c r="LT9" s="612">
        <v>1.21</v>
      </c>
      <c r="LU9" s="319"/>
      <c r="LV9" s="319"/>
      <c r="LW9" s="554" t="s">
        <v>55</v>
      </c>
      <c r="LX9" s="11">
        <v>1236</v>
      </c>
      <c r="LY9" s="544">
        <v>1236</v>
      </c>
      <c r="LZ9" s="545">
        <v>0</v>
      </c>
      <c r="MA9" s="81"/>
      <c r="MB9" s="586" t="s">
        <v>56</v>
      </c>
      <c r="MC9" s="587">
        <v>126.89</v>
      </c>
      <c r="MD9" s="588">
        <v>122.69</v>
      </c>
      <c r="ME9" s="589">
        <v>3.42</v>
      </c>
      <c r="MF9" s="587">
        <v>85.87</v>
      </c>
      <c r="MG9" s="588">
        <v>83.79</v>
      </c>
      <c r="MH9" s="589">
        <v>2.48</v>
      </c>
      <c r="MI9" s="587">
        <v>105.44</v>
      </c>
      <c r="MJ9" s="588">
        <v>102.78</v>
      </c>
      <c r="MK9" s="589">
        <v>2.59</v>
      </c>
      <c r="ML9" s="102"/>
      <c r="MM9" s="102"/>
      <c r="MN9" s="102" t="s">
        <v>57</v>
      </c>
      <c r="MO9" s="613">
        <v>2</v>
      </c>
      <c r="MP9" s="613">
        <v>2</v>
      </c>
      <c r="MQ9" s="613">
        <v>2</v>
      </c>
      <c r="MR9" s="613">
        <v>2</v>
      </c>
      <c r="MS9" s="613">
        <v>2</v>
      </c>
      <c r="MT9" s="218"/>
      <c r="MU9" s="575" t="s">
        <v>202</v>
      </c>
      <c r="MV9" s="667">
        <v>1.84</v>
      </c>
      <c r="MW9" s="643">
        <v>1.85</v>
      </c>
      <c r="MX9" s="615">
        <v>-0.01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447005</v>
      </c>
      <c r="C10" s="525">
        <v>423036</v>
      </c>
      <c r="D10" s="526">
        <v>5.67</v>
      </c>
      <c r="E10" s="319"/>
      <c r="F10" s="319"/>
      <c r="G10" s="554" t="s">
        <v>61</v>
      </c>
      <c r="H10" s="528">
        <v>367</v>
      </c>
      <c r="I10" s="529">
        <v>246</v>
      </c>
      <c r="J10" s="530">
        <v>292</v>
      </c>
      <c r="K10" s="528">
        <v>905</v>
      </c>
      <c r="L10" s="531">
        <v>1228</v>
      </c>
      <c r="M10" s="532">
        <v>-26.3</v>
      </c>
      <c r="N10" s="316"/>
      <c r="O10" s="586" t="s">
        <v>62</v>
      </c>
      <c r="P10" s="587">
        <v>99.66</v>
      </c>
      <c r="Q10" s="588">
        <v>97.34</v>
      </c>
      <c r="R10" s="589">
        <v>2.38</v>
      </c>
      <c r="S10" s="587">
        <v>79.150000000000006</v>
      </c>
      <c r="T10" s="588">
        <v>77.84</v>
      </c>
      <c r="U10" s="589">
        <v>1.68</v>
      </c>
      <c r="V10" s="587">
        <v>87.35</v>
      </c>
      <c r="W10" s="588">
        <v>85.71</v>
      </c>
      <c r="X10" s="589">
        <v>1.91</v>
      </c>
      <c r="Y10" s="316"/>
      <c r="Z10" s="316"/>
      <c r="AA10" s="316" t="s">
        <v>63</v>
      </c>
      <c r="AB10" s="7">
        <v>2</v>
      </c>
      <c r="AC10" s="7">
        <v>2</v>
      </c>
      <c r="AD10" s="7">
        <v>2</v>
      </c>
      <c r="AE10" s="591">
        <v>2</v>
      </c>
      <c r="AF10" s="316"/>
      <c r="AG10" s="669" t="s">
        <v>203</v>
      </c>
      <c r="AH10" s="670">
        <v>1.79</v>
      </c>
      <c r="AI10" s="671">
        <v>1.77</v>
      </c>
      <c r="AJ10" s="672">
        <v>0.02</v>
      </c>
      <c r="AK10" s="16"/>
      <c r="AL10" s="627" t="s">
        <v>65</v>
      </c>
      <c r="AM10" s="652">
        <v>5921</v>
      </c>
      <c r="AN10" s="653">
        <v>0</v>
      </c>
      <c r="AO10" s="653">
        <v>1468</v>
      </c>
      <c r="AP10" s="654">
        <v>0</v>
      </c>
      <c r="AQ10" s="653"/>
      <c r="AR10" s="653"/>
      <c r="AS10" s="653"/>
      <c r="AT10" s="653"/>
      <c r="AU10" s="655">
        <v>7389</v>
      </c>
      <c r="AV10" s="632">
        <v>3695</v>
      </c>
      <c r="AW10" s="633">
        <v>11084</v>
      </c>
      <c r="AX10" s="634"/>
      <c r="AY10" s="316"/>
      <c r="AZ10" s="627" t="s">
        <v>65</v>
      </c>
      <c r="BA10" s="652">
        <v>23106</v>
      </c>
      <c r="BB10" s="653">
        <v>0</v>
      </c>
      <c r="BC10" s="656">
        <v>2272</v>
      </c>
      <c r="BD10" s="654">
        <v>0</v>
      </c>
      <c r="BE10" s="653"/>
      <c r="BF10" s="653"/>
      <c r="BG10" s="653"/>
      <c r="BH10" s="653"/>
      <c r="BI10" s="632">
        <v>25378</v>
      </c>
      <c r="BJ10" s="632">
        <v>56524</v>
      </c>
      <c r="BK10" s="633">
        <v>81902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296412</v>
      </c>
      <c r="CG10" s="525">
        <v>284826</v>
      </c>
      <c r="CH10" s="526">
        <v>4.07</v>
      </c>
      <c r="CI10" s="319"/>
      <c r="CJ10" s="319"/>
      <c r="CK10" s="554" t="s">
        <v>61</v>
      </c>
      <c r="CL10" s="528">
        <v>38</v>
      </c>
      <c r="CM10" s="529">
        <v>52</v>
      </c>
      <c r="CN10" s="530">
        <v>43</v>
      </c>
      <c r="CO10" s="528">
        <v>133</v>
      </c>
      <c r="CP10" s="531">
        <v>153</v>
      </c>
      <c r="CQ10" s="532">
        <v>-13.07</v>
      </c>
      <c r="CR10" s="316"/>
      <c r="CS10" s="586" t="s">
        <v>62</v>
      </c>
      <c r="CT10" s="587">
        <v>79.36</v>
      </c>
      <c r="CU10" s="588">
        <v>77.91</v>
      </c>
      <c r="CV10" s="589">
        <v>1.86</v>
      </c>
      <c r="CW10" s="587">
        <v>71.959999999999994</v>
      </c>
      <c r="CX10" s="588">
        <v>70.25</v>
      </c>
      <c r="CY10" s="589">
        <v>2.4300000000000002</v>
      </c>
      <c r="CZ10" s="587">
        <v>75.81</v>
      </c>
      <c r="DA10" s="588">
        <v>74.349999999999994</v>
      </c>
      <c r="DB10" s="589">
        <v>1.96</v>
      </c>
      <c r="DC10" s="316"/>
      <c r="DD10" s="316"/>
      <c r="DE10" s="316" t="s">
        <v>63</v>
      </c>
      <c r="DF10" s="7">
        <v>2</v>
      </c>
      <c r="DG10" s="7">
        <v>2</v>
      </c>
      <c r="DH10" s="7">
        <v>2</v>
      </c>
      <c r="DI10" s="591">
        <v>2</v>
      </c>
      <c r="DJ10" s="316"/>
      <c r="DK10" s="669" t="s">
        <v>203</v>
      </c>
      <c r="DL10" s="670">
        <v>1.78</v>
      </c>
      <c r="DM10" s="671">
        <v>1.75</v>
      </c>
      <c r="DN10" s="672">
        <v>0.03</v>
      </c>
      <c r="DO10" s="16"/>
      <c r="DP10" s="627" t="s">
        <v>65</v>
      </c>
      <c r="DQ10" s="652">
        <v>6183</v>
      </c>
      <c r="DR10" s="653">
        <v>0</v>
      </c>
      <c r="DS10" s="653">
        <v>410</v>
      </c>
      <c r="DT10" s="654">
        <v>0</v>
      </c>
      <c r="DU10" s="652"/>
      <c r="DV10" s="653"/>
      <c r="DW10" s="653"/>
      <c r="DX10" s="653"/>
      <c r="DY10" s="632">
        <v>6593</v>
      </c>
      <c r="DZ10" s="632">
        <v>4285</v>
      </c>
      <c r="EA10" s="633">
        <v>10878</v>
      </c>
      <c r="EB10" s="634"/>
      <c r="EC10" s="316"/>
      <c r="ED10" s="627" t="s">
        <v>65</v>
      </c>
      <c r="EE10" s="652">
        <v>14352</v>
      </c>
      <c r="EF10" s="653">
        <v>0</v>
      </c>
      <c r="EG10" s="656">
        <v>911</v>
      </c>
      <c r="EH10" s="654">
        <v>0</v>
      </c>
      <c r="EI10" s="652"/>
      <c r="EJ10" s="653"/>
      <c r="EK10" s="653"/>
      <c r="EL10" s="653"/>
      <c r="EM10" s="632">
        <v>15263</v>
      </c>
      <c r="EN10" s="632">
        <v>29436</v>
      </c>
      <c r="EO10" s="633">
        <v>44699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359367</v>
      </c>
      <c r="FK10" s="525">
        <v>343272</v>
      </c>
      <c r="FL10" s="526">
        <v>4.6900000000000004</v>
      </c>
      <c r="FM10" s="319"/>
      <c r="FN10" s="319"/>
      <c r="FO10" s="554" t="s">
        <v>61</v>
      </c>
      <c r="FP10" s="528">
        <v>46</v>
      </c>
      <c r="FQ10" s="529">
        <v>85</v>
      </c>
      <c r="FR10" s="530">
        <v>43</v>
      </c>
      <c r="FS10" s="528">
        <v>174</v>
      </c>
      <c r="FT10" s="531">
        <v>165</v>
      </c>
      <c r="FU10" s="532">
        <v>5.45</v>
      </c>
      <c r="FV10" s="316"/>
      <c r="FW10" s="586" t="s">
        <v>62</v>
      </c>
      <c r="FX10" s="587">
        <v>87.45</v>
      </c>
      <c r="FY10" s="588">
        <v>85.37</v>
      </c>
      <c r="FZ10" s="589">
        <v>2.44</v>
      </c>
      <c r="GA10" s="587">
        <v>70.59</v>
      </c>
      <c r="GB10" s="588">
        <v>68.709999999999994</v>
      </c>
      <c r="GC10" s="589">
        <v>2.74</v>
      </c>
      <c r="GD10" s="587">
        <v>77.39</v>
      </c>
      <c r="GE10" s="588">
        <v>75.64</v>
      </c>
      <c r="GF10" s="589">
        <v>2.31</v>
      </c>
      <c r="GG10" s="316"/>
      <c r="GH10" s="316"/>
      <c r="GI10" s="316" t="s">
        <v>63</v>
      </c>
      <c r="GJ10" s="7">
        <v>2</v>
      </c>
      <c r="GK10" s="7">
        <v>2</v>
      </c>
      <c r="GL10" s="7">
        <v>2</v>
      </c>
      <c r="GM10" s="591">
        <v>2</v>
      </c>
      <c r="GN10" s="316"/>
      <c r="GO10" s="669" t="s">
        <v>64</v>
      </c>
      <c r="GP10" s="670">
        <v>1.78</v>
      </c>
      <c r="GQ10" s="671">
        <v>1.73</v>
      </c>
      <c r="GR10" s="672">
        <v>0.05</v>
      </c>
      <c r="GS10" s="16"/>
      <c r="GT10" s="627" t="s">
        <v>65</v>
      </c>
      <c r="GU10" s="652">
        <v>6047</v>
      </c>
      <c r="GV10" s="653">
        <v>0</v>
      </c>
      <c r="GW10" s="653">
        <v>839</v>
      </c>
      <c r="GX10" s="654">
        <v>0</v>
      </c>
      <c r="GY10" s="653"/>
      <c r="GZ10" s="653"/>
      <c r="HA10" s="653"/>
      <c r="HB10" s="653"/>
      <c r="HC10" s="632">
        <v>6886</v>
      </c>
      <c r="HD10" s="632">
        <v>9778</v>
      </c>
      <c r="HE10" s="633">
        <v>16664</v>
      </c>
      <c r="HF10" s="634"/>
      <c r="HG10" s="316"/>
      <c r="HH10" s="627" t="s">
        <v>65</v>
      </c>
      <c r="HI10" s="652">
        <v>11786</v>
      </c>
      <c r="HJ10" s="653">
        <v>0</v>
      </c>
      <c r="HK10" s="656">
        <v>1287</v>
      </c>
      <c r="HL10" s="654">
        <v>0</v>
      </c>
      <c r="HM10" s="653"/>
      <c r="HN10" s="653"/>
      <c r="HO10" s="653"/>
      <c r="HP10" s="653"/>
      <c r="HQ10" s="632">
        <v>13073</v>
      </c>
      <c r="HR10" s="632">
        <v>60384</v>
      </c>
      <c r="HS10" s="633">
        <v>73457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316545</v>
      </c>
      <c r="IO10" s="525">
        <v>297403</v>
      </c>
      <c r="IP10" s="526">
        <v>6.44</v>
      </c>
      <c r="IQ10" s="319"/>
      <c r="IR10" s="319"/>
      <c r="IS10" s="554" t="s">
        <v>61</v>
      </c>
      <c r="IT10" s="528">
        <v>49</v>
      </c>
      <c r="IU10" s="529">
        <v>108</v>
      </c>
      <c r="IV10" s="530">
        <v>34</v>
      </c>
      <c r="IW10" s="528">
        <v>191</v>
      </c>
      <c r="IX10" s="531">
        <v>177</v>
      </c>
      <c r="IY10" s="532">
        <v>7.91</v>
      </c>
      <c r="IZ10" s="316"/>
      <c r="JA10" s="586" t="s">
        <v>62</v>
      </c>
      <c r="JB10" s="587">
        <v>102.55</v>
      </c>
      <c r="JC10" s="588">
        <v>100.26</v>
      </c>
      <c r="JD10" s="589">
        <v>2.2799999999999998</v>
      </c>
      <c r="JE10" s="587">
        <v>83.03</v>
      </c>
      <c r="JF10" s="588">
        <v>80.19</v>
      </c>
      <c r="JG10" s="589">
        <v>3.54</v>
      </c>
      <c r="JH10" s="587">
        <v>94.1</v>
      </c>
      <c r="JI10" s="588">
        <v>91.83</v>
      </c>
      <c r="JJ10" s="589">
        <v>2.4700000000000002</v>
      </c>
      <c r="JK10" s="316"/>
      <c r="JL10" s="316"/>
      <c r="JM10" s="316" t="s">
        <v>63</v>
      </c>
      <c r="JN10" s="7">
        <v>2</v>
      </c>
      <c r="JO10" s="7">
        <v>2</v>
      </c>
      <c r="JP10" s="7">
        <v>2</v>
      </c>
      <c r="JQ10" s="591">
        <v>2</v>
      </c>
      <c r="JR10" s="316"/>
      <c r="JS10" s="669" t="s">
        <v>203</v>
      </c>
      <c r="JT10" s="670">
        <v>1.99</v>
      </c>
      <c r="JU10" s="671">
        <v>1.98</v>
      </c>
      <c r="JV10" s="672">
        <v>0.01</v>
      </c>
      <c r="JW10" s="16"/>
      <c r="JX10" s="627" t="s">
        <v>65</v>
      </c>
      <c r="JY10" s="652">
        <v>12613</v>
      </c>
      <c r="JZ10" s="653">
        <v>0</v>
      </c>
      <c r="KA10" s="653">
        <v>2586</v>
      </c>
      <c r="KB10" s="657">
        <v>0</v>
      </c>
      <c r="KC10" s="658"/>
      <c r="KD10" s="658"/>
      <c r="KE10" s="658"/>
      <c r="KF10" s="658"/>
      <c r="KG10" s="659">
        <v>15199</v>
      </c>
      <c r="KH10" s="632">
        <v>3496</v>
      </c>
      <c r="KI10" s="633">
        <v>18695</v>
      </c>
      <c r="KJ10" s="634"/>
      <c r="KK10" s="316"/>
      <c r="KL10" s="627" t="s">
        <v>65</v>
      </c>
      <c r="KM10" s="652">
        <v>11562</v>
      </c>
      <c r="KN10" s="653">
        <v>0</v>
      </c>
      <c r="KO10" s="656">
        <v>673</v>
      </c>
      <c r="KP10" s="657">
        <v>0</v>
      </c>
      <c r="KQ10" s="658"/>
      <c r="KR10" s="658"/>
      <c r="KS10" s="658"/>
      <c r="KT10" s="658"/>
      <c r="KU10" s="659">
        <v>12235</v>
      </c>
      <c r="KV10" s="632">
        <v>16897</v>
      </c>
      <c r="KW10" s="633">
        <v>29132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1419329</v>
      </c>
      <c r="LS10" s="525">
        <v>1348537</v>
      </c>
      <c r="LT10" s="543">
        <v>5.25</v>
      </c>
      <c r="LU10" s="319"/>
      <c r="LV10" s="319"/>
      <c r="LW10" s="554" t="s">
        <v>61</v>
      </c>
      <c r="LX10" s="11">
        <v>1403</v>
      </c>
      <c r="LY10" s="544">
        <v>1723</v>
      </c>
      <c r="LZ10" s="545">
        <v>-18.57</v>
      </c>
      <c r="MA10" s="81"/>
      <c r="MB10" s="586" t="s">
        <v>62</v>
      </c>
      <c r="MC10" s="587">
        <v>93.1</v>
      </c>
      <c r="MD10" s="588">
        <v>90.88</v>
      </c>
      <c r="ME10" s="589">
        <v>2.44</v>
      </c>
      <c r="MF10" s="587">
        <v>76.5</v>
      </c>
      <c r="MG10" s="588">
        <v>74.56</v>
      </c>
      <c r="MH10" s="589">
        <v>2.6</v>
      </c>
      <c r="MI10" s="587">
        <v>84.42</v>
      </c>
      <c r="MJ10" s="588">
        <v>82.52</v>
      </c>
      <c r="MK10" s="589">
        <v>2.2999999999999998</v>
      </c>
      <c r="ML10" s="102"/>
      <c r="MM10" s="102"/>
      <c r="MN10" s="102" t="s">
        <v>63</v>
      </c>
      <c r="MO10" s="613">
        <v>2</v>
      </c>
      <c r="MP10" s="613">
        <v>2</v>
      </c>
      <c r="MQ10" s="613">
        <v>2</v>
      </c>
      <c r="MR10" s="613">
        <v>2</v>
      </c>
      <c r="MS10" s="613">
        <v>2</v>
      </c>
      <c r="MT10" s="218"/>
      <c r="MU10" s="673" t="s">
        <v>203</v>
      </c>
      <c r="MV10" s="674">
        <v>1.85</v>
      </c>
      <c r="MW10" s="675">
        <v>1.83</v>
      </c>
      <c r="MX10" s="676">
        <v>0.02</v>
      </c>
      <c r="MY10" s="393"/>
      <c r="MZ10" s="644" t="s">
        <v>65</v>
      </c>
      <c r="NA10" s="660">
        <v>30764</v>
      </c>
      <c r="NB10" s="661">
        <v>0</v>
      </c>
      <c r="NC10" s="661">
        <v>5303</v>
      </c>
      <c r="ND10" s="662">
        <v>0</v>
      </c>
      <c r="NE10" s="661"/>
      <c r="NF10" s="661"/>
      <c r="NG10" s="661"/>
      <c r="NH10" s="661"/>
      <c r="NI10" s="663">
        <v>36067</v>
      </c>
      <c r="NJ10" s="664">
        <v>21254</v>
      </c>
      <c r="NK10" s="665">
        <v>57321</v>
      </c>
      <c r="NL10" s="406"/>
      <c r="NM10" s="406"/>
      <c r="NN10" s="651" t="s">
        <v>65</v>
      </c>
      <c r="NO10" s="660">
        <v>60806</v>
      </c>
      <c r="NP10" s="661">
        <v>0</v>
      </c>
      <c r="NQ10" s="661">
        <v>5143</v>
      </c>
      <c r="NR10" s="662">
        <v>0</v>
      </c>
      <c r="NS10" s="661"/>
      <c r="NT10" s="661"/>
      <c r="NU10" s="661"/>
      <c r="NV10" s="661"/>
      <c r="NW10" s="663">
        <v>65949</v>
      </c>
      <c r="NX10" s="664">
        <v>163241</v>
      </c>
      <c r="NY10" s="665">
        <v>229190</v>
      </c>
    </row>
    <row r="11" spans="1:390" ht="23.25" customHeight="1" thickTop="1" thickBot="1" x14ac:dyDescent="0.3">
      <c r="A11" s="551" t="s">
        <v>49</v>
      </c>
      <c r="B11" s="11">
        <v>323740</v>
      </c>
      <c r="C11" s="552">
        <v>304625</v>
      </c>
      <c r="D11" s="553">
        <v>6.27</v>
      </c>
      <c r="E11" s="319"/>
      <c r="F11" s="319"/>
      <c r="G11" s="554" t="s">
        <v>66</v>
      </c>
      <c r="H11" s="528">
        <v>85</v>
      </c>
      <c r="I11" s="529">
        <v>53</v>
      </c>
      <c r="J11" s="530">
        <v>64</v>
      </c>
      <c r="K11" s="528">
        <v>202</v>
      </c>
      <c r="L11" s="531">
        <v>288</v>
      </c>
      <c r="M11" s="532">
        <v>-29.86</v>
      </c>
      <c r="N11" s="316"/>
      <c r="O11" s="586" t="s">
        <v>67</v>
      </c>
      <c r="P11" s="587">
        <v>91.37</v>
      </c>
      <c r="Q11" s="588">
        <v>88.75</v>
      </c>
      <c r="R11" s="589">
        <v>2.95</v>
      </c>
      <c r="S11" s="587">
        <v>95.69</v>
      </c>
      <c r="T11" s="588">
        <v>93.39</v>
      </c>
      <c r="U11" s="589">
        <v>2.46</v>
      </c>
      <c r="V11" s="587">
        <v>93.96</v>
      </c>
      <c r="W11" s="588">
        <v>91.51</v>
      </c>
      <c r="X11" s="589">
        <v>2.68</v>
      </c>
      <c r="Y11" s="316"/>
      <c r="Z11" s="316"/>
      <c r="AA11" s="316" t="s">
        <v>68</v>
      </c>
      <c r="AB11" s="7">
        <v>4</v>
      </c>
      <c r="AC11" s="7">
        <v>4</v>
      </c>
      <c r="AD11" s="7">
        <v>4</v>
      </c>
      <c r="AE11" s="591">
        <v>4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135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135</v>
      </c>
      <c r="BJ11" s="682">
        <v>7290</v>
      </c>
      <c r="BK11" s="633">
        <v>7425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223324</v>
      </c>
      <c r="CG11" s="552">
        <v>215453</v>
      </c>
      <c r="CH11" s="553">
        <v>3.65</v>
      </c>
      <c r="CI11" s="319"/>
      <c r="CJ11" s="319"/>
      <c r="CK11" s="554" t="s">
        <v>66</v>
      </c>
      <c r="CL11" s="528">
        <v>21</v>
      </c>
      <c r="CM11" s="529">
        <v>28</v>
      </c>
      <c r="CN11" s="530">
        <v>26</v>
      </c>
      <c r="CO11" s="528">
        <v>75</v>
      </c>
      <c r="CP11" s="531">
        <v>82</v>
      </c>
      <c r="CQ11" s="532">
        <v>-8.5399999999999991</v>
      </c>
      <c r="CR11" s="316"/>
      <c r="CS11" s="586" t="s">
        <v>67</v>
      </c>
      <c r="CT11" s="587">
        <v>132.82</v>
      </c>
      <c r="CU11" s="588">
        <v>128.08000000000001</v>
      </c>
      <c r="CV11" s="589">
        <v>3.7</v>
      </c>
      <c r="CW11" s="587">
        <v>107.05</v>
      </c>
      <c r="CX11" s="588">
        <v>102.69</v>
      </c>
      <c r="CY11" s="589">
        <v>4.25</v>
      </c>
      <c r="CZ11" s="587">
        <v>120.48</v>
      </c>
      <c r="DA11" s="588">
        <v>116.27</v>
      </c>
      <c r="DB11" s="589">
        <v>3.62</v>
      </c>
      <c r="DC11" s="316"/>
      <c r="DD11" s="316"/>
      <c r="DE11" s="316" t="s">
        <v>68</v>
      </c>
      <c r="DF11" s="7">
        <v>4</v>
      </c>
      <c r="DG11" s="7">
        <v>4</v>
      </c>
      <c r="DH11" s="7">
        <v>4</v>
      </c>
      <c r="DI11" s="591">
        <v>4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423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423</v>
      </c>
      <c r="EN11" s="682">
        <v>1819</v>
      </c>
      <c r="EO11" s="633">
        <v>2242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235287</v>
      </c>
      <c r="FK11" s="552">
        <v>225200</v>
      </c>
      <c r="FL11" s="553">
        <v>4.4800000000000004</v>
      </c>
      <c r="FM11" s="319"/>
      <c r="FN11" s="319"/>
      <c r="FO11" s="554" t="s">
        <v>66</v>
      </c>
      <c r="FP11" s="528">
        <v>29</v>
      </c>
      <c r="FQ11" s="529">
        <v>37</v>
      </c>
      <c r="FR11" s="530">
        <v>18</v>
      </c>
      <c r="FS11" s="528">
        <v>84</v>
      </c>
      <c r="FT11" s="531">
        <v>90</v>
      </c>
      <c r="FU11" s="532">
        <v>-6.67</v>
      </c>
      <c r="FV11" s="316"/>
      <c r="FW11" s="586" t="s">
        <v>67</v>
      </c>
      <c r="FX11" s="587">
        <v>128.4</v>
      </c>
      <c r="FY11" s="588">
        <v>123.72</v>
      </c>
      <c r="FZ11" s="589">
        <v>3.78</v>
      </c>
      <c r="GA11" s="587">
        <v>93.6</v>
      </c>
      <c r="GB11" s="588">
        <v>90.45</v>
      </c>
      <c r="GC11" s="589">
        <v>3.48</v>
      </c>
      <c r="GD11" s="587">
        <v>107.63</v>
      </c>
      <c r="GE11" s="588">
        <v>104.29</v>
      </c>
      <c r="GF11" s="589">
        <v>3.2</v>
      </c>
      <c r="GG11" s="316"/>
      <c r="GH11" s="316"/>
      <c r="GI11" s="316" t="s">
        <v>68</v>
      </c>
      <c r="GJ11" s="7">
        <v>4</v>
      </c>
      <c r="GK11" s="7">
        <v>4</v>
      </c>
      <c r="GL11" s="7">
        <v>4</v>
      </c>
      <c r="GM11" s="591">
        <v>4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83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83</v>
      </c>
      <c r="HR11" s="682">
        <v>3873</v>
      </c>
      <c r="HS11" s="633">
        <v>3956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236736</v>
      </c>
      <c r="IO11" s="552">
        <v>221992</v>
      </c>
      <c r="IP11" s="553">
        <v>6.64</v>
      </c>
      <c r="IQ11" s="319"/>
      <c r="IR11" s="319"/>
      <c r="IS11" s="554" t="s">
        <v>66</v>
      </c>
      <c r="IT11" s="528">
        <v>17</v>
      </c>
      <c r="IU11" s="529">
        <v>45</v>
      </c>
      <c r="IV11" s="530">
        <v>27</v>
      </c>
      <c r="IW11" s="528">
        <v>89</v>
      </c>
      <c r="IX11" s="531">
        <v>105</v>
      </c>
      <c r="IY11" s="532">
        <v>-15.24</v>
      </c>
      <c r="IZ11" s="316"/>
      <c r="JA11" s="586" t="s">
        <v>67</v>
      </c>
      <c r="JB11" s="587">
        <v>184</v>
      </c>
      <c r="JC11" s="588">
        <v>178.46</v>
      </c>
      <c r="JD11" s="589">
        <v>3.1</v>
      </c>
      <c r="JE11" s="587">
        <v>119.89</v>
      </c>
      <c r="JF11" s="588">
        <v>115.13</v>
      </c>
      <c r="JG11" s="589">
        <v>4.13</v>
      </c>
      <c r="JH11" s="587">
        <v>156.25</v>
      </c>
      <c r="JI11" s="588">
        <v>151.87</v>
      </c>
      <c r="JJ11" s="589">
        <v>2.88</v>
      </c>
      <c r="JK11" s="316"/>
      <c r="JL11" s="316"/>
      <c r="JM11" s="316" t="s">
        <v>68</v>
      </c>
      <c r="JN11" s="7">
        <v>4</v>
      </c>
      <c r="JO11" s="7">
        <v>4</v>
      </c>
      <c r="JP11" s="7">
        <v>4</v>
      </c>
      <c r="JQ11" s="591">
        <v>4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286</v>
      </c>
      <c r="KN11" s="678">
        <v>0</v>
      </c>
      <c r="KO11" s="681">
        <v>51</v>
      </c>
      <c r="KP11" s="683">
        <v>0</v>
      </c>
      <c r="KQ11" s="684"/>
      <c r="KR11" s="684"/>
      <c r="KS11" s="684"/>
      <c r="KT11" s="684"/>
      <c r="KU11" s="685">
        <v>337</v>
      </c>
      <c r="KV11" s="682">
        <v>936</v>
      </c>
      <c r="KW11" s="633">
        <v>1273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1019087</v>
      </c>
      <c r="LS11" s="552">
        <v>967270</v>
      </c>
      <c r="LT11" s="572">
        <v>5.36</v>
      </c>
      <c r="LU11" s="319"/>
      <c r="LV11" s="319"/>
      <c r="LW11" s="554" t="s">
        <v>66</v>
      </c>
      <c r="LX11" s="11">
        <v>450</v>
      </c>
      <c r="LY11" s="544">
        <v>565</v>
      </c>
      <c r="LZ11" s="545">
        <v>-20.350000000000001</v>
      </c>
      <c r="MA11" s="81"/>
      <c r="MB11" s="586" t="s">
        <v>67</v>
      </c>
      <c r="MC11" s="587">
        <v>139.34</v>
      </c>
      <c r="MD11" s="588">
        <v>135.16999999999999</v>
      </c>
      <c r="ME11" s="589">
        <v>3.09</v>
      </c>
      <c r="MF11" s="587">
        <v>103.32</v>
      </c>
      <c r="MG11" s="588">
        <v>99.77</v>
      </c>
      <c r="MH11" s="589">
        <v>3.56</v>
      </c>
      <c r="MI11" s="587">
        <v>120.5</v>
      </c>
      <c r="MJ11" s="588">
        <v>117.04</v>
      </c>
      <c r="MK11" s="589">
        <v>2.96</v>
      </c>
      <c r="ML11" s="102"/>
      <c r="MM11" s="102"/>
      <c r="MN11" s="102" t="s">
        <v>68</v>
      </c>
      <c r="MO11" s="613">
        <v>4</v>
      </c>
      <c r="MP11" s="613">
        <v>4</v>
      </c>
      <c r="MQ11" s="613">
        <v>4</v>
      </c>
      <c r="MR11" s="613">
        <v>4</v>
      </c>
      <c r="MS11" s="613">
        <v>4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927</v>
      </c>
      <c r="NP11" s="687">
        <v>0</v>
      </c>
      <c r="NQ11" s="687">
        <v>51</v>
      </c>
      <c r="NR11" s="688">
        <v>0</v>
      </c>
      <c r="NS11" s="687"/>
      <c r="NT11" s="687"/>
      <c r="NU11" s="687"/>
      <c r="NV11" s="687"/>
      <c r="NW11" s="689">
        <v>978</v>
      </c>
      <c r="NX11" s="690">
        <v>13918</v>
      </c>
      <c r="NY11" s="691">
        <v>14896</v>
      </c>
    </row>
    <row r="12" spans="1:390" ht="23.25" customHeight="1" thickTop="1" thickBot="1" x14ac:dyDescent="0.3">
      <c r="A12" s="692" t="s">
        <v>29</v>
      </c>
      <c r="B12" s="693">
        <v>123265</v>
      </c>
      <c r="C12" s="694">
        <v>118411</v>
      </c>
      <c r="D12" s="695">
        <v>4.0999999999999996</v>
      </c>
      <c r="E12" s="319"/>
      <c r="F12" s="319"/>
      <c r="G12" s="554" t="s">
        <v>71</v>
      </c>
      <c r="H12" s="528">
        <v>371</v>
      </c>
      <c r="I12" s="529">
        <v>198</v>
      </c>
      <c r="J12" s="530">
        <v>236</v>
      </c>
      <c r="K12" s="528">
        <v>805</v>
      </c>
      <c r="L12" s="531">
        <v>636</v>
      </c>
      <c r="M12" s="532">
        <v>26.57</v>
      </c>
      <c r="N12" s="316"/>
      <c r="O12" s="696" t="s">
        <v>72</v>
      </c>
      <c r="P12" s="587">
        <v>43.71</v>
      </c>
      <c r="Q12" s="588">
        <v>41.64</v>
      </c>
      <c r="R12" s="589">
        <v>4.97</v>
      </c>
      <c r="S12" s="587">
        <v>44.72</v>
      </c>
      <c r="T12" s="588">
        <v>43.15</v>
      </c>
      <c r="U12" s="589">
        <v>3.64</v>
      </c>
      <c r="V12" s="587">
        <v>44.32</v>
      </c>
      <c r="W12" s="588">
        <v>42.54</v>
      </c>
      <c r="X12" s="589">
        <v>4.18</v>
      </c>
      <c r="Y12" s="316"/>
      <c r="Z12" s="316"/>
      <c r="AA12" s="316" t="s">
        <v>73</v>
      </c>
      <c r="AB12" s="7">
        <v>8</v>
      </c>
      <c r="AC12" s="7">
        <v>8</v>
      </c>
      <c r="AD12" s="7">
        <v>8</v>
      </c>
      <c r="AE12" s="591">
        <v>8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5921</v>
      </c>
      <c r="AN12" s="699">
        <v>0</v>
      </c>
      <c r="AO12" s="699">
        <v>1468</v>
      </c>
      <c r="AP12" s="700">
        <v>0</v>
      </c>
      <c r="AQ12" s="699"/>
      <c r="AR12" s="699"/>
      <c r="AS12" s="699"/>
      <c r="AT12" s="699"/>
      <c r="AU12" s="700">
        <v>7389</v>
      </c>
      <c r="AV12" s="699">
        <v>3695</v>
      </c>
      <c r="AW12" s="701">
        <v>11084</v>
      </c>
      <c r="AX12" s="702"/>
      <c r="AY12" s="12"/>
      <c r="AZ12" s="697" t="s">
        <v>42</v>
      </c>
      <c r="BA12" s="698">
        <v>23241</v>
      </c>
      <c r="BB12" s="699">
        <v>0</v>
      </c>
      <c r="BC12" s="699">
        <v>2272</v>
      </c>
      <c r="BD12" s="700">
        <v>0</v>
      </c>
      <c r="BE12" s="699"/>
      <c r="BF12" s="699"/>
      <c r="BG12" s="699"/>
      <c r="BH12" s="699"/>
      <c r="BI12" s="703">
        <v>25513</v>
      </c>
      <c r="BJ12" s="699">
        <v>63814</v>
      </c>
      <c r="BK12" s="701">
        <v>89327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73088</v>
      </c>
      <c r="CG12" s="694">
        <v>69373</v>
      </c>
      <c r="CH12" s="695">
        <v>5.36</v>
      </c>
      <c r="CI12" s="319"/>
      <c r="CJ12" s="319"/>
      <c r="CK12" s="554" t="s">
        <v>71</v>
      </c>
      <c r="CL12" s="528">
        <v>149</v>
      </c>
      <c r="CM12" s="529">
        <v>166</v>
      </c>
      <c r="CN12" s="530">
        <v>172</v>
      </c>
      <c r="CO12" s="528">
        <v>487</v>
      </c>
      <c r="CP12" s="531">
        <v>442</v>
      </c>
      <c r="CQ12" s="532">
        <v>10.18</v>
      </c>
      <c r="CR12" s="316"/>
      <c r="CS12" s="696" t="s">
        <v>72</v>
      </c>
      <c r="CT12" s="587">
        <v>49.46</v>
      </c>
      <c r="CU12" s="588">
        <v>47.16</v>
      </c>
      <c r="CV12" s="589">
        <v>4.88</v>
      </c>
      <c r="CW12" s="587">
        <v>55.64</v>
      </c>
      <c r="CX12" s="588">
        <v>53.63</v>
      </c>
      <c r="CY12" s="589">
        <v>3.75</v>
      </c>
      <c r="CZ12" s="587">
        <v>52.42</v>
      </c>
      <c r="DA12" s="588">
        <v>50.17</v>
      </c>
      <c r="DB12" s="589">
        <v>4.4800000000000004</v>
      </c>
      <c r="DC12" s="316"/>
      <c r="DD12" s="316"/>
      <c r="DE12" s="316" t="s">
        <v>73</v>
      </c>
      <c r="DF12" s="7">
        <v>8</v>
      </c>
      <c r="DG12" s="7">
        <v>8</v>
      </c>
      <c r="DH12" s="7">
        <v>8</v>
      </c>
      <c r="DI12" s="591">
        <v>8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6183</v>
      </c>
      <c r="DR12" s="699">
        <v>0</v>
      </c>
      <c r="DS12" s="699">
        <v>410</v>
      </c>
      <c r="DT12" s="700">
        <v>0</v>
      </c>
      <c r="DU12" s="699"/>
      <c r="DV12" s="699"/>
      <c r="DW12" s="699"/>
      <c r="DX12" s="699"/>
      <c r="DY12" s="703">
        <v>6593</v>
      </c>
      <c r="DZ12" s="699">
        <v>4285</v>
      </c>
      <c r="EA12" s="701">
        <v>10878</v>
      </c>
      <c r="EB12" s="702"/>
      <c r="EC12" s="12"/>
      <c r="ED12" s="697" t="s">
        <v>42</v>
      </c>
      <c r="EE12" s="698">
        <v>14775</v>
      </c>
      <c r="EF12" s="699">
        <v>0</v>
      </c>
      <c r="EG12" s="699">
        <v>911</v>
      </c>
      <c r="EH12" s="700">
        <v>0</v>
      </c>
      <c r="EI12" s="699"/>
      <c r="EJ12" s="699"/>
      <c r="EK12" s="699"/>
      <c r="EL12" s="699"/>
      <c r="EM12" s="703">
        <v>15686</v>
      </c>
      <c r="EN12" s="699">
        <v>31255</v>
      </c>
      <c r="EO12" s="701">
        <v>46941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124080</v>
      </c>
      <c r="FK12" s="694">
        <v>118072</v>
      </c>
      <c r="FL12" s="695">
        <v>5.09</v>
      </c>
      <c r="FM12" s="319"/>
      <c r="FN12" s="319"/>
      <c r="FO12" s="554" t="s">
        <v>71</v>
      </c>
      <c r="FP12" s="528">
        <v>215</v>
      </c>
      <c r="FQ12" s="529">
        <v>286</v>
      </c>
      <c r="FR12" s="530">
        <v>232</v>
      </c>
      <c r="FS12" s="528">
        <v>733</v>
      </c>
      <c r="FT12" s="531">
        <v>603</v>
      </c>
      <c r="FU12" s="532">
        <v>21.56</v>
      </c>
      <c r="FV12" s="316"/>
      <c r="FW12" s="696" t="s">
        <v>72</v>
      </c>
      <c r="FX12" s="587">
        <v>73.239999999999995</v>
      </c>
      <c r="FY12" s="588">
        <v>71.540000000000006</v>
      </c>
      <c r="FZ12" s="589">
        <v>2.38</v>
      </c>
      <c r="GA12" s="587">
        <v>76.05</v>
      </c>
      <c r="GB12" s="588">
        <v>73.010000000000005</v>
      </c>
      <c r="GC12" s="589">
        <v>4.16</v>
      </c>
      <c r="GD12" s="587">
        <v>74.92</v>
      </c>
      <c r="GE12" s="588">
        <v>72.39</v>
      </c>
      <c r="GF12" s="589">
        <v>3.49</v>
      </c>
      <c r="GG12" s="316"/>
      <c r="GH12" s="316"/>
      <c r="GI12" s="316" t="s">
        <v>73</v>
      </c>
      <c r="GJ12" s="7">
        <v>8</v>
      </c>
      <c r="GK12" s="7">
        <v>8</v>
      </c>
      <c r="GL12" s="7">
        <v>8</v>
      </c>
      <c r="GM12" s="591">
        <v>8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6047</v>
      </c>
      <c r="GV12" s="699">
        <v>0</v>
      </c>
      <c r="GW12" s="699">
        <v>839</v>
      </c>
      <c r="GX12" s="700">
        <v>0</v>
      </c>
      <c r="GY12" s="699"/>
      <c r="GZ12" s="699"/>
      <c r="HA12" s="699"/>
      <c r="HB12" s="699"/>
      <c r="HC12" s="703">
        <v>6886</v>
      </c>
      <c r="HD12" s="699">
        <v>9778</v>
      </c>
      <c r="HE12" s="701">
        <v>16664</v>
      </c>
      <c r="HF12" s="702"/>
      <c r="HG12" s="12"/>
      <c r="HH12" s="697" t="s">
        <v>42</v>
      </c>
      <c r="HI12" s="698">
        <v>11869</v>
      </c>
      <c r="HJ12" s="699">
        <v>0</v>
      </c>
      <c r="HK12" s="699">
        <v>1287</v>
      </c>
      <c r="HL12" s="700">
        <v>0</v>
      </c>
      <c r="HM12" s="699"/>
      <c r="HN12" s="699"/>
      <c r="HO12" s="699"/>
      <c r="HP12" s="699"/>
      <c r="HQ12" s="703">
        <v>13156</v>
      </c>
      <c r="HR12" s="699">
        <v>64257</v>
      </c>
      <c r="HS12" s="701">
        <v>77413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79809</v>
      </c>
      <c r="IO12" s="694">
        <v>75411</v>
      </c>
      <c r="IP12" s="695">
        <v>5.83</v>
      </c>
      <c r="IQ12" s="319"/>
      <c r="IR12" s="319"/>
      <c r="IS12" s="554" t="s">
        <v>71</v>
      </c>
      <c r="IT12" s="528">
        <v>195</v>
      </c>
      <c r="IU12" s="529">
        <v>214</v>
      </c>
      <c r="IV12" s="530">
        <v>168</v>
      </c>
      <c r="IW12" s="528">
        <v>577</v>
      </c>
      <c r="IX12" s="531">
        <v>518</v>
      </c>
      <c r="IY12" s="532">
        <v>11.39</v>
      </c>
      <c r="IZ12" s="316"/>
      <c r="JA12" s="696" t="s">
        <v>72</v>
      </c>
      <c r="JB12" s="587">
        <v>77.13</v>
      </c>
      <c r="JC12" s="588">
        <v>73.930000000000007</v>
      </c>
      <c r="JD12" s="589">
        <v>4.33</v>
      </c>
      <c r="JE12" s="587">
        <v>49.18</v>
      </c>
      <c r="JF12" s="588">
        <v>47.01</v>
      </c>
      <c r="JG12" s="589">
        <v>4.62</v>
      </c>
      <c r="JH12" s="587">
        <v>65.03</v>
      </c>
      <c r="JI12" s="588">
        <v>62.63</v>
      </c>
      <c r="JJ12" s="589">
        <v>3.83</v>
      </c>
      <c r="JK12" s="316"/>
      <c r="JL12" s="316"/>
      <c r="JM12" s="316" t="s">
        <v>73</v>
      </c>
      <c r="JN12" s="7">
        <v>8</v>
      </c>
      <c r="JO12" s="7">
        <v>8</v>
      </c>
      <c r="JP12" s="7">
        <v>8</v>
      </c>
      <c r="JQ12" s="591">
        <v>8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12613</v>
      </c>
      <c r="JZ12" s="699">
        <v>0</v>
      </c>
      <c r="KA12" s="699">
        <v>2586</v>
      </c>
      <c r="KB12" s="705">
        <v>0</v>
      </c>
      <c r="KC12" s="706"/>
      <c r="KD12" s="706"/>
      <c r="KE12" s="706"/>
      <c r="KF12" s="706"/>
      <c r="KG12" s="707">
        <v>15199</v>
      </c>
      <c r="KH12" s="699">
        <v>3496</v>
      </c>
      <c r="KI12" s="701">
        <v>18695</v>
      </c>
      <c r="KJ12" s="702"/>
      <c r="KK12" s="12"/>
      <c r="KL12" s="697" t="s">
        <v>42</v>
      </c>
      <c r="KM12" s="698">
        <v>11848</v>
      </c>
      <c r="KN12" s="699">
        <v>0</v>
      </c>
      <c r="KO12" s="699">
        <v>724</v>
      </c>
      <c r="KP12" s="705">
        <v>0</v>
      </c>
      <c r="KQ12" s="706"/>
      <c r="KR12" s="706"/>
      <c r="KS12" s="706"/>
      <c r="KT12" s="706"/>
      <c r="KU12" s="707">
        <v>12572</v>
      </c>
      <c r="KV12" s="699">
        <v>17833</v>
      </c>
      <c r="KW12" s="701">
        <v>30405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400242</v>
      </c>
      <c r="LS12" s="694">
        <v>381267</v>
      </c>
      <c r="LT12" s="708">
        <v>4.9800000000000004</v>
      </c>
      <c r="LU12" s="319"/>
      <c r="LV12" s="319"/>
      <c r="LW12" s="554" t="s">
        <v>71</v>
      </c>
      <c r="LX12" s="11">
        <v>2602</v>
      </c>
      <c r="LY12" s="544">
        <v>2199</v>
      </c>
      <c r="LZ12" s="545">
        <v>18.329999999999998</v>
      </c>
      <c r="MA12" s="81"/>
      <c r="MB12" s="696" t="s">
        <v>72</v>
      </c>
      <c r="MC12" s="587">
        <v>61.35</v>
      </c>
      <c r="MD12" s="588">
        <v>59.01</v>
      </c>
      <c r="ME12" s="589">
        <v>3.97</v>
      </c>
      <c r="MF12" s="587">
        <v>55.38</v>
      </c>
      <c r="MG12" s="588">
        <v>53.31</v>
      </c>
      <c r="MH12" s="589">
        <v>3.88</v>
      </c>
      <c r="MI12" s="587">
        <v>58.23</v>
      </c>
      <c r="MJ12" s="588">
        <v>56.1</v>
      </c>
      <c r="MK12" s="589">
        <v>3.8</v>
      </c>
      <c r="ML12" s="102"/>
      <c r="MM12" s="102"/>
      <c r="MN12" s="102" t="s">
        <v>73</v>
      </c>
      <c r="MO12" s="613">
        <v>8</v>
      </c>
      <c r="MP12" s="613">
        <v>8</v>
      </c>
      <c r="MQ12" s="613">
        <v>8</v>
      </c>
      <c r="MR12" s="613">
        <v>8</v>
      </c>
      <c r="MS12" s="613">
        <v>8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30764</v>
      </c>
      <c r="NB12" s="711">
        <v>0</v>
      </c>
      <c r="NC12" s="711">
        <v>5303</v>
      </c>
      <c r="ND12" s="712">
        <v>0</v>
      </c>
      <c r="NE12" s="711"/>
      <c r="NF12" s="711"/>
      <c r="NG12" s="711"/>
      <c r="NH12" s="711"/>
      <c r="NI12" s="713">
        <v>36067</v>
      </c>
      <c r="NJ12" s="710">
        <v>21254</v>
      </c>
      <c r="NK12" s="713">
        <v>57321</v>
      </c>
      <c r="NL12" s="406"/>
      <c r="NM12" s="406"/>
      <c r="NN12" s="710" t="s">
        <v>42</v>
      </c>
      <c r="NO12" s="710">
        <v>61733</v>
      </c>
      <c r="NP12" s="711">
        <v>0</v>
      </c>
      <c r="NQ12" s="711">
        <v>5194</v>
      </c>
      <c r="NR12" s="712">
        <v>0</v>
      </c>
      <c r="NS12" s="711"/>
      <c r="NT12" s="711"/>
      <c r="NU12" s="711"/>
      <c r="NV12" s="711"/>
      <c r="NW12" s="713">
        <v>66927</v>
      </c>
      <c r="NX12" s="710">
        <v>177159</v>
      </c>
      <c r="NY12" s="713">
        <v>244086</v>
      </c>
    </row>
    <row r="13" spans="1:390" ht="23.25" customHeight="1" thickTop="1" thickBot="1" x14ac:dyDescent="0.3">
      <c r="A13" s="668" t="s">
        <v>74</v>
      </c>
      <c r="B13" s="714">
        <v>1.94</v>
      </c>
      <c r="C13" s="715">
        <v>1.89</v>
      </c>
      <c r="D13" s="526">
        <v>0.05</v>
      </c>
      <c r="E13" s="319"/>
      <c r="F13" s="319"/>
      <c r="G13" s="554" t="s">
        <v>75</v>
      </c>
      <c r="H13" s="528">
        <v>23</v>
      </c>
      <c r="I13" s="529">
        <v>9</v>
      </c>
      <c r="J13" s="530">
        <v>27</v>
      </c>
      <c r="K13" s="528">
        <v>59</v>
      </c>
      <c r="L13" s="531">
        <v>70</v>
      </c>
      <c r="M13" s="532">
        <v>-15.71</v>
      </c>
      <c r="N13" s="316"/>
      <c r="O13" s="716" t="s">
        <v>76</v>
      </c>
      <c r="P13" s="717">
        <v>1195.1399999999999</v>
      </c>
      <c r="Q13" s="718">
        <v>1149.9600000000003</v>
      </c>
      <c r="R13" s="719">
        <v>3.93</v>
      </c>
      <c r="S13" s="720">
        <v>810.8</v>
      </c>
      <c r="T13" s="718">
        <v>787.91</v>
      </c>
      <c r="U13" s="719">
        <v>2.91</v>
      </c>
      <c r="V13" s="720">
        <v>964.5200000000001</v>
      </c>
      <c r="W13" s="718">
        <v>934.05</v>
      </c>
      <c r="X13" s="719">
        <v>3.26</v>
      </c>
      <c r="Y13" s="316"/>
      <c r="Z13" s="316"/>
      <c r="AA13" s="316" t="s">
        <v>77</v>
      </c>
      <c r="AB13" s="7">
        <v>9</v>
      </c>
      <c r="AC13" s="7">
        <v>9</v>
      </c>
      <c r="AD13" s="7">
        <v>9</v>
      </c>
      <c r="AE13" s="591">
        <v>9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2.72</v>
      </c>
      <c r="CG13" s="715">
        <v>2.79</v>
      </c>
      <c r="CH13" s="526">
        <v>-7.0000000000000007E-2</v>
      </c>
      <c r="CI13" s="319"/>
      <c r="CJ13" s="319"/>
      <c r="CK13" s="554" t="s">
        <v>75</v>
      </c>
      <c r="CL13" s="528">
        <v>24</v>
      </c>
      <c r="CM13" s="529">
        <v>29</v>
      </c>
      <c r="CN13" s="530">
        <v>35</v>
      </c>
      <c r="CO13" s="528">
        <v>88</v>
      </c>
      <c r="CP13" s="531">
        <v>96</v>
      </c>
      <c r="CQ13" s="532">
        <v>-8.33</v>
      </c>
      <c r="CR13" s="316"/>
      <c r="CS13" s="716" t="s">
        <v>76</v>
      </c>
      <c r="CT13" s="717">
        <v>1141.3499999999999</v>
      </c>
      <c r="CU13" s="718">
        <v>1098.32</v>
      </c>
      <c r="CV13" s="719">
        <v>3.92</v>
      </c>
      <c r="CW13" s="720">
        <v>820.17</v>
      </c>
      <c r="CX13" s="718">
        <v>786.87</v>
      </c>
      <c r="CY13" s="719">
        <v>4.2300000000000004</v>
      </c>
      <c r="CZ13" s="720">
        <v>987.55000000000007</v>
      </c>
      <c r="DA13" s="718">
        <v>953.45</v>
      </c>
      <c r="DB13" s="719">
        <v>3.58</v>
      </c>
      <c r="DC13" s="316"/>
      <c r="DD13" s="316"/>
      <c r="DE13" s="316" t="s">
        <v>77</v>
      </c>
      <c r="DF13" s="7">
        <v>9</v>
      </c>
      <c r="DG13" s="7">
        <v>9</v>
      </c>
      <c r="DH13" s="7">
        <v>9</v>
      </c>
      <c r="DI13" s="591">
        <v>9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2.09</v>
      </c>
      <c r="FK13" s="715">
        <v>2.13</v>
      </c>
      <c r="FL13" s="526">
        <v>-0.04</v>
      </c>
      <c r="FM13" s="319"/>
      <c r="FN13" s="319"/>
      <c r="FO13" s="554" t="s">
        <v>75</v>
      </c>
      <c r="FP13" s="528">
        <v>274</v>
      </c>
      <c r="FQ13" s="529">
        <v>329</v>
      </c>
      <c r="FR13" s="530">
        <v>257</v>
      </c>
      <c r="FS13" s="528">
        <v>860</v>
      </c>
      <c r="FT13" s="531">
        <v>940</v>
      </c>
      <c r="FU13" s="532">
        <v>-8.51</v>
      </c>
      <c r="FV13" s="316"/>
      <c r="FW13" s="716" t="s">
        <v>76</v>
      </c>
      <c r="FX13" s="717">
        <v>1306.68</v>
      </c>
      <c r="FY13" s="718">
        <v>1261.2</v>
      </c>
      <c r="FZ13" s="719">
        <v>3.61</v>
      </c>
      <c r="GA13" s="720">
        <v>824.6</v>
      </c>
      <c r="GB13" s="718">
        <v>793.98</v>
      </c>
      <c r="GC13" s="719">
        <v>3.86</v>
      </c>
      <c r="GD13" s="720">
        <v>1019.04</v>
      </c>
      <c r="GE13" s="718">
        <v>988.26</v>
      </c>
      <c r="GF13" s="719">
        <v>3.11</v>
      </c>
      <c r="GG13" s="316"/>
      <c r="GH13" s="316"/>
      <c r="GI13" s="316" t="s">
        <v>77</v>
      </c>
      <c r="GJ13" s="7">
        <v>9</v>
      </c>
      <c r="GK13" s="7">
        <v>9</v>
      </c>
      <c r="GL13" s="7">
        <v>9</v>
      </c>
      <c r="GM13" s="591">
        <v>9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1.98</v>
      </c>
      <c r="IO13" s="715">
        <v>2.0099999999999998</v>
      </c>
      <c r="IP13" s="526">
        <v>-0.03</v>
      </c>
      <c r="IQ13" s="319"/>
      <c r="IR13" s="319"/>
      <c r="IS13" s="554" t="s">
        <v>75</v>
      </c>
      <c r="IT13" s="528">
        <v>48</v>
      </c>
      <c r="IU13" s="529">
        <v>55</v>
      </c>
      <c r="IV13" s="530">
        <v>29</v>
      </c>
      <c r="IW13" s="528">
        <v>132</v>
      </c>
      <c r="IX13" s="531">
        <v>118</v>
      </c>
      <c r="IY13" s="532">
        <v>11.86</v>
      </c>
      <c r="IZ13" s="316"/>
      <c r="JA13" s="716" t="s">
        <v>76</v>
      </c>
      <c r="JB13" s="717">
        <v>1626.58</v>
      </c>
      <c r="JC13" s="718">
        <v>1552.3200000000002</v>
      </c>
      <c r="JD13" s="719">
        <v>4.78</v>
      </c>
      <c r="JE13" s="720">
        <v>754.53</v>
      </c>
      <c r="JF13" s="718">
        <v>728.93999999999994</v>
      </c>
      <c r="JG13" s="719">
        <v>3.51</v>
      </c>
      <c r="JH13" s="720">
        <v>1249.1399999999999</v>
      </c>
      <c r="JI13" s="718">
        <v>1206.6600000000001</v>
      </c>
      <c r="JJ13" s="719">
        <v>3.52</v>
      </c>
      <c r="JK13" s="316"/>
      <c r="JL13" s="316"/>
      <c r="JM13" s="316" t="s">
        <v>77</v>
      </c>
      <c r="JN13" s="7">
        <v>9</v>
      </c>
      <c r="JO13" s="7">
        <v>9</v>
      </c>
      <c r="JP13" s="7">
        <v>9</v>
      </c>
      <c r="JQ13" s="591">
        <v>9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2.17</v>
      </c>
      <c r="LS13" s="715">
        <v>2.19</v>
      </c>
      <c r="LT13" s="543">
        <v>-0.02</v>
      </c>
      <c r="LU13" s="319"/>
      <c r="LV13" s="319"/>
      <c r="LW13" s="554" t="s">
        <v>75</v>
      </c>
      <c r="LX13" s="11">
        <v>1139</v>
      </c>
      <c r="LY13" s="544">
        <v>1224</v>
      </c>
      <c r="LZ13" s="545">
        <v>-6.94</v>
      </c>
      <c r="MA13" s="81"/>
      <c r="MB13" s="724" t="s">
        <v>76</v>
      </c>
      <c r="MC13" s="717">
        <v>1342.61</v>
      </c>
      <c r="MD13" s="725">
        <v>1287.8900000000001</v>
      </c>
      <c r="ME13" s="726">
        <v>4.25</v>
      </c>
      <c r="MF13" s="717">
        <v>802.95999999999992</v>
      </c>
      <c r="MG13" s="725">
        <v>775.54</v>
      </c>
      <c r="MH13" s="726">
        <v>3.54</v>
      </c>
      <c r="MI13" s="717">
        <v>1060.3799999999999</v>
      </c>
      <c r="MJ13" s="725">
        <v>1025.6199999999999</v>
      </c>
      <c r="MK13" s="726">
        <v>3.39</v>
      </c>
      <c r="ML13" s="102"/>
      <c r="MM13" s="102"/>
      <c r="MN13" s="102" t="s">
        <v>77</v>
      </c>
      <c r="MO13" s="613">
        <v>9</v>
      </c>
      <c r="MP13" s="613">
        <v>9</v>
      </c>
      <c r="MQ13" s="613">
        <v>9</v>
      </c>
      <c r="MR13" s="613">
        <v>9</v>
      </c>
      <c r="MS13" s="613">
        <v>9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1.79</v>
      </c>
      <c r="C14" s="729">
        <v>1.75</v>
      </c>
      <c r="D14" s="553">
        <v>0.04</v>
      </c>
      <c r="E14" s="319"/>
      <c r="F14" s="319"/>
      <c r="G14" s="554" t="s">
        <v>78</v>
      </c>
      <c r="H14" s="528">
        <v>5468</v>
      </c>
      <c r="I14" s="529">
        <v>4682</v>
      </c>
      <c r="J14" s="530">
        <v>8165</v>
      </c>
      <c r="K14" s="528">
        <v>18315</v>
      </c>
      <c r="L14" s="531">
        <v>15031</v>
      </c>
      <c r="M14" s="532">
        <v>21.85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2702</v>
      </c>
      <c r="AC14" s="730">
        <v>2702</v>
      </c>
      <c r="AD14" s="730">
        <v>2702</v>
      </c>
      <c r="AE14" s="730">
        <v>2702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2.2999999999999998</v>
      </c>
      <c r="CG14" s="729">
        <v>2.36</v>
      </c>
      <c r="CH14" s="553">
        <v>-0.06</v>
      </c>
      <c r="CI14" s="319"/>
      <c r="CJ14" s="319"/>
      <c r="CK14" s="554" t="s">
        <v>78</v>
      </c>
      <c r="CL14" s="528">
        <v>4032</v>
      </c>
      <c r="CM14" s="529">
        <v>3784</v>
      </c>
      <c r="CN14" s="530">
        <v>2347</v>
      </c>
      <c r="CO14" s="528">
        <v>10163</v>
      </c>
      <c r="CP14" s="531">
        <v>9635</v>
      </c>
      <c r="CQ14" s="532">
        <v>5.48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2702</v>
      </c>
      <c r="DG14" s="730">
        <v>2702</v>
      </c>
      <c r="DH14" s="730">
        <v>2702</v>
      </c>
      <c r="DI14" s="730">
        <v>2702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1.87</v>
      </c>
      <c r="FK14" s="729">
        <v>1.95</v>
      </c>
      <c r="FL14" s="553">
        <v>-0.08</v>
      </c>
      <c r="FM14" s="319"/>
      <c r="FN14" s="319"/>
      <c r="FO14" s="554" t="s">
        <v>78</v>
      </c>
      <c r="FP14" s="528">
        <v>3689</v>
      </c>
      <c r="FQ14" s="529">
        <v>3534</v>
      </c>
      <c r="FR14" s="530">
        <v>2603</v>
      </c>
      <c r="FS14" s="528">
        <v>9826</v>
      </c>
      <c r="FT14" s="531">
        <v>10681</v>
      </c>
      <c r="FU14" s="532">
        <v>-8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2702</v>
      </c>
      <c r="GK14" s="730">
        <v>2702</v>
      </c>
      <c r="GL14" s="730">
        <v>2702</v>
      </c>
      <c r="GM14" s="730">
        <v>2702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1.85</v>
      </c>
      <c r="IO14" s="729">
        <v>1.88</v>
      </c>
      <c r="IP14" s="553">
        <v>-0.03</v>
      </c>
      <c r="IQ14" s="319"/>
      <c r="IR14" s="319"/>
      <c r="IS14" s="554" t="s">
        <v>78</v>
      </c>
      <c r="IT14" s="528">
        <v>4452</v>
      </c>
      <c r="IU14" s="529">
        <v>3594</v>
      </c>
      <c r="IV14" s="530">
        <v>5032</v>
      </c>
      <c r="IW14" s="528">
        <v>13078</v>
      </c>
      <c r="IX14" s="531">
        <v>13656</v>
      </c>
      <c r="IY14" s="532">
        <v>-4.2300000000000004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2702</v>
      </c>
      <c r="JO14" s="730">
        <v>2702</v>
      </c>
      <c r="JP14" s="730">
        <v>2702</v>
      </c>
      <c r="JQ14" s="730">
        <v>2702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1.94</v>
      </c>
      <c r="LS14" s="729">
        <v>1.97</v>
      </c>
      <c r="LT14" s="572">
        <v>-0.03</v>
      </c>
      <c r="LU14" s="319"/>
      <c r="LV14" s="319"/>
      <c r="LW14" s="554" t="s">
        <v>78</v>
      </c>
      <c r="LX14" s="11">
        <v>51382</v>
      </c>
      <c r="LY14" s="544">
        <v>49003</v>
      </c>
      <c r="LZ14" s="545">
        <v>4.8499999999999996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2702</v>
      </c>
      <c r="MP14" s="574">
        <v>2702</v>
      </c>
      <c r="MQ14" s="574">
        <v>2702</v>
      </c>
      <c r="MR14" s="574">
        <v>2702</v>
      </c>
      <c r="MS14" s="574">
        <v>2702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2.29</v>
      </c>
      <c r="C15" s="738">
        <v>2.23</v>
      </c>
      <c r="D15" s="695">
        <v>0.06</v>
      </c>
      <c r="E15" s="319"/>
      <c r="F15" s="319"/>
      <c r="G15" s="554" t="s">
        <v>81</v>
      </c>
      <c r="H15" s="528">
        <v>67</v>
      </c>
      <c r="I15" s="529">
        <v>75</v>
      </c>
      <c r="J15" s="530">
        <v>102</v>
      </c>
      <c r="K15" s="528">
        <v>244</v>
      </c>
      <c r="L15" s="531">
        <v>153</v>
      </c>
      <c r="M15" s="532">
        <v>59.48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3.53</v>
      </c>
      <c r="CG15" s="738">
        <v>3.62</v>
      </c>
      <c r="CH15" s="695">
        <v>-0.09</v>
      </c>
      <c r="CI15" s="319"/>
      <c r="CJ15" s="319"/>
      <c r="CK15" s="554" t="s">
        <v>81</v>
      </c>
      <c r="CL15" s="528">
        <v>196</v>
      </c>
      <c r="CM15" s="529">
        <v>161</v>
      </c>
      <c r="CN15" s="530">
        <v>139</v>
      </c>
      <c r="CO15" s="528">
        <v>496</v>
      </c>
      <c r="CP15" s="531">
        <v>569</v>
      </c>
      <c r="CQ15" s="532">
        <v>-12.83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2.4900000000000002</v>
      </c>
      <c r="FK15" s="738">
        <v>2.46</v>
      </c>
      <c r="FL15" s="695">
        <v>0.03</v>
      </c>
      <c r="FM15" s="319"/>
      <c r="FN15" s="319"/>
      <c r="FO15" s="554" t="s">
        <v>81</v>
      </c>
      <c r="FP15" s="528">
        <v>78</v>
      </c>
      <c r="FQ15" s="529">
        <v>90</v>
      </c>
      <c r="FR15" s="530">
        <v>49</v>
      </c>
      <c r="FS15" s="528">
        <v>217</v>
      </c>
      <c r="FT15" s="531">
        <v>175</v>
      </c>
      <c r="FU15" s="532">
        <v>24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2.44</v>
      </c>
      <c r="IO15" s="738">
        <v>2.46</v>
      </c>
      <c r="IP15" s="695">
        <v>-0.02</v>
      </c>
      <c r="IQ15" s="319"/>
      <c r="IR15" s="319"/>
      <c r="IS15" s="554" t="s">
        <v>81</v>
      </c>
      <c r="IT15" s="528">
        <v>25</v>
      </c>
      <c r="IU15" s="529">
        <v>32</v>
      </c>
      <c r="IV15" s="530">
        <v>36</v>
      </c>
      <c r="IW15" s="528">
        <v>93</v>
      </c>
      <c r="IX15" s="531">
        <v>82</v>
      </c>
      <c r="IY15" s="532">
        <v>13.41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2.72</v>
      </c>
      <c r="LS15" s="738">
        <v>2.73</v>
      </c>
      <c r="LT15" s="708">
        <v>-0.01</v>
      </c>
      <c r="LU15" s="319"/>
      <c r="LV15" s="319"/>
      <c r="LW15" s="554" t="s">
        <v>81</v>
      </c>
      <c r="LX15" s="11">
        <v>1050</v>
      </c>
      <c r="LY15" s="544">
        <v>979</v>
      </c>
      <c r="LZ15" s="545">
        <v>7.25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3574</v>
      </c>
      <c r="I16" s="529">
        <v>2596</v>
      </c>
      <c r="J16" s="530">
        <v>2938</v>
      </c>
      <c r="K16" s="528">
        <v>9108</v>
      </c>
      <c r="L16" s="531">
        <v>10629</v>
      </c>
      <c r="M16" s="532">
        <v>-14.31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385</v>
      </c>
      <c r="AC16" s="591">
        <v>385</v>
      </c>
      <c r="AD16" s="591">
        <v>385</v>
      </c>
      <c r="AE16" s="591">
        <v>385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1582</v>
      </c>
      <c r="CM16" s="529">
        <v>1397</v>
      </c>
      <c r="CN16" s="530">
        <v>1524</v>
      </c>
      <c r="CO16" s="528">
        <v>4503</v>
      </c>
      <c r="CP16" s="531">
        <v>4637</v>
      </c>
      <c r="CQ16" s="532">
        <v>-2.89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385</v>
      </c>
      <c r="DG16" s="591">
        <v>385</v>
      </c>
      <c r="DH16" s="591">
        <v>385</v>
      </c>
      <c r="DI16" s="591">
        <v>385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1593</v>
      </c>
      <c r="FQ16" s="529">
        <v>2152</v>
      </c>
      <c r="FR16" s="530">
        <v>1528</v>
      </c>
      <c r="FS16" s="528">
        <v>5273</v>
      </c>
      <c r="FT16" s="531">
        <v>4537</v>
      </c>
      <c r="FU16" s="532">
        <v>16.22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385</v>
      </c>
      <c r="GK16" s="591">
        <v>385</v>
      </c>
      <c r="GL16" s="591">
        <v>385</v>
      </c>
      <c r="GM16" s="591">
        <v>385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724</v>
      </c>
      <c r="IU16" s="529">
        <v>825</v>
      </c>
      <c r="IV16" s="530">
        <v>896</v>
      </c>
      <c r="IW16" s="528">
        <v>2445</v>
      </c>
      <c r="IX16" s="531">
        <v>2246</v>
      </c>
      <c r="IY16" s="532">
        <v>8.86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385</v>
      </c>
      <c r="JO16" s="591">
        <v>385</v>
      </c>
      <c r="JP16" s="591">
        <v>385</v>
      </c>
      <c r="JQ16" s="591">
        <v>385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21329</v>
      </c>
      <c r="LY16" s="544">
        <v>22049</v>
      </c>
      <c r="LZ16" s="545">
        <v>-3.27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385</v>
      </c>
      <c r="MP16" s="613">
        <v>385</v>
      </c>
      <c r="MQ16" s="613">
        <v>385</v>
      </c>
      <c r="MR16" s="613">
        <v>385</v>
      </c>
      <c r="MS16" s="613">
        <v>385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1037</v>
      </c>
      <c r="C17" s="763">
        <v>998.58</v>
      </c>
      <c r="D17" s="526">
        <v>3.85</v>
      </c>
      <c r="E17" s="30"/>
      <c r="F17" s="30"/>
      <c r="G17" s="554" t="s">
        <v>87</v>
      </c>
      <c r="H17" s="528">
        <v>812</v>
      </c>
      <c r="I17" s="529">
        <v>514</v>
      </c>
      <c r="J17" s="530">
        <v>657</v>
      </c>
      <c r="K17" s="528">
        <v>1983</v>
      </c>
      <c r="L17" s="531">
        <v>1900</v>
      </c>
      <c r="M17" s="532">
        <v>4.37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2317</v>
      </c>
      <c r="AC17" s="591">
        <v>2317</v>
      </c>
      <c r="AD17" s="591">
        <v>2317</v>
      </c>
      <c r="AE17" s="591">
        <v>2317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1164.1599999999999</v>
      </c>
      <c r="CG17" s="763">
        <v>1116.4900000000002</v>
      </c>
      <c r="CH17" s="526">
        <v>4.2699999999999996</v>
      </c>
      <c r="CI17" s="30"/>
      <c r="CJ17" s="30"/>
      <c r="CK17" s="554" t="s">
        <v>87</v>
      </c>
      <c r="CL17" s="528">
        <v>197</v>
      </c>
      <c r="CM17" s="529">
        <v>124</v>
      </c>
      <c r="CN17" s="530">
        <v>153</v>
      </c>
      <c r="CO17" s="528">
        <v>474</v>
      </c>
      <c r="CP17" s="531">
        <v>417</v>
      </c>
      <c r="CQ17" s="532">
        <v>13.67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2317</v>
      </c>
      <c r="DG17" s="591">
        <v>2317</v>
      </c>
      <c r="DH17" s="591">
        <v>2317</v>
      </c>
      <c r="DI17" s="591">
        <v>2317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1148.3300000000002</v>
      </c>
      <c r="FK17" s="763">
        <v>1105.52</v>
      </c>
      <c r="FL17" s="526">
        <v>3.87</v>
      </c>
      <c r="FM17" s="30"/>
      <c r="FN17" s="30"/>
      <c r="FO17" s="554" t="s">
        <v>87</v>
      </c>
      <c r="FP17" s="528">
        <v>349</v>
      </c>
      <c r="FQ17" s="529">
        <v>374</v>
      </c>
      <c r="FR17" s="530">
        <v>180</v>
      </c>
      <c r="FS17" s="528">
        <v>903</v>
      </c>
      <c r="FT17" s="531">
        <v>749</v>
      </c>
      <c r="FU17" s="532">
        <v>20.56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2317</v>
      </c>
      <c r="GK17" s="591">
        <v>2317</v>
      </c>
      <c r="GL17" s="591">
        <v>2317</v>
      </c>
      <c r="GM17" s="591">
        <v>2317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1344.4699999999998</v>
      </c>
      <c r="IO17" s="763">
        <v>1296.8599999999999</v>
      </c>
      <c r="IP17" s="526">
        <v>3.67</v>
      </c>
      <c r="IQ17" s="30"/>
      <c r="IR17" s="30"/>
      <c r="IS17" s="554" t="s">
        <v>87</v>
      </c>
      <c r="IT17" s="528">
        <v>215</v>
      </c>
      <c r="IU17" s="529">
        <v>381</v>
      </c>
      <c r="IV17" s="530">
        <v>245</v>
      </c>
      <c r="IW17" s="528">
        <v>841</v>
      </c>
      <c r="IX17" s="531">
        <v>654</v>
      </c>
      <c r="IY17" s="532">
        <v>28.59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2317</v>
      </c>
      <c r="JO17" s="591">
        <v>2317</v>
      </c>
      <c r="JP17" s="591">
        <v>2317</v>
      </c>
      <c r="JQ17" s="591">
        <v>2317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1172.3900000000001</v>
      </c>
      <c r="LS17" s="763">
        <v>1128.97</v>
      </c>
      <c r="LT17" s="543">
        <v>3.85</v>
      </c>
      <c r="LU17" s="319"/>
      <c r="LV17" s="319"/>
      <c r="LW17" s="554" t="s">
        <v>87</v>
      </c>
      <c r="LX17" s="11">
        <v>4201</v>
      </c>
      <c r="LY17" s="544">
        <v>3720</v>
      </c>
      <c r="LZ17" s="545">
        <v>12.93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2317</v>
      </c>
      <c r="MP17" s="613">
        <v>2317</v>
      </c>
      <c r="MQ17" s="613">
        <v>2317</v>
      </c>
      <c r="MR17" s="613">
        <v>2317</v>
      </c>
      <c r="MS17" s="613">
        <v>2317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964.5200000000001</v>
      </c>
      <c r="C18" s="766">
        <v>934.05</v>
      </c>
      <c r="D18" s="553">
        <v>3.26</v>
      </c>
      <c r="E18" s="30"/>
      <c r="F18" s="30"/>
      <c r="G18" s="554" t="s">
        <v>88</v>
      </c>
      <c r="H18" s="528">
        <v>686</v>
      </c>
      <c r="I18" s="529">
        <v>645</v>
      </c>
      <c r="J18" s="530">
        <v>478</v>
      </c>
      <c r="K18" s="528">
        <v>1809</v>
      </c>
      <c r="L18" s="531">
        <v>2029</v>
      </c>
      <c r="M18" s="532">
        <v>-10.84</v>
      </c>
      <c r="N18" s="316"/>
      <c r="O18" s="586" t="s">
        <v>31</v>
      </c>
      <c r="P18" s="587">
        <v>372.26</v>
      </c>
      <c r="Q18" s="588">
        <v>356.53</v>
      </c>
      <c r="R18" s="589">
        <v>4.41</v>
      </c>
      <c r="S18" s="587">
        <v>0</v>
      </c>
      <c r="T18" s="588">
        <v>0</v>
      </c>
      <c r="U18" s="589">
        <v>0</v>
      </c>
      <c r="V18" s="587">
        <v>178.31</v>
      </c>
      <c r="W18" s="588">
        <v>170.64</v>
      </c>
      <c r="X18" s="589">
        <v>4.49</v>
      </c>
      <c r="Y18" s="316"/>
      <c r="Z18" s="316"/>
      <c r="AA18" s="316" t="s">
        <v>57</v>
      </c>
      <c r="AB18" s="591">
        <v>474</v>
      </c>
      <c r="AC18" s="591">
        <v>474</v>
      </c>
      <c r="AD18" s="591">
        <v>474</v>
      </c>
      <c r="AE18" s="591">
        <v>474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2134</v>
      </c>
      <c r="AN18" s="653">
        <v>0</v>
      </c>
      <c r="AO18" s="653">
        <v>994</v>
      </c>
      <c r="AP18" s="767">
        <v>1227</v>
      </c>
      <c r="AQ18" s="653"/>
      <c r="AR18" s="653"/>
      <c r="AS18" s="653"/>
      <c r="AT18" s="653"/>
      <c r="AU18" s="632">
        <v>4355</v>
      </c>
      <c r="AV18" s="632">
        <v>5124</v>
      </c>
      <c r="AW18" s="633">
        <v>9479</v>
      </c>
      <c r="AX18" s="634"/>
      <c r="AY18" s="316"/>
      <c r="AZ18" s="627" t="s">
        <v>54</v>
      </c>
      <c r="BA18" s="652">
        <v>574</v>
      </c>
      <c r="BB18" s="653">
        <v>0</v>
      </c>
      <c r="BC18" s="656">
        <v>85</v>
      </c>
      <c r="BD18" s="654">
        <v>287</v>
      </c>
      <c r="BE18" s="653"/>
      <c r="BF18" s="653"/>
      <c r="BG18" s="653"/>
      <c r="BH18" s="653"/>
      <c r="BI18" s="632">
        <v>946</v>
      </c>
      <c r="BJ18" s="632">
        <v>329</v>
      </c>
      <c r="BK18" s="633">
        <v>1275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987.55000000000007</v>
      </c>
      <c r="CG18" s="766">
        <v>953.45</v>
      </c>
      <c r="CH18" s="553">
        <v>3.58</v>
      </c>
      <c r="CI18" s="30"/>
      <c r="CJ18" s="30"/>
      <c r="CK18" s="554" t="s">
        <v>88</v>
      </c>
      <c r="CL18" s="528">
        <v>188</v>
      </c>
      <c r="CM18" s="529">
        <v>315</v>
      </c>
      <c r="CN18" s="530">
        <v>227</v>
      </c>
      <c r="CO18" s="528">
        <v>730</v>
      </c>
      <c r="CP18" s="531">
        <v>779</v>
      </c>
      <c r="CQ18" s="532">
        <v>-6.29</v>
      </c>
      <c r="CR18" s="316"/>
      <c r="CS18" s="586" t="s">
        <v>31</v>
      </c>
      <c r="CT18" s="587">
        <v>318.77</v>
      </c>
      <c r="CU18" s="588">
        <v>303.99</v>
      </c>
      <c r="CV18" s="589">
        <v>4.8600000000000003</v>
      </c>
      <c r="CW18" s="587">
        <v>0</v>
      </c>
      <c r="CX18" s="588">
        <v>0</v>
      </c>
      <c r="CY18" s="589">
        <v>0</v>
      </c>
      <c r="CZ18" s="587">
        <v>232.09</v>
      </c>
      <c r="DA18" s="588">
        <v>225.71</v>
      </c>
      <c r="DB18" s="589">
        <v>2.83</v>
      </c>
      <c r="DC18" s="316"/>
      <c r="DD18" s="316"/>
      <c r="DE18" s="316" t="s">
        <v>57</v>
      </c>
      <c r="DF18" s="591">
        <v>474</v>
      </c>
      <c r="DG18" s="591">
        <v>474</v>
      </c>
      <c r="DH18" s="591">
        <v>474</v>
      </c>
      <c r="DI18" s="591">
        <v>474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5552</v>
      </c>
      <c r="DR18" s="653">
        <v>0</v>
      </c>
      <c r="DS18" s="653">
        <v>995</v>
      </c>
      <c r="DT18" s="654">
        <v>496</v>
      </c>
      <c r="DU18" s="652"/>
      <c r="DV18" s="653"/>
      <c r="DW18" s="653"/>
      <c r="DX18" s="653"/>
      <c r="DY18" s="632">
        <v>7043</v>
      </c>
      <c r="DZ18" s="632">
        <v>9802</v>
      </c>
      <c r="EA18" s="633">
        <v>16845</v>
      </c>
      <c r="EB18" s="634"/>
      <c r="EC18" s="316"/>
      <c r="ED18" s="627" t="s">
        <v>54</v>
      </c>
      <c r="EE18" s="652">
        <v>284</v>
      </c>
      <c r="EF18" s="653">
        <v>0</v>
      </c>
      <c r="EG18" s="656">
        <v>80</v>
      </c>
      <c r="EH18" s="654">
        <v>203</v>
      </c>
      <c r="EI18" s="652"/>
      <c r="EJ18" s="653"/>
      <c r="EK18" s="653"/>
      <c r="EL18" s="653"/>
      <c r="EM18" s="632">
        <v>567</v>
      </c>
      <c r="EN18" s="632">
        <v>277</v>
      </c>
      <c r="EO18" s="633">
        <v>844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1019.04</v>
      </c>
      <c r="FK18" s="766">
        <v>988.26</v>
      </c>
      <c r="FL18" s="553">
        <v>3.11</v>
      </c>
      <c r="FM18" s="30"/>
      <c r="FN18" s="30"/>
      <c r="FO18" s="554" t="s">
        <v>88</v>
      </c>
      <c r="FP18" s="528">
        <v>186</v>
      </c>
      <c r="FQ18" s="529">
        <v>290</v>
      </c>
      <c r="FR18" s="530">
        <v>263</v>
      </c>
      <c r="FS18" s="528">
        <v>739</v>
      </c>
      <c r="FT18" s="531">
        <v>702</v>
      </c>
      <c r="FU18" s="532">
        <v>5.27</v>
      </c>
      <c r="FV18" s="316"/>
      <c r="FW18" s="586" t="s">
        <v>31</v>
      </c>
      <c r="FX18" s="587">
        <v>412.92</v>
      </c>
      <c r="FY18" s="588">
        <v>398.72</v>
      </c>
      <c r="FZ18" s="589">
        <v>3.56</v>
      </c>
      <c r="GA18" s="587">
        <v>0</v>
      </c>
      <c r="GB18" s="588">
        <v>0</v>
      </c>
      <c r="GC18" s="589">
        <v>0</v>
      </c>
      <c r="GD18" s="587">
        <v>197.07</v>
      </c>
      <c r="GE18" s="588">
        <v>192.52</v>
      </c>
      <c r="GF18" s="589">
        <v>2.36</v>
      </c>
      <c r="GG18" s="316"/>
      <c r="GH18" s="316"/>
      <c r="GI18" s="316" t="s">
        <v>57</v>
      </c>
      <c r="GJ18" s="591">
        <v>474</v>
      </c>
      <c r="GK18" s="591">
        <v>474</v>
      </c>
      <c r="GL18" s="591">
        <v>474</v>
      </c>
      <c r="GM18" s="591">
        <v>474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3817</v>
      </c>
      <c r="GV18" s="653">
        <v>0</v>
      </c>
      <c r="GW18" s="653">
        <v>2094</v>
      </c>
      <c r="GX18" s="654">
        <v>176</v>
      </c>
      <c r="GY18" s="653"/>
      <c r="GZ18" s="653"/>
      <c r="HA18" s="653"/>
      <c r="HB18" s="653"/>
      <c r="HC18" s="632">
        <v>6087</v>
      </c>
      <c r="HD18" s="632">
        <v>7835</v>
      </c>
      <c r="HE18" s="633">
        <v>13922</v>
      </c>
      <c r="HF18" s="634"/>
      <c r="HG18" s="316"/>
      <c r="HH18" s="627" t="s">
        <v>54</v>
      </c>
      <c r="HI18" s="652">
        <v>328</v>
      </c>
      <c r="HJ18" s="653">
        <v>0</v>
      </c>
      <c r="HK18" s="656">
        <v>56</v>
      </c>
      <c r="HL18" s="654">
        <v>202</v>
      </c>
      <c r="HM18" s="653"/>
      <c r="HN18" s="653"/>
      <c r="HO18" s="653"/>
      <c r="HP18" s="653"/>
      <c r="HQ18" s="632">
        <v>586</v>
      </c>
      <c r="HR18" s="632">
        <v>352</v>
      </c>
      <c r="HS18" s="633">
        <v>938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1249.1399999999999</v>
      </c>
      <c r="IO18" s="766">
        <v>1206.6600000000001</v>
      </c>
      <c r="IP18" s="553">
        <v>3.52</v>
      </c>
      <c r="IQ18" s="30"/>
      <c r="IR18" s="30"/>
      <c r="IS18" s="554" t="s">
        <v>88</v>
      </c>
      <c r="IT18" s="528">
        <v>241</v>
      </c>
      <c r="IU18" s="529">
        <v>296</v>
      </c>
      <c r="IV18" s="530">
        <v>278</v>
      </c>
      <c r="IW18" s="528">
        <v>815</v>
      </c>
      <c r="IX18" s="531">
        <v>789</v>
      </c>
      <c r="IY18" s="532">
        <v>3.3</v>
      </c>
      <c r="IZ18" s="316"/>
      <c r="JA18" s="586" t="s">
        <v>31</v>
      </c>
      <c r="JB18" s="587">
        <v>519.45000000000005</v>
      </c>
      <c r="JC18" s="588">
        <v>495.42</v>
      </c>
      <c r="JD18" s="589">
        <v>4.8499999999999996</v>
      </c>
      <c r="JE18" s="587">
        <v>0</v>
      </c>
      <c r="JF18" s="588">
        <v>0</v>
      </c>
      <c r="JG18" s="589">
        <v>0</v>
      </c>
      <c r="JH18" s="587">
        <v>312.70999999999998</v>
      </c>
      <c r="JI18" s="588">
        <v>303.7</v>
      </c>
      <c r="JJ18" s="589">
        <v>2.97</v>
      </c>
      <c r="JK18" s="316"/>
      <c r="JL18" s="316"/>
      <c r="JM18" s="316" t="s">
        <v>57</v>
      </c>
      <c r="JN18" s="591">
        <v>474</v>
      </c>
      <c r="JO18" s="591">
        <v>474</v>
      </c>
      <c r="JP18" s="591">
        <v>474</v>
      </c>
      <c r="JQ18" s="591">
        <v>474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3354</v>
      </c>
      <c r="JZ18" s="653">
        <v>0</v>
      </c>
      <c r="KA18" s="653">
        <v>976</v>
      </c>
      <c r="KB18" s="657">
        <v>2165</v>
      </c>
      <c r="KC18" s="658"/>
      <c r="KD18" s="658"/>
      <c r="KE18" s="658"/>
      <c r="KF18" s="658"/>
      <c r="KG18" s="659">
        <v>6495</v>
      </c>
      <c r="KH18" s="632">
        <v>14907</v>
      </c>
      <c r="KI18" s="633">
        <v>21402</v>
      </c>
      <c r="KJ18" s="634"/>
      <c r="KK18" s="316"/>
      <c r="KL18" s="627" t="s">
        <v>54</v>
      </c>
      <c r="KM18" s="652">
        <v>698</v>
      </c>
      <c r="KN18" s="653">
        <v>0</v>
      </c>
      <c r="KO18" s="656">
        <v>91</v>
      </c>
      <c r="KP18" s="657">
        <v>928</v>
      </c>
      <c r="KQ18" s="658"/>
      <c r="KR18" s="658"/>
      <c r="KS18" s="658"/>
      <c r="KT18" s="658"/>
      <c r="KU18" s="659">
        <v>1717</v>
      </c>
      <c r="KV18" s="632">
        <v>1936</v>
      </c>
      <c r="KW18" s="633">
        <v>3653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1060.3799999999999</v>
      </c>
      <c r="LS18" s="766">
        <v>1025.6199999999999</v>
      </c>
      <c r="LT18" s="572">
        <v>3.39</v>
      </c>
      <c r="LU18" s="319"/>
      <c r="LV18" s="319"/>
      <c r="LW18" s="554" t="s">
        <v>88</v>
      </c>
      <c r="LX18" s="11">
        <v>4093</v>
      </c>
      <c r="LY18" s="544">
        <v>4299</v>
      </c>
      <c r="LZ18" s="545">
        <v>-4.79</v>
      </c>
      <c r="MA18" s="81"/>
      <c r="MB18" s="586" t="s">
        <v>31</v>
      </c>
      <c r="MC18" s="587">
        <v>393.65</v>
      </c>
      <c r="MD18" s="588">
        <v>376.15</v>
      </c>
      <c r="ME18" s="589">
        <v>4.6500000000000004</v>
      </c>
      <c r="MF18" s="587">
        <v>0</v>
      </c>
      <c r="MG18" s="588">
        <v>0</v>
      </c>
      <c r="MH18" s="589">
        <v>0</v>
      </c>
      <c r="MI18" s="587">
        <v>226.77</v>
      </c>
      <c r="MJ18" s="588">
        <v>220.36</v>
      </c>
      <c r="MK18" s="589">
        <v>2.91</v>
      </c>
      <c r="ML18" s="102"/>
      <c r="MM18" s="102"/>
      <c r="MN18" s="102" t="s">
        <v>57</v>
      </c>
      <c r="MO18" s="613">
        <v>474</v>
      </c>
      <c r="MP18" s="613">
        <v>474</v>
      </c>
      <c r="MQ18" s="613">
        <v>474</v>
      </c>
      <c r="MR18" s="613">
        <v>474</v>
      </c>
      <c r="MS18" s="613">
        <v>474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14857</v>
      </c>
      <c r="NB18" s="661">
        <v>0</v>
      </c>
      <c r="NC18" s="661">
        <v>5059</v>
      </c>
      <c r="ND18" s="662">
        <v>4064</v>
      </c>
      <c r="NE18" s="661"/>
      <c r="NF18" s="661"/>
      <c r="NG18" s="661"/>
      <c r="NH18" s="661"/>
      <c r="NI18" s="663">
        <v>23980</v>
      </c>
      <c r="NJ18" s="664">
        <v>37668</v>
      </c>
      <c r="NK18" s="665">
        <v>61648</v>
      </c>
      <c r="NL18" s="406"/>
      <c r="NM18" s="406"/>
      <c r="NN18" s="651" t="s">
        <v>54</v>
      </c>
      <c r="NO18" s="660">
        <v>1884</v>
      </c>
      <c r="NP18" s="661">
        <v>0</v>
      </c>
      <c r="NQ18" s="661">
        <v>312</v>
      </c>
      <c r="NR18" s="662">
        <v>1620</v>
      </c>
      <c r="NS18" s="661"/>
      <c r="NT18" s="661"/>
      <c r="NU18" s="661"/>
      <c r="NV18" s="661"/>
      <c r="NW18" s="663">
        <v>3816</v>
      </c>
      <c r="NX18" s="664">
        <v>2894</v>
      </c>
      <c r="NY18" s="665">
        <v>6710</v>
      </c>
    </row>
    <row r="19" spans="1:389" ht="23.25" customHeight="1" x14ac:dyDescent="0.25">
      <c r="A19" s="582" t="s">
        <v>29</v>
      </c>
      <c r="B19" s="768">
        <v>1202.27</v>
      </c>
      <c r="C19" s="769">
        <v>1143.74</v>
      </c>
      <c r="D19" s="585">
        <v>5.12</v>
      </c>
      <c r="E19" s="30"/>
      <c r="F19" s="30"/>
      <c r="G19" s="554" t="s">
        <v>89</v>
      </c>
      <c r="H19" s="528">
        <v>0</v>
      </c>
      <c r="I19" s="529">
        <v>27</v>
      </c>
      <c r="J19" s="530">
        <v>16</v>
      </c>
      <c r="K19" s="528">
        <v>43</v>
      </c>
      <c r="L19" s="531">
        <v>63</v>
      </c>
      <c r="M19" s="532">
        <v>-31.75</v>
      </c>
      <c r="N19" s="316"/>
      <c r="O19" s="586" t="s">
        <v>45</v>
      </c>
      <c r="P19" s="587">
        <v>302.02999999999997</v>
      </c>
      <c r="Q19" s="588">
        <v>282.98</v>
      </c>
      <c r="R19" s="589">
        <v>6.73</v>
      </c>
      <c r="S19" s="587">
        <v>276.83</v>
      </c>
      <c r="T19" s="588">
        <v>256.60000000000002</v>
      </c>
      <c r="U19" s="589">
        <v>7.88</v>
      </c>
      <c r="V19" s="587">
        <v>288.89999999999998</v>
      </c>
      <c r="W19" s="588">
        <v>269.23</v>
      </c>
      <c r="X19" s="589">
        <v>7.31</v>
      </c>
      <c r="Y19" s="316"/>
      <c r="Z19" s="316"/>
      <c r="AA19" s="316" t="s">
        <v>63</v>
      </c>
      <c r="AB19" s="591">
        <v>475</v>
      </c>
      <c r="AC19" s="591">
        <v>475</v>
      </c>
      <c r="AD19" s="591">
        <v>475</v>
      </c>
      <c r="AE19" s="591">
        <v>475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14943</v>
      </c>
      <c r="AN19" s="653">
        <v>0</v>
      </c>
      <c r="AO19" s="653">
        <v>3208</v>
      </c>
      <c r="AP19" s="767">
        <v>6050</v>
      </c>
      <c r="AQ19" s="653"/>
      <c r="AR19" s="653"/>
      <c r="AS19" s="653"/>
      <c r="AT19" s="653"/>
      <c r="AU19" s="632">
        <v>24201</v>
      </c>
      <c r="AV19" s="632">
        <v>76637</v>
      </c>
      <c r="AW19" s="633">
        <v>100838</v>
      </c>
      <c r="AX19" s="634"/>
      <c r="AY19" s="316"/>
      <c r="AZ19" s="627" t="s">
        <v>59</v>
      </c>
      <c r="BA19" s="652">
        <v>3445</v>
      </c>
      <c r="BB19" s="653">
        <v>0</v>
      </c>
      <c r="BC19" s="656">
        <v>281</v>
      </c>
      <c r="BD19" s="654">
        <v>2532</v>
      </c>
      <c r="BE19" s="653"/>
      <c r="BF19" s="653"/>
      <c r="BG19" s="653"/>
      <c r="BH19" s="653"/>
      <c r="BI19" s="632">
        <v>6258</v>
      </c>
      <c r="BJ19" s="632">
        <v>8506</v>
      </c>
      <c r="BK19" s="633">
        <v>14764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1470.56</v>
      </c>
      <c r="CG19" s="769">
        <v>1396.7999999999997</v>
      </c>
      <c r="CH19" s="585">
        <v>5.28</v>
      </c>
      <c r="CI19" s="30"/>
      <c r="CJ19" s="30"/>
      <c r="CK19" s="554" t="s">
        <v>89</v>
      </c>
      <c r="CL19" s="528">
        <v>23</v>
      </c>
      <c r="CM19" s="529">
        <v>27</v>
      </c>
      <c r="CN19" s="530">
        <v>46</v>
      </c>
      <c r="CO19" s="528">
        <v>96</v>
      </c>
      <c r="CP19" s="531">
        <v>107</v>
      </c>
      <c r="CQ19" s="532">
        <v>-10.28</v>
      </c>
      <c r="CR19" s="316"/>
      <c r="CS19" s="586" t="s">
        <v>45</v>
      </c>
      <c r="CT19" s="587">
        <v>360.64</v>
      </c>
      <c r="CU19" s="588">
        <v>338.28</v>
      </c>
      <c r="CV19" s="589">
        <v>6.61</v>
      </c>
      <c r="CW19" s="587">
        <v>296.81</v>
      </c>
      <c r="CX19" s="588">
        <v>271.37</v>
      </c>
      <c r="CY19" s="589">
        <v>9.3699999999999992</v>
      </c>
      <c r="CZ19" s="587">
        <v>343.28</v>
      </c>
      <c r="DA19" s="588">
        <v>321.05</v>
      </c>
      <c r="DB19" s="589">
        <v>6.92</v>
      </c>
      <c r="DC19" s="316"/>
      <c r="DD19" s="316"/>
      <c r="DE19" s="316" t="s">
        <v>63</v>
      </c>
      <c r="DF19" s="591">
        <v>475</v>
      </c>
      <c r="DG19" s="591">
        <v>475</v>
      </c>
      <c r="DH19" s="591">
        <v>475</v>
      </c>
      <c r="DI19" s="591">
        <v>475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18515</v>
      </c>
      <c r="DR19" s="653">
        <v>0</v>
      </c>
      <c r="DS19" s="653">
        <v>4543</v>
      </c>
      <c r="DT19" s="654">
        <v>2373</v>
      </c>
      <c r="DU19" s="652"/>
      <c r="DV19" s="653"/>
      <c r="DW19" s="653"/>
      <c r="DX19" s="653"/>
      <c r="DY19" s="632">
        <v>25431</v>
      </c>
      <c r="DZ19" s="632">
        <v>64307</v>
      </c>
      <c r="EA19" s="633">
        <v>89738</v>
      </c>
      <c r="EB19" s="634"/>
      <c r="EC19" s="316"/>
      <c r="ED19" s="627" t="s">
        <v>59</v>
      </c>
      <c r="EE19" s="652">
        <v>1559</v>
      </c>
      <c r="EF19" s="653">
        <v>0</v>
      </c>
      <c r="EG19" s="656">
        <v>356</v>
      </c>
      <c r="EH19" s="654">
        <v>11743</v>
      </c>
      <c r="EI19" s="652"/>
      <c r="EJ19" s="653"/>
      <c r="EK19" s="653"/>
      <c r="EL19" s="653"/>
      <c r="EM19" s="632">
        <v>13658</v>
      </c>
      <c r="EN19" s="632">
        <v>16750</v>
      </c>
      <c r="EO19" s="633">
        <v>30408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1363.1599999999999</v>
      </c>
      <c r="FK19" s="769">
        <v>1303.51</v>
      </c>
      <c r="FL19" s="585">
        <v>4.58</v>
      </c>
      <c r="FM19" s="30"/>
      <c r="FN19" s="30"/>
      <c r="FO19" s="554" t="s">
        <v>89</v>
      </c>
      <c r="FP19" s="528">
        <v>52</v>
      </c>
      <c r="FQ19" s="529">
        <v>3</v>
      </c>
      <c r="FR19" s="530">
        <v>58</v>
      </c>
      <c r="FS19" s="528">
        <v>113</v>
      </c>
      <c r="FT19" s="531">
        <v>89</v>
      </c>
      <c r="FU19" s="532">
        <v>26.97</v>
      </c>
      <c r="FV19" s="316"/>
      <c r="FW19" s="586" t="s">
        <v>45</v>
      </c>
      <c r="FX19" s="587">
        <v>394.66</v>
      </c>
      <c r="FY19" s="588">
        <v>372.69</v>
      </c>
      <c r="FZ19" s="589">
        <v>5.89</v>
      </c>
      <c r="GA19" s="587">
        <v>355.75</v>
      </c>
      <c r="GB19" s="588">
        <v>335.76</v>
      </c>
      <c r="GC19" s="589">
        <v>5.95</v>
      </c>
      <c r="GD19" s="587">
        <v>374.32</v>
      </c>
      <c r="GE19" s="588">
        <v>353.59</v>
      </c>
      <c r="GF19" s="589">
        <v>5.86</v>
      </c>
      <c r="GG19" s="316"/>
      <c r="GH19" s="316"/>
      <c r="GI19" s="316" t="s">
        <v>63</v>
      </c>
      <c r="GJ19" s="591">
        <v>475</v>
      </c>
      <c r="GK19" s="591">
        <v>475</v>
      </c>
      <c r="GL19" s="591">
        <v>475</v>
      </c>
      <c r="GM19" s="591">
        <v>475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2741</v>
      </c>
      <c r="GV19" s="653">
        <v>0</v>
      </c>
      <c r="GW19" s="653">
        <v>1486</v>
      </c>
      <c r="GX19" s="654">
        <v>470</v>
      </c>
      <c r="GY19" s="653"/>
      <c r="GZ19" s="653"/>
      <c r="HA19" s="653"/>
      <c r="HB19" s="653"/>
      <c r="HC19" s="632">
        <v>4697</v>
      </c>
      <c r="HD19" s="632">
        <v>65236</v>
      </c>
      <c r="HE19" s="633">
        <v>69933</v>
      </c>
      <c r="HF19" s="634"/>
      <c r="HG19" s="316"/>
      <c r="HH19" s="627" t="s">
        <v>59</v>
      </c>
      <c r="HI19" s="652">
        <v>2187</v>
      </c>
      <c r="HJ19" s="653">
        <v>0</v>
      </c>
      <c r="HK19" s="656">
        <v>279</v>
      </c>
      <c r="HL19" s="654">
        <v>5604</v>
      </c>
      <c r="HM19" s="653"/>
      <c r="HN19" s="653"/>
      <c r="HO19" s="653"/>
      <c r="HP19" s="653"/>
      <c r="HQ19" s="632">
        <v>8070</v>
      </c>
      <c r="HR19" s="632">
        <v>12839</v>
      </c>
      <c r="HS19" s="633">
        <v>20909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1604.5</v>
      </c>
      <c r="IO19" s="769">
        <v>1541.6299999999999</v>
      </c>
      <c r="IP19" s="585">
        <v>4.08</v>
      </c>
      <c r="IQ19" s="30"/>
      <c r="IR19" s="30"/>
      <c r="IS19" s="554" t="s">
        <v>89</v>
      </c>
      <c r="IT19" s="528">
        <v>12</v>
      </c>
      <c r="IU19" s="529">
        <v>10</v>
      </c>
      <c r="IV19" s="530">
        <v>15</v>
      </c>
      <c r="IW19" s="528">
        <v>37</v>
      </c>
      <c r="IX19" s="531">
        <v>33</v>
      </c>
      <c r="IY19" s="532">
        <v>12.12</v>
      </c>
      <c r="IZ19" s="316"/>
      <c r="JA19" s="586" t="s">
        <v>45</v>
      </c>
      <c r="JB19" s="587">
        <v>493.57</v>
      </c>
      <c r="JC19" s="588">
        <v>466.9</v>
      </c>
      <c r="JD19" s="589">
        <v>5.71</v>
      </c>
      <c r="JE19" s="587">
        <v>359.58</v>
      </c>
      <c r="JF19" s="588">
        <v>346.68</v>
      </c>
      <c r="JG19" s="589">
        <v>3.72</v>
      </c>
      <c r="JH19" s="587">
        <v>440.24</v>
      </c>
      <c r="JI19" s="588">
        <v>420.38</v>
      </c>
      <c r="JJ19" s="589">
        <v>4.72</v>
      </c>
      <c r="JK19" s="316"/>
      <c r="JL19" s="316"/>
      <c r="JM19" s="316" t="s">
        <v>63</v>
      </c>
      <c r="JN19" s="591">
        <v>475</v>
      </c>
      <c r="JO19" s="591">
        <v>475</v>
      </c>
      <c r="JP19" s="591">
        <v>475</v>
      </c>
      <c r="JQ19" s="591">
        <v>475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20425</v>
      </c>
      <c r="JZ19" s="653">
        <v>0</v>
      </c>
      <c r="KA19" s="653">
        <v>5951</v>
      </c>
      <c r="KB19" s="657">
        <v>5977</v>
      </c>
      <c r="KC19" s="658"/>
      <c r="KD19" s="658"/>
      <c r="KE19" s="658"/>
      <c r="KF19" s="658"/>
      <c r="KG19" s="659">
        <v>32353</v>
      </c>
      <c r="KH19" s="632">
        <v>32858</v>
      </c>
      <c r="KI19" s="633">
        <v>65211</v>
      </c>
      <c r="KJ19" s="634"/>
      <c r="KK19" s="316"/>
      <c r="KL19" s="627" t="s">
        <v>59</v>
      </c>
      <c r="KM19" s="652">
        <v>1795</v>
      </c>
      <c r="KN19" s="653">
        <v>0</v>
      </c>
      <c r="KO19" s="656">
        <v>112</v>
      </c>
      <c r="KP19" s="657">
        <v>9849</v>
      </c>
      <c r="KQ19" s="658"/>
      <c r="KR19" s="658"/>
      <c r="KS19" s="658"/>
      <c r="KT19" s="658"/>
      <c r="KU19" s="659">
        <v>11756</v>
      </c>
      <c r="KV19" s="632">
        <v>19895</v>
      </c>
      <c r="KW19" s="633">
        <v>31651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1403.58</v>
      </c>
      <c r="LS19" s="769">
        <v>1341.0900000000001</v>
      </c>
      <c r="LT19" s="612">
        <v>4.66</v>
      </c>
      <c r="LU19" s="319"/>
      <c r="LV19" s="319"/>
      <c r="LW19" s="554" t="s">
        <v>89</v>
      </c>
      <c r="LX19" s="11">
        <v>289</v>
      </c>
      <c r="LY19" s="544">
        <v>292</v>
      </c>
      <c r="LZ19" s="545">
        <v>-1.03</v>
      </c>
      <c r="MA19" s="81"/>
      <c r="MB19" s="586" t="s">
        <v>45</v>
      </c>
      <c r="MC19" s="587">
        <v>384.51</v>
      </c>
      <c r="MD19" s="588">
        <v>362.34</v>
      </c>
      <c r="ME19" s="589">
        <v>6.12</v>
      </c>
      <c r="MF19" s="587">
        <v>321.43</v>
      </c>
      <c r="MG19" s="588">
        <v>301.60000000000002</v>
      </c>
      <c r="MH19" s="589">
        <v>6.57</v>
      </c>
      <c r="MI19" s="587">
        <v>357.77</v>
      </c>
      <c r="MJ19" s="588">
        <v>337.18</v>
      </c>
      <c r="MK19" s="589">
        <v>6.11</v>
      </c>
      <c r="ML19" s="102"/>
      <c r="MM19" s="102"/>
      <c r="MN19" s="102" t="s">
        <v>63</v>
      </c>
      <c r="MO19" s="613">
        <v>475</v>
      </c>
      <c r="MP19" s="613">
        <v>475</v>
      </c>
      <c r="MQ19" s="613">
        <v>475</v>
      </c>
      <c r="MR19" s="613">
        <v>475</v>
      </c>
      <c r="MS19" s="613">
        <v>475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56624</v>
      </c>
      <c r="NB19" s="661">
        <v>0</v>
      </c>
      <c r="NC19" s="661">
        <v>15188</v>
      </c>
      <c r="ND19" s="662">
        <v>14870</v>
      </c>
      <c r="NE19" s="661"/>
      <c r="NF19" s="661"/>
      <c r="NG19" s="661"/>
      <c r="NH19" s="661"/>
      <c r="NI19" s="663">
        <v>86682</v>
      </c>
      <c r="NJ19" s="664">
        <v>239038</v>
      </c>
      <c r="NK19" s="665">
        <v>325720</v>
      </c>
      <c r="NL19" s="406"/>
      <c r="NM19" s="406"/>
      <c r="NN19" s="651" t="s">
        <v>59</v>
      </c>
      <c r="NO19" s="660">
        <v>8986</v>
      </c>
      <c r="NP19" s="661">
        <v>0</v>
      </c>
      <c r="NQ19" s="661">
        <v>1028</v>
      </c>
      <c r="NR19" s="662">
        <v>29728</v>
      </c>
      <c r="NS19" s="661"/>
      <c r="NT19" s="661"/>
      <c r="NU19" s="661"/>
      <c r="NV19" s="661"/>
      <c r="NW19" s="663">
        <v>39742</v>
      </c>
      <c r="NX19" s="664">
        <v>57990</v>
      </c>
      <c r="NY19" s="665">
        <v>97732</v>
      </c>
    </row>
    <row r="20" spans="1:389" ht="23.25" customHeight="1" x14ac:dyDescent="0.25">
      <c r="A20" s="771" t="s">
        <v>90</v>
      </c>
      <c r="B20" s="29">
        <v>1266.8500000000001</v>
      </c>
      <c r="C20" s="763">
        <v>1214.6699999999998</v>
      </c>
      <c r="D20" s="526">
        <v>4.3</v>
      </c>
      <c r="E20" s="30"/>
      <c r="F20" s="30"/>
      <c r="G20" s="554" t="s">
        <v>91</v>
      </c>
      <c r="H20" s="528">
        <v>15</v>
      </c>
      <c r="I20" s="529">
        <v>10</v>
      </c>
      <c r="J20" s="530">
        <v>17</v>
      </c>
      <c r="K20" s="528">
        <v>42</v>
      </c>
      <c r="L20" s="531">
        <v>56</v>
      </c>
      <c r="M20" s="532">
        <v>-25</v>
      </c>
      <c r="N20" s="316"/>
      <c r="O20" s="586" t="s">
        <v>51</v>
      </c>
      <c r="P20" s="587">
        <v>200.01</v>
      </c>
      <c r="Q20" s="588">
        <v>189.44</v>
      </c>
      <c r="R20" s="589">
        <v>5.58</v>
      </c>
      <c r="S20" s="587">
        <v>294.38</v>
      </c>
      <c r="T20" s="588">
        <v>278.49</v>
      </c>
      <c r="U20" s="589">
        <v>5.71</v>
      </c>
      <c r="V20" s="587">
        <v>249.18</v>
      </c>
      <c r="W20" s="588">
        <v>235.87</v>
      </c>
      <c r="X20" s="589">
        <v>5.64</v>
      </c>
      <c r="Y20" s="316"/>
      <c r="Z20" s="316"/>
      <c r="AA20" s="316" t="s">
        <v>68</v>
      </c>
      <c r="AB20" s="591">
        <v>363</v>
      </c>
      <c r="AC20" s="591">
        <v>363</v>
      </c>
      <c r="AD20" s="591">
        <v>363</v>
      </c>
      <c r="AE20" s="591">
        <v>363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64049</v>
      </c>
      <c r="AN20" s="653">
        <v>0</v>
      </c>
      <c r="AO20" s="653">
        <v>10908</v>
      </c>
      <c r="AP20" s="767">
        <v>9887</v>
      </c>
      <c r="AQ20" s="653"/>
      <c r="AR20" s="653"/>
      <c r="AS20" s="653"/>
      <c r="AT20" s="653"/>
      <c r="AU20" s="632">
        <v>84844</v>
      </c>
      <c r="AV20" s="632">
        <v>238284</v>
      </c>
      <c r="AW20" s="633">
        <v>323128</v>
      </c>
      <c r="AX20" s="634"/>
      <c r="AY20" s="316"/>
      <c r="AZ20" s="627" t="s">
        <v>65</v>
      </c>
      <c r="BA20" s="652">
        <v>6891</v>
      </c>
      <c r="BB20" s="653">
        <v>0</v>
      </c>
      <c r="BC20" s="656">
        <v>718</v>
      </c>
      <c r="BD20" s="654">
        <v>9263</v>
      </c>
      <c r="BE20" s="653"/>
      <c r="BF20" s="653"/>
      <c r="BG20" s="653"/>
      <c r="BH20" s="653"/>
      <c r="BI20" s="632">
        <v>16872</v>
      </c>
      <c r="BJ20" s="632">
        <v>50616</v>
      </c>
      <c r="BK20" s="633">
        <v>67488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1341.8200000000002</v>
      </c>
      <c r="CG20" s="763">
        <v>1281.1199999999999</v>
      </c>
      <c r="CH20" s="526">
        <v>4.74</v>
      </c>
      <c r="CI20" s="30"/>
      <c r="CJ20" s="30"/>
      <c r="CK20" s="554" t="s">
        <v>91</v>
      </c>
      <c r="CL20" s="528">
        <v>30</v>
      </c>
      <c r="CM20" s="529">
        <v>49</v>
      </c>
      <c r="CN20" s="530">
        <v>34</v>
      </c>
      <c r="CO20" s="528">
        <v>113</v>
      </c>
      <c r="CP20" s="531">
        <v>131</v>
      </c>
      <c r="CQ20" s="532">
        <v>-13.74</v>
      </c>
      <c r="CR20" s="316"/>
      <c r="CS20" s="586" t="s">
        <v>51</v>
      </c>
      <c r="CT20" s="587">
        <v>292.86</v>
      </c>
      <c r="CU20" s="588">
        <v>268.94</v>
      </c>
      <c r="CV20" s="589">
        <v>8.89</v>
      </c>
      <c r="CW20" s="587">
        <v>267.18</v>
      </c>
      <c r="CX20" s="588">
        <v>249.16</v>
      </c>
      <c r="CY20" s="589">
        <v>7.23</v>
      </c>
      <c r="CZ20" s="587">
        <v>285.88</v>
      </c>
      <c r="DA20" s="588">
        <v>263.83999999999997</v>
      </c>
      <c r="DB20" s="589">
        <v>8.35</v>
      </c>
      <c r="DC20" s="316"/>
      <c r="DD20" s="316"/>
      <c r="DE20" s="316" t="s">
        <v>68</v>
      </c>
      <c r="DF20" s="591">
        <v>363</v>
      </c>
      <c r="DG20" s="591">
        <v>363</v>
      </c>
      <c r="DH20" s="591">
        <v>363</v>
      </c>
      <c r="DI20" s="591">
        <v>363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53693</v>
      </c>
      <c r="DR20" s="653">
        <v>0</v>
      </c>
      <c r="DS20" s="653">
        <v>7980</v>
      </c>
      <c r="DT20" s="654">
        <v>4946</v>
      </c>
      <c r="DU20" s="652"/>
      <c r="DV20" s="653"/>
      <c r="DW20" s="653"/>
      <c r="DX20" s="653"/>
      <c r="DY20" s="632">
        <v>66619</v>
      </c>
      <c r="DZ20" s="632">
        <v>144930</v>
      </c>
      <c r="EA20" s="633">
        <v>211549</v>
      </c>
      <c r="EB20" s="634"/>
      <c r="EC20" s="316"/>
      <c r="ED20" s="627" t="s">
        <v>65</v>
      </c>
      <c r="EE20" s="652">
        <v>3684</v>
      </c>
      <c r="EF20" s="653">
        <v>0</v>
      </c>
      <c r="EG20" s="656">
        <v>558</v>
      </c>
      <c r="EH20" s="654">
        <v>20947</v>
      </c>
      <c r="EI20" s="652"/>
      <c r="EJ20" s="653"/>
      <c r="EK20" s="653"/>
      <c r="EL20" s="653"/>
      <c r="EM20" s="632">
        <v>25189</v>
      </c>
      <c r="EN20" s="632">
        <v>24806</v>
      </c>
      <c r="EO20" s="633">
        <v>49995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1460.14</v>
      </c>
      <c r="FK20" s="763">
        <v>1400.1299999999999</v>
      </c>
      <c r="FL20" s="526">
        <v>4.29</v>
      </c>
      <c r="FM20" s="30"/>
      <c r="FN20" s="30"/>
      <c r="FO20" s="554" t="s">
        <v>91</v>
      </c>
      <c r="FP20" s="528">
        <v>0</v>
      </c>
      <c r="FQ20" s="529">
        <v>23</v>
      </c>
      <c r="FR20" s="530">
        <v>17</v>
      </c>
      <c r="FS20" s="528">
        <v>40</v>
      </c>
      <c r="FT20" s="531">
        <v>15</v>
      </c>
      <c r="FU20" s="532">
        <v>166.67</v>
      </c>
      <c r="FV20" s="316"/>
      <c r="FW20" s="586" t="s">
        <v>51</v>
      </c>
      <c r="FX20" s="587">
        <v>306.2</v>
      </c>
      <c r="FY20" s="588">
        <v>288.75</v>
      </c>
      <c r="FZ20" s="589">
        <v>6.04</v>
      </c>
      <c r="GA20" s="587">
        <v>209.89</v>
      </c>
      <c r="GB20" s="588">
        <v>196.59</v>
      </c>
      <c r="GC20" s="589">
        <v>6.77</v>
      </c>
      <c r="GD20" s="587">
        <v>255.86</v>
      </c>
      <c r="GE20" s="588">
        <v>241.09</v>
      </c>
      <c r="GF20" s="589">
        <v>6.13</v>
      </c>
      <c r="GG20" s="316"/>
      <c r="GH20" s="316"/>
      <c r="GI20" s="316" t="s">
        <v>68</v>
      </c>
      <c r="GJ20" s="591">
        <v>363</v>
      </c>
      <c r="GK20" s="591">
        <v>363</v>
      </c>
      <c r="GL20" s="591">
        <v>363</v>
      </c>
      <c r="GM20" s="591">
        <v>363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56736</v>
      </c>
      <c r="GV20" s="653">
        <v>0</v>
      </c>
      <c r="GW20" s="653">
        <v>8784</v>
      </c>
      <c r="GX20" s="654">
        <v>1874</v>
      </c>
      <c r="GY20" s="653"/>
      <c r="GZ20" s="653"/>
      <c r="HA20" s="653"/>
      <c r="HB20" s="653"/>
      <c r="HC20" s="632">
        <v>67394</v>
      </c>
      <c r="HD20" s="632">
        <v>152438</v>
      </c>
      <c r="HE20" s="633">
        <v>219832</v>
      </c>
      <c r="HF20" s="634"/>
      <c r="HG20" s="316"/>
      <c r="HH20" s="627" t="s">
        <v>65</v>
      </c>
      <c r="HI20" s="652">
        <v>5649</v>
      </c>
      <c r="HJ20" s="653">
        <v>0</v>
      </c>
      <c r="HK20" s="656">
        <v>446</v>
      </c>
      <c r="HL20" s="654">
        <v>17221</v>
      </c>
      <c r="HM20" s="653"/>
      <c r="HN20" s="653"/>
      <c r="HO20" s="653"/>
      <c r="HP20" s="653"/>
      <c r="HQ20" s="632">
        <v>23316</v>
      </c>
      <c r="HR20" s="632">
        <v>46632</v>
      </c>
      <c r="HS20" s="633">
        <v>69948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1724.12</v>
      </c>
      <c r="IO20" s="763">
        <v>1642.96</v>
      </c>
      <c r="IP20" s="526">
        <v>4.9400000000000004</v>
      </c>
      <c r="IQ20" s="30"/>
      <c r="IR20" s="30"/>
      <c r="IS20" s="554" t="s">
        <v>91</v>
      </c>
      <c r="IT20" s="528">
        <v>3</v>
      </c>
      <c r="IU20" s="529">
        <v>2</v>
      </c>
      <c r="IV20" s="530">
        <v>13</v>
      </c>
      <c r="IW20" s="528">
        <v>18</v>
      </c>
      <c r="IX20" s="531">
        <v>19</v>
      </c>
      <c r="IY20" s="532">
        <v>-5.26</v>
      </c>
      <c r="IZ20" s="316"/>
      <c r="JA20" s="586" t="s">
        <v>51</v>
      </c>
      <c r="JB20" s="587">
        <v>385.78</v>
      </c>
      <c r="JC20" s="588">
        <v>360.33</v>
      </c>
      <c r="JD20" s="589">
        <v>7.06</v>
      </c>
      <c r="JE20" s="587">
        <v>219.53</v>
      </c>
      <c r="JF20" s="588">
        <v>213.53</v>
      </c>
      <c r="JG20" s="589">
        <v>2.81</v>
      </c>
      <c r="JH20" s="587">
        <v>319.61</v>
      </c>
      <c r="JI20" s="588">
        <v>303.52</v>
      </c>
      <c r="JJ20" s="589">
        <v>5.3</v>
      </c>
      <c r="JK20" s="316"/>
      <c r="JL20" s="316"/>
      <c r="JM20" s="316" t="s">
        <v>68</v>
      </c>
      <c r="JN20" s="591">
        <v>363</v>
      </c>
      <c r="JO20" s="591">
        <v>363</v>
      </c>
      <c r="JP20" s="591">
        <v>363</v>
      </c>
      <c r="JQ20" s="591">
        <v>363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88387</v>
      </c>
      <c r="JZ20" s="653">
        <v>0</v>
      </c>
      <c r="KA20" s="653">
        <v>13656</v>
      </c>
      <c r="KB20" s="657">
        <v>11439</v>
      </c>
      <c r="KC20" s="658"/>
      <c r="KD20" s="658"/>
      <c r="KE20" s="658"/>
      <c r="KF20" s="658"/>
      <c r="KG20" s="659">
        <v>113482</v>
      </c>
      <c r="KH20" s="632">
        <v>185475</v>
      </c>
      <c r="KI20" s="633">
        <v>298957</v>
      </c>
      <c r="KJ20" s="634"/>
      <c r="KK20" s="316"/>
      <c r="KL20" s="627" t="s">
        <v>65</v>
      </c>
      <c r="KM20" s="652">
        <v>4656</v>
      </c>
      <c r="KN20" s="653">
        <v>0</v>
      </c>
      <c r="KO20" s="656">
        <v>241</v>
      </c>
      <c r="KP20" s="657">
        <v>18163</v>
      </c>
      <c r="KQ20" s="658"/>
      <c r="KR20" s="658"/>
      <c r="KS20" s="658"/>
      <c r="KT20" s="658"/>
      <c r="KU20" s="659">
        <v>23060</v>
      </c>
      <c r="KV20" s="632">
        <v>40145</v>
      </c>
      <c r="KW20" s="633">
        <v>63205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1456.99</v>
      </c>
      <c r="LS20" s="763">
        <v>1392.95</v>
      </c>
      <c r="LT20" s="543">
        <v>4.5999999999999996</v>
      </c>
      <c r="LU20" s="319"/>
      <c r="LV20" s="319"/>
      <c r="LW20" s="554" t="s">
        <v>91</v>
      </c>
      <c r="LX20" s="11">
        <v>213</v>
      </c>
      <c r="LY20" s="544">
        <v>221</v>
      </c>
      <c r="LZ20" s="545">
        <v>-3.62</v>
      </c>
      <c r="MA20" s="81"/>
      <c r="MB20" s="586" t="s">
        <v>51</v>
      </c>
      <c r="MC20" s="587">
        <v>296.48</v>
      </c>
      <c r="MD20" s="588">
        <v>276.93</v>
      </c>
      <c r="ME20" s="589">
        <v>7.06</v>
      </c>
      <c r="MF20" s="587">
        <v>248.3</v>
      </c>
      <c r="MG20" s="588">
        <v>234.93</v>
      </c>
      <c r="MH20" s="589">
        <v>5.69</v>
      </c>
      <c r="MI20" s="587">
        <v>276.05</v>
      </c>
      <c r="MJ20" s="588">
        <v>259.52999999999997</v>
      </c>
      <c r="MK20" s="589">
        <v>6.37</v>
      </c>
      <c r="ML20" s="102"/>
      <c r="MM20" s="102"/>
      <c r="MN20" s="102" t="s">
        <v>68</v>
      </c>
      <c r="MO20" s="613">
        <v>363</v>
      </c>
      <c r="MP20" s="613">
        <v>363</v>
      </c>
      <c r="MQ20" s="613">
        <v>363</v>
      </c>
      <c r="MR20" s="613">
        <v>363</v>
      </c>
      <c r="MS20" s="613">
        <v>363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262865</v>
      </c>
      <c r="NB20" s="661">
        <v>0</v>
      </c>
      <c r="NC20" s="661">
        <v>41328</v>
      </c>
      <c r="ND20" s="662">
        <v>28146</v>
      </c>
      <c r="NE20" s="661"/>
      <c r="NF20" s="661"/>
      <c r="NG20" s="661"/>
      <c r="NH20" s="661"/>
      <c r="NI20" s="663">
        <v>332339</v>
      </c>
      <c r="NJ20" s="664">
        <v>721127</v>
      </c>
      <c r="NK20" s="665">
        <v>1053466</v>
      </c>
      <c r="NL20" s="406"/>
      <c r="NM20" s="406"/>
      <c r="NN20" s="651" t="s">
        <v>65</v>
      </c>
      <c r="NO20" s="660">
        <v>20880</v>
      </c>
      <c r="NP20" s="661">
        <v>0</v>
      </c>
      <c r="NQ20" s="661">
        <v>1963</v>
      </c>
      <c r="NR20" s="662">
        <v>65594</v>
      </c>
      <c r="NS20" s="661"/>
      <c r="NT20" s="661"/>
      <c r="NU20" s="661"/>
      <c r="NV20" s="661"/>
      <c r="NW20" s="663">
        <v>88437</v>
      </c>
      <c r="NX20" s="664">
        <v>162199</v>
      </c>
      <c r="NY20" s="665">
        <v>250636</v>
      </c>
    </row>
    <row r="21" spans="1:389" ht="23.25" customHeight="1" thickBot="1" x14ac:dyDescent="0.3">
      <c r="A21" s="551" t="s">
        <v>49</v>
      </c>
      <c r="B21" s="31">
        <v>1195.1399999999999</v>
      </c>
      <c r="C21" s="766">
        <v>1149.9600000000003</v>
      </c>
      <c r="D21" s="553">
        <v>3.93</v>
      </c>
      <c r="E21" s="30"/>
      <c r="F21" s="30"/>
      <c r="G21" s="554" t="s">
        <v>92</v>
      </c>
      <c r="H21" s="528">
        <v>9</v>
      </c>
      <c r="I21" s="529">
        <v>0</v>
      </c>
      <c r="J21" s="530">
        <v>10</v>
      </c>
      <c r="K21" s="528">
        <v>19</v>
      </c>
      <c r="L21" s="531">
        <v>13</v>
      </c>
      <c r="M21" s="532">
        <v>46.15</v>
      </c>
      <c r="N21" s="316"/>
      <c r="O21" s="586" t="s">
        <v>56</v>
      </c>
      <c r="P21" s="587">
        <v>133.66</v>
      </c>
      <c r="Q21" s="588">
        <v>127.74</v>
      </c>
      <c r="R21" s="589">
        <v>4.63</v>
      </c>
      <c r="S21" s="587">
        <v>81.64</v>
      </c>
      <c r="T21" s="588">
        <v>79.290000000000006</v>
      </c>
      <c r="U21" s="589">
        <v>2.96</v>
      </c>
      <c r="V21" s="587">
        <v>106.56</v>
      </c>
      <c r="W21" s="588">
        <v>102.48</v>
      </c>
      <c r="X21" s="589">
        <v>3.98</v>
      </c>
      <c r="Y21" s="316"/>
      <c r="Z21" s="316"/>
      <c r="AA21" s="316" t="s">
        <v>73</v>
      </c>
      <c r="AB21" s="591">
        <v>484</v>
      </c>
      <c r="AC21" s="591">
        <v>484</v>
      </c>
      <c r="AD21" s="591">
        <v>484</v>
      </c>
      <c r="AE21" s="591">
        <v>484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1141.3499999999999</v>
      </c>
      <c r="CG21" s="766">
        <v>1098.32</v>
      </c>
      <c r="CH21" s="553">
        <v>3.92</v>
      </c>
      <c r="CI21" s="30"/>
      <c r="CJ21" s="30"/>
      <c r="CK21" s="554" t="s">
        <v>92</v>
      </c>
      <c r="CL21" s="528">
        <v>12</v>
      </c>
      <c r="CM21" s="529">
        <v>8</v>
      </c>
      <c r="CN21" s="530">
        <v>19</v>
      </c>
      <c r="CO21" s="528">
        <v>39</v>
      </c>
      <c r="CP21" s="531">
        <v>46</v>
      </c>
      <c r="CQ21" s="532">
        <v>-15.22</v>
      </c>
      <c r="CR21" s="316"/>
      <c r="CS21" s="586" t="s">
        <v>56</v>
      </c>
      <c r="CT21" s="587">
        <v>249.43</v>
      </c>
      <c r="CU21" s="588">
        <v>240.99</v>
      </c>
      <c r="CV21" s="589">
        <v>3.5</v>
      </c>
      <c r="CW21" s="587">
        <v>211.22</v>
      </c>
      <c r="CX21" s="588">
        <v>200.13</v>
      </c>
      <c r="CY21" s="589">
        <v>5.54</v>
      </c>
      <c r="CZ21" s="587">
        <v>239.04</v>
      </c>
      <c r="DA21" s="588">
        <v>230.47</v>
      </c>
      <c r="DB21" s="589">
        <v>3.72</v>
      </c>
      <c r="DC21" s="316"/>
      <c r="DD21" s="316"/>
      <c r="DE21" s="316" t="s">
        <v>73</v>
      </c>
      <c r="DF21" s="591">
        <v>484</v>
      </c>
      <c r="DG21" s="591">
        <v>484</v>
      </c>
      <c r="DH21" s="591">
        <v>484</v>
      </c>
      <c r="DI21" s="591">
        <v>484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170</v>
      </c>
      <c r="EF21" s="678">
        <v>0</v>
      </c>
      <c r="EG21" s="681">
        <v>140</v>
      </c>
      <c r="EH21" s="679">
        <v>0</v>
      </c>
      <c r="EI21" s="677"/>
      <c r="EJ21" s="678"/>
      <c r="EK21" s="678"/>
      <c r="EL21" s="678"/>
      <c r="EM21" s="682">
        <v>310</v>
      </c>
      <c r="EN21" s="682">
        <v>0</v>
      </c>
      <c r="EO21" s="633">
        <v>310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1306.68</v>
      </c>
      <c r="FK21" s="766">
        <v>1261.2</v>
      </c>
      <c r="FL21" s="553">
        <v>3.61</v>
      </c>
      <c r="FM21" s="30"/>
      <c r="FN21" s="30"/>
      <c r="FO21" s="554" t="s">
        <v>92</v>
      </c>
      <c r="FP21" s="528">
        <v>0</v>
      </c>
      <c r="FQ21" s="529">
        <v>0</v>
      </c>
      <c r="FR21" s="530">
        <v>6</v>
      </c>
      <c r="FS21" s="528">
        <v>6</v>
      </c>
      <c r="FT21" s="531">
        <v>8</v>
      </c>
      <c r="FU21" s="532">
        <v>-25</v>
      </c>
      <c r="FV21" s="316"/>
      <c r="FW21" s="586" t="s">
        <v>56</v>
      </c>
      <c r="FX21" s="587">
        <v>134.37</v>
      </c>
      <c r="FY21" s="588">
        <v>129.36000000000001</v>
      </c>
      <c r="FZ21" s="589">
        <v>3.87</v>
      </c>
      <c r="GA21" s="587">
        <v>95.23</v>
      </c>
      <c r="GB21" s="588">
        <v>91.24</v>
      </c>
      <c r="GC21" s="589">
        <v>4.37</v>
      </c>
      <c r="GD21" s="587">
        <v>113.91</v>
      </c>
      <c r="GE21" s="588">
        <v>109.65</v>
      </c>
      <c r="GF21" s="589">
        <v>3.89</v>
      </c>
      <c r="GG21" s="316"/>
      <c r="GH21" s="316"/>
      <c r="GI21" s="316" t="s">
        <v>73</v>
      </c>
      <c r="GJ21" s="591">
        <v>484</v>
      </c>
      <c r="GK21" s="591">
        <v>484</v>
      </c>
      <c r="GL21" s="591">
        <v>484</v>
      </c>
      <c r="GM21" s="591">
        <v>484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219</v>
      </c>
      <c r="HJ21" s="678">
        <v>0</v>
      </c>
      <c r="HK21" s="681">
        <v>95</v>
      </c>
      <c r="HL21" s="679">
        <v>0</v>
      </c>
      <c r="HM21" s="678"/>
      <c r="HN21" s="678"/>
      <c r="HO21" s="678"/>
      <c r="HP21" s="678"/>
      <c r="HQ21" s="682">
        <v>314</v>
      </c>
      <c r="HR21" s="682">
        <v>0</v>
      </c>
      <c r="HS21" s="633">
        <v>314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1626.58</v>
      </c>
      <c r="IO21" s="766">
        <v>1552.3200000000002</v>
      </c>
      <c r="IP21" s="553">
        <v>4.78</v>
      </c>
      <c r="IQ21" s="30"/>
      <c r="IR21" s="30"/>
      <c r="IS21" s="554" t="s">
        <v>92</v>
      </c>
      <c r="IT21" s="528">
        <v>0</v>
      </c>
      <c r="IU21" s="529">
        <v>0</v>
      </c>
      <c r="IV21" s="530">
        <v>0</v>
      </c>
      <c r="IW21" s="528">
        <v>0</v>
      </c>
      <c r="IX21" s="531">
        <v>0</v>
      </c>
      <c r="IY21" s="532">
        <v>0</v>
      </c>
      <c r="IZ21" s="316"/>
      <c r="JA21" s="586" t="s">
        <v>56</v>
      </c>
      <c r="JB21" s="587">
        <v>192.37</v>
      </c>
      <c r="JC21" s="588">
        <v>184.3</v>
      </c>
      <c r="JD21" s="589">
        <v>4.38</v>
      </c>
      <c r="JE21" s="587">
        <v>82.94</v>
      </c>
      <c r="JF21" s="588">
        <v>80.94</v>
      </c>
      <c r="JG21" s="589">
        <v>2.4700000000000002</v>
      </c>
      <c r="JH21" s="587">
        <v>148.81</v>
      </c>
      <c r="JI21" s="588">
        <v>144.30000000000001</v>
      </c>
      <c r="JJ21" s="589">
        <v>3.13</v>
      </c>
      <c r="JK21" s="316"/>
      <c r="JL21" s="316"/>
      <c r="JM21" s="316" t="s">
        <v>73</v>
      </c>
      <c r="JN21" s="591">
        <v>484</v>
      </c>
      <c r="JO21" s="591">
        <v>484</v>
      </c>
      <c r="JP21" s="591">
        <v>484</v>
      </c>
      <c r="JQ21" s="591">
        <v>484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332</v>
      </c>
      <c r="KN21" s="678">
        <v>0</v>
      </c>
      <c r="KO21" s="681">
        <v>69</v>
      </c>
      <c r="KP21" s="683">
        <v>0</v>
      </c>
      <c r="KQ21" s="684"/>
      <c r="KR21" s="684"/>
      <c r="KS21" s="684"/>
      <c r="KT21" s="684"/>
      <c r="KU21" s="685">
        <v>401</v>
      </c>
      <c r="KV21" s="682">
        <v>0</v>
      </c>
      <c r="KW21" s="633">
        <v>401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1342.61</v>
      </c>
      <c r="LS21" s="766">
        <v>1287.8900000000001</v>
      </c>
      <c r="LT21" s="572">
        <v>4.25</v>
      </c>
      <c r="LU21" s="319"/>
      <c r="LV21" s="319"/>
      <c r="LW21" s="554" t="s">
        <v>92</v>
      </c>
      <c r="LX21" s="11">
        <v>64</v>
      </c>
      <c r="LY21" s="544">
        <v>67</v>
      </c>
      <c r="LZ21" s="545">
        <v>-4.4800000000000004</v>
      </c>
      <c r="MA21" s="81"/>
      <c r="MB21" s="586" t="s">
        <v>56</v>
      </c>
      <c r="MC21" s="587">
        <v>188.3</v>
      </c>
      <c r="MD21" s="588">
        <v>182.44</v>
      </c>
      <c r="ME21" s="589">
        <v>3.21</v>
      </c>
      <c r="MF21" s="587">
        <v>109.78</v>
      </c>
      <c r="MG21" s="588">
        <v>105.28</v>
      </c>
      <c r="MH21" s="589">
        <v>4.2699999999999996</v>
      </c>
      <c r="MI21" s="587">
        <v>155.02000000000001</v>
      </c>
      <c r="MJ21" s="588">
        <v>150.47999999999999</v>
      </c>
      <c r="MK21" s="589">
        <v>3.02</v>
      </c>
      <c r="ML21" s="102"/>
      <c r="MM21" s="102"/>
      <c r="MN21" s="102" t="s">
        <v>73</v>
      </c>
      <c r="MO21" s="613">
        <v>484</v>
      </c>
      <c r="MP21" s="613">
        <v>484</v>
      </c>
      <c r="MQ21" s="613">
        <v>484</v>
      </c>
      <c r="MR21" s="613">
        <v>484</v>
      </c>
      <c r="MS21" s="613">
        <v>484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721</v>
      </c>
      <c r="NP21" s="687">
        <v>0</v>
      </c>
      <c r="NQ21" s="687">
        <v>304</v>
      </c>
      <c r="NR21" s="688">
        <v>0</v>
      </c>
      <c r="NS21" s="687"/>
      <c r="NT21" s="687"/>
      <c r="NU21" s="687"/>
      <c r="NV21" s="687"/>
      <c r="NW21" s="689">
        <v>1025</v>
      </c>
      <c r="NX21" s="690">
        <v>0</v>
      </c>
      <c r="NY21" s="691">
        <v>1025</v>
      </c>
    </row>
    <row r="22" spans="1:389" ht="23.25" customHeight="1" thickTop="1" thickBot="1" x14ac:dyDescent="0.3">
      <c r="A22" s="582" t="s">
        <v>29</v>
      </c>
      <c r="B22" s="768">
        <v>1403.35</v>
      </c>
      <c r="C22" s="769">
        <v>1337.46</v>
      </c>
      <c r="D22" s="585">
        <v>4.93</v>
      </c>
      <c r="E22" s="30"/>
      <c r="F22" s="30"/>
      <c r="G22" s="527" t="s">
        <v>93</v>
      </c>
      <c r="H22" s="528">
        <v>36</v>
      </c>
      <c r="I22" s="529">
        <v>25</v>
      </c>
      <c r="J22" s="530">
        <v>13</v>
      </c>
      <c r="K22" s="528">
        <v>74</v>
      </c>
      <c r="L22" s="531">
        <v>71</v>
      </c>
      <c r="M22" s="532">
        <v>4.2300000000000004</v>
      </c>
      <c r="N22" s="316"/>
      <c r="O22" s="586" t="s">
        <v>62</v>
      </c>
      <c r="P22" s="587">
        <v>171.03</v>
      </c>
      <c r="Q22" s="588">
        <v>165.38</v>
      </c>
      <c r="R22" s="589">
        <v>3.42</v>
      </c>
      <c r="S22" s="587">
        <v>155.05000000000001</v>
      </c>
      <c r="T22" s="588">
        <v>150.31</v>
      </c>
      <c r="U22" s="589">
        <v>3.15</v>
      </c>
      <c r="V22" s="587">
        <v>162.69999999999999</v>
      </c>
      <c r="W22" s="588">
        <v>157.52000000000001</v>
      </c>
      <c r="X22" s="589">
        <v>3.29</v>
      </c>
      <c r="Y22" s="316"/>
      <c r="Z22" s="316"/>
      <c r="AA22" s="316" t="s">
        <v>77</v>
      </c>
      <c r="AB22" s="591">
        <v>521</v>
      </c>
      <c r="AC22" s="591">
        <v>521</v>
      </c>
      <c r="AD22" s="591">
        <v>521</v>
      </c>
      <c r="AE22" s="591">
        <v>521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81126</v>
      </c>
      <c r="AN22" s="699">
        <v>0</v>
      </c>
      <c r="AO22" s="699">
        <v>15110</v>
      </c>
      <c r="AP22" s="773">
        <v>17164</v>
      </c>
      <c r="AQ22" s="699"/>
      <c r="AR22" s="699"/>
      <c r="AS22" s="699"/>
      <c r="AT22" s="699"/>
      <c r="AU22" s="703">
        <v>113400</v>
      </c>
      <c r="AV22" s="699">
        <v>320045</v>
      </c>
      <c r="AW22" s="701">
        <v>433445</v>
      </c>
      <c r="AX22" s="702"/>
      <c r="AY22" s="12"/>
      <c r="AZ22" s="697" t="s">
        <v>42</v>
      </c>
      <c r="BA22" s="698">
        <v>10910</v>
      </c>
      <c r="BB22" s="699">
        <v>0</v>
      </c>
      <c r="BC22" s="699">
        <v>1084</v>
      </c>
      <c r="BD22" s="700">
        <v>12082</v>
      </c>
      <c r="BE22" s="699"/>
      <c r="BF22" s="699"/>
      <c r="BG22" s="699"/>
      <c r="BH22" s="699"/>
      <c r="BI22" s="703">
        <v>24076</v>
      </c>
      <c r="BJ22" s="699">
        <v>59451</v>
      </c>
      <c r="BK22" s="701">
        <v>83527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1590.83</v>
      </c>
      <c r="CG22" s="769">
        <v>1507.5</v>
      </c>
      <c r="CH22" s="585">
        <v>5.53</v>
      </c>
      <c r="CI22" s="30"/>
      <c r="CJ22" s="30"/>
      <c r="CK22" s="527" t="s">
        <v>93</v>
      </c>
      <c r="CL22" s="528">
        <v>8</v>
      </c>
      <c r="CM22" s="529">
        <v>6</v>
      </c>
      <c r="CN22" s="530">
        <v>15</v>
      </c>
      <c r="CO22" s="528">
        <v>29</v>
      </c>
      <c r="CP22" s="531">
        <v>27</v>
      </c>
      <c r="CQ22" s="532">
        <v>7.41</v>
      </c>
      <c r="CR22" s="316"/>
      <c r="CS22" s="586" t="s">
        <v>62</v>
      </c>
      <c r="CT22" s="587">
        <v>150.61000000000001</v>
      </c>
      <c r="CU22" s="588">
        <v>146.28</v>
      </c>
      <c r="CV22" s="589">
        <v>2.96</v>
      </c>
      <c r="CW22" s="587">
        <v>154.24</v>
      </c>
      <c r="CX22" s="588">
        <v>148.04</v>
      </c>
      <c r="CY22" s="589">
        <v>4.1900000000000004</v>
      </c>
      <c r="CZ22" s="587">
        <v>151.6</v>
      </c>
      <c r="DA22" s="588">
        <v>146.74</v>
      </c>
      <c r="DB22" s="589">
        <v>3.31</v>
      </c>
      <c r="DC22" s="316"/>
      <c r="DD22" s="316"/>
      <c r="DE22" s="316" t="s">
        <v>77</v>
      </c>
      <c r="DF22" s="591">
        <v>521</v>
      </c>
      <c r="DG22" s="591">
        <v>521</v>
      </c>
      <c r="DH22" s="591">
        <v>521</v>
      </c>
      <c r="DI22" s="591">
        <v>521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77760</v>
      </c>
      <c r="DR22" s="699">
        <v>0</v>
      </c>
      <c r="DS22" s="699">
        <v>13518</v>
      </c>
      <c r="DT22" s="700">
        <v>7815</v>
      </c>
      <c r="DU22" s="699"/>
      <c r="DV22" s="699"/>
      <c r="DW22" s="699"/>
      <c r="DX22" s="699"/>
      <c r="DY22" s="703">
        <v>99093</v>
      </c>
      <c r="DZ22" s="699">
        <v>219039</v>
      </c>
      <c r="EA22" s="701">
        <v>318132</v>
      </c>
      <c r="EB22" s="702"/>
      <c r="EC22" s="12"/>
      <c r="ED22" s="697" t="s">
        <v>42</v>
      </c>
      <c r="EE22" s="698">
        <v>5697</v>
      </c>
      <c r="EF22" s="699">
        <v>0</v>
      </c>
      <c r="EG22" s="699">
        <v>1134</v>
      </c>
      <c r="EH22" s="700">
        <v>32893</v>
      </c>
      <c r="EI22" s="699"/>
      <c r="EJ22" s="699"/>
      <c r="EK22" s="699"/>
      <c r="EL22" s="699"/>
      <c r="EM22" s="703">
        <v>39724</v>
      </c>
      <c r="EN22" s="699">
        <v>41833</v>
      </c>
      <c r="EO22" s="701">
        <v>81557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1675.6</v>
      </c>
      <c r="FK22" s="769">
        <v>1602.12</v>
      </c>
      <c r="FL22" s="585">
        <v>4.59</v>
      </c>
      <c r="FM22" s="30"/>
      <c r="FN22" s="30"/>
      <c r="FO22" s="527" t="s">
        <v>93</v>
      </c>
      <c r="FP22" s="528">
        <v>3</v>
      </c>
      <c r="FQ22" s="529">
        <v>0</v>
      </c>
      <c r="FR22" s="530">
        <v>2</v>
      </c>
      <c r="FS22" s="528">
        <v>5</v>
      </c>
      <c r="FT22" s="531">
        <v>0</v>
      </c>
      <c r="FU22" s="532">
        <v>0</v>
      </c>
      <c r="FV22" s="316"/>
      <c r="FW22" s="586" t="s">
        <v>62</v>
      </c>
      <c r="FX22" s="587">
        <v>171.62</v>
      </c>
      <c r="FY22" s="588">
        <v>166.87</v>
      </c>
      <c r="FZ22" s="589">
        <v>2.85</v>
      </c>
      <c r="GA22" s="587">
        <v>161.28</v>
      </c>
      <c r="GB22" s="588">
        <v>156.25</v>
      </c>
      <c r="GC22" s="589">
        <v>3.22</v>
      </c>
      <c r="GD22" s="587">
        <v>166.22</v>
      </c>
      <c r="GE22" s="588">
        <v>161.38</v>
      </c>
      <c r="GF22" s="589">
        <v>3</v>
      </c>
      <c r="GG22" s="316"/>
      <c r="GH22" s="316"/>
      <c r="GI22" s="316" t="s">
        <v>77</v>
      </c>
      <c r="GJ22" s="591">
        <v>521</v>
      </c>
      <c r="GK22" s="591">
        <v>521</v>
      </c>
      <c r="GL22" s="591">
        <v>521</v>
      </c>
      <c r="GM22" s="591">
        <v>521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63294</v>
      </c>
      <c r="GV22" s="699">
        <v>0</v>
      </c>
      <c r="GW22" s="699">
        <v>12364</v>
      </c>
      <c r="GX22" s="700">
        <v>2520</v>
      </c>
      <c r="GY22" s="699"/>
      <c r="GZ22" s="699"/>
      <c r="HA22" s="699"/>
      <c r="HB22" s="699"/>
      <c r="HC22" s="703">
        <v>78178</v>
      </c>
      <c r="HD22" s="699">
        <v>225509</v>
      </c>
      <c r="HE22" s="701">
        <v>303687</v>
      </c>
      <c r="HF22" s="702"/>
      <c r="HG22" s="12"/>
      <c r="HH22" s="697" t="s">
        <v>42</v>
      </c>
      <c r="HI22" s="698">
        <v>8383</v>
      </c>
      <c r="HJ22" s="699">
        <v>0</v>
      </c>
      <c r="HK22" s="699">
        <v>876</v>
      </c>
      <c r="HL22" s="700">
        <v>23027</v>
      </c>
      <c r="HM22" s="699"/>
      <c r="HN22" s="699"/>
      <c r="HO22" s="699"/>
      <c r="HP22" s="699"/>
      <c r="HQ22" s="703">
        <v>32286</v>
      </c>
      <c r="HR22" s="699">
        <v>59823</v>
      </c>
      <c r="HS22" s="701">
        <v>92109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1974.8600000000001</v>
      </c>
      <c r="IO22" s="769">
        <v>1875.7999999999997</v>
      </c>
      <c r="IP22" s="585">
        <v>5.28</v>
      </c>
      <c r="IQ22" s="30"/>
      <c r="IR22" s="30"/>
      <c r="IS22" s="527" t="s">
        <v>93</v>
      </c>
      <c r="IT22" s="528">
        <v>7</v>
      </c>
      <c r="IU22" s="529">
        <v>3</v>
      </c>
      <c r="IV22" s="530">
        <v>2</v>
      </c>
      <c r="IW22" s="528">
        <v>12</v>
      </c>
      <c r="IX22" s="531">
        <v>8</v>
      </c>
      <c r="IY22" s="532">
        <v>50</v>
      </c>
      <c r="IZ22" s="316"/>
      <c r="JA22" s="586" t="s">
        <v>62</v>
      </c>
      <c r="JB22" s="587">
        <v>87.65</v>
      </c>
      <c r="JC22" s="588">
        <v>84.45</v>
      </c>
      <c r="JD22" s="589">
        <v>3.79</v>
      </c>
      <c r="JE22" s="587">
        <v>141.69999999999999</v>
      </c>
      <c r="JF22" s="588">
        <v>138.30000000000001</v>
      </c>
      <c r="JG22" s="589">
        <v>2.46</v>
      </c>
      <c r="JH22" s="587">
        <v>109.16</v>
      </c>
      <c r="JI22" s="588">
        <v>105.29</v>
      </c>
      <c r="JJ22" s="589">
        <v>3.68</v>
      </c>
      <c r="JK22" s="316"/>
      <c r="JL22" s="316"/>
      <c r="JM22" s="316" t="s">
        <v>77</v>
      </c>
      <c r="JN22" s="591">
        <v>521</v>
      </c>
      <c r="JO22" s="591">
        <v>521</v>
      </c>
      <c r="JP22" s="591">
        <v>521</v>
      </c>
      <c r="JQ22" s="591">
        <v>521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112166</v>
      </c>
      <c r="JZ22" s="699">
        <v>0</v>
      </c>
      <c r="KA22" s="699">
        <v>20583</v>
      </c>
      <c r="KB22" s="705">
        <v>19581</v>
      </c>
      <c r="KC22" s="706"/>
      <c r="KD22" s="706"/>
      <c r="KE22" s="706"/>
      <c r="KF22" s="706"/>
      <c r="KG22" s="707">
        <v>152330</v>
      </c>
      <c r="KH22" s="699">
        <v>233240</v>
      </c>
      <c r="KI22" s="701">
        <v>385570</v>
      </c>
      <c r="KJ22" s="702"/>
      <c r="KK22" s="12"/>
      <c r="KL22" s="697" t="s">
        <v>42</v>
      </c>
      <c r="KM22" s="698">
        <v>7481</v>
      </c>
      <c r="KN22" s="699">
        <v>0</v>
      </c>
      <c r="KO22" s="699">
        <v>513</v>
      </c>
      <c r="KP22" s="705">
        <v>28940</v>
      </c>
      <c r="KQ22" s="706"/>
      <c r="KR22" s="706"/>
      <c r="KS22" s="706"/>
      <c r="KT22" s="706"/>
      <c r="KU22" s="707">
        <v>36934</v>
      </c>
      <c r="KV22" s="699">
        <v>61976</v>
      </c>
      <c r="KW22" s="701">
        <v>98910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1652.4199999999998</v>
      </c>
      <c r="LS22" s="769">
        <v>1572.68</v>
      </c>
      <c r="LT22" s="612">
        <v>5.07</v>
      </c>
      <c r="LU22" s="319"/>
      <c r="LV22" s="319"/>
      <c r="LW22" s="527" t="s">
        <v>93</v>
      </c>
      <c r="LX22" s="11">
        <v>120</v>
      </c>
      <c r="LY22" s="544">
        <v>106</v>
      </c>
      <c r="LZ22" s="545">
        <v>13.21</v>
      </c>
      <c r="MA22" s="81"/>
      <c r="MB22" s="586" t="s">
        <v>62</v>
      </c>
      <c r="MC22" s="587">
        <v>145.06</v>
      </c>
      <c r="MD22" s="588">
        <v>140.47999999999999</v>
      </c>
      <c r="ME22" s="589">
        <v>3.26</v>
      </c>
      <c r="MF22" s="587">
        <v>154.16</v>
      </c>
      <c r="MG22" s="588">
        <v>149.37</v>
      </c>
      <c r="MH22" s="589">
        <v>3.21</v>
      </c>
      <c r="MI22" s="587">
        <v>148.91</v>
      </c>
      <c r="MJ22" s="588">
        <v>144.16</v>
      </c>
      <c r="MK22" s="589">
        <v>3.29</v>
      </c>
      <c r="ML22" s="102"/>
      <c r="MM22" s="102"/>
      <c r="MN22" s="102" t="s">
        <v>77</v>
      </c>
      <c r="MO22" s="613">
        <v>521</v>
      </c>
      <c r="MP22" s="613">
        <v>521</v>
      </c>
      <c r="MQ22" s="613">
        <v>521</v>
      </c>
      <c r="MR22" s="613">
        <v>521</v>
      </c>
      <c r="MS22" s="613">
        <v>521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334346</v>
      </c>
      <c r="NB22" s="711">
        <v>0</v>
      </c>
      <c r="NC22" s="711">
        <v>61575</v>
      </c>
      <c r="ND22" s="712">
        <v>47080</v>
      </c>
      <c r="NE22" s="711"/>
      <c r="NF22" s="711"/>
      <c r="NG22" s="711"/>
      <c r="NH22" s="711"/>
      <c r="NI22" s="713">
        <v>443001</v>
      </c>
      <c r="NJ22" s="710">
        <v>997833</v>
      </c>
      <c r="NK22" s="713">
        <v>1440834</v>
      </c>
      <c r="NL22" s="406"/>
      <c r="NM22" s="406"/>
      <c r="NN22" s="710" t="s">
        <v>42</v>
      </c>
      <c r="NO22" s="710">
        <v>32471</v>
      </c>
      <c r="NP22" s="711">
        <v>0</v>
      </c>
      <c r="NQ22" s="711">
        <v>3607</v>
      </c>
      <c r="NR22" s="712">
        <v>96942</v>
      </c>
      <c r="NS22" s="711"/>
      <c r="NT22" s="711"/>
      <c r="NU22" s="711"/>
      <c r="NV22" s="711"/>
      <c r="NW22" s="713">
        <v>133020</v>
      </c>
      <c r="NX22" s="710">
        <v>223083</v>
      </c>
      <c r="NY22" s="713">
        <v>356103</v>
      </c>
    </row>
    <row r="23" spans="1:389" ht="23.25" customHeight="1" thickTop="1" x14ac:dyDescent="0.25">
      <c r="A23" s="668" t="s">
        <v>94</v>
      </c>
      <c r="B23" s="89">
        <v>867.78000000000009</v>
      </c>
      <c r="C23" s="774">
        <v>837.74</v>
      </c>
      <c r="D23" s="526">
        <v>3.59</v>
      </c>
      <c r="E23" s="30"/>
      <c r="F23" s="30"/>
      <c r="G23" s="527" t="s">
        <v>95</v>
      </c>
      <c r="H23" s="528">
        <v>42</v>
      </c>
      <c r="I23" s="529">
        <v>63</v>
      </c>
      <c r="J23" s="530">
        <v>16</v>
      </c>
      <c r="K23" s="528">
        <v>121</v>
      </c>
      <c r="L23" s="531">
        <v>125</v>
      </c>
      <c r="M23" s="532">
        <v>-3.2</v>
      </c>
      <c r="N23" s="316"/>
      <c r="O23" s="586" t="s">
        <v>67</v>
      </c>
      <c r="P23" s="587">
        <v>156.04</v>
      </c>
      <c r="Q23" s="775">
        <v>150.83000000000001</v>
      </c>
      <c r="R23" s="589">
        <v>3.45</v>
      </c>
      <c r="S23" s="587">
        <v>136.93</v>
      </c>
      <c r="T23" s="588">
        <v>132.6</v>
      </c>
      <c r="U23" s="589">
        <v>3.27</v>
      </c>
      <c r="V23" s="587">
        <v>146.08000000000001</v>
      </c>
      <c r="W23" s="588">
        <v>141.32</v>
      </c>
      <c r="X23" s="589">
        <v>3.37</v>
      </c>
      <c r="Y23" s="316"/>
      <c r="Z23" s="12" t="s">
        <v>47</v>
      </c>
      <c r="AA23" s="12"/>
      <c r="AB23" s="776">
        <v>59.89</v>
      </c>
      <c r="AC23" s="777">
        <v>57.74</v>
      </c>
      <c r="AD23" s="777">
        <v>56.85</v>
      </c>
      <c r="AE23" s="777">
        <v>58.16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901.13999999999987</v>
      </c>
      <c r="CG23" s="774">
        <v>857.68000000000006</v>
      </c>
      <c r="CH23" s="526">
        <v>5.07</v>
      </c>
      <c r="CI23" s="30"/>
      <c r="CJ23" s="30"/>
      <c r="CK23" s="527" t="s">
        <v>95</v>
      </c>
      <c r="CL23" s="528">
        <v>87</v>
      </c>
      <c r="CM23" s="529">
        <v>132</v>
      </c>
      <c r="CN23" s="530">
        <v>93</v>
      </c>
      <c r="CO23" s="528">
        <v>312</v>
      </c>
      <c r="CP23" s="531">
        <v>264</v>
      </c>
      <c r="CQ23" s="532">
        <v>18.18</v>
      </c>
      <c r="CR23" s="316"/>
      <c r="CS23" s="586" t="s">
        <v>67</v>
      </c>
      <c r="CT23" s="587">
        <v>159.93</v>
      </c>
      <c r="CU23" s="775">
        <v>152.59</v>
      </c>
      <c r="CV23" s="589">
        <v>4.8099999999999996</v>
      </c>
      <c r="CW23" s="587">
        <v>151.63</v>
      </c>
      <c r="CX23" s="588">
        <v>144.99</v>
      </c>
      <c r="CY23" s="589">
        <v>4.58</v>
      </c>
      <c r="CZ23" s="587">
        <v>157.66999999999999</v>
      </c>
      <c r="DA23" s="588">
        <v>150.63999999999999</v>
      </c>
      <c r="DB23" s="589">
        <v>4.67</v>
      </c>
      <c r="DC23" s="316"/>
      <c r="DD23" s="12" t="s">
        <v>47</v>
      </c>
      <c r="DE23" s="12"/>
      <c r="DF23" s="776">
        <v>49.03</v>
      </c>
      <c r="DG23" s="777">
        <v>52.08</v>
      </c>
      <c r="DH23" s="777">
        <v>50.36</v>
      </c>
      <c r="DI23" s="777">
        <v>50.49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912.05</v>
      </c>
      <c r="FK23" s="774">
        <v>873.35000000000014</v>
      </c>
      <c r="FL23" s="526">
        <v>4.43</v>
      </c>
      <c r="FM23" s="30"/>
      <c r="FN23" s="30"/>
      <c r="FO23" s="527" t="s">
        <v>95</v>
      </c>
      <c r="FP23" s="528">
        <v>172</v>
      </c>
      <c r="FQ23" s="529">
        <v>163</v>
      </c>
      <c r="FR23" s="530">
        <v>86</v>
      </c>
      <c r="FS23" s="528">
        <v>421</v>
      </c>
      <c r="FT23" s="531">
        <v>359</v>
      </c>
      <c r="FU23" s="532">
        <v>17.27</v>
      </c>
      <c r="FV23" s="316"/>
      <c r="FW23" s="586" t="s">
        <v>67</v>
      </c>
      <c r="FX23" s="587">
        <v>179.82</v>
      </c>
      <c r="FY23" s="775">
        <v>172.25</v>
      </c>
      <c r="FZ23" s="589">
        <v>4.3899999999999997</v>
      </c>
      <c r="GA23" s="587">
        <v>162.63</v>
      </c>
      <c r="GB23" s="588">
        <v>155.57</v>
      </c>
      <c r="GC23" s="589">
        <v>4.54</v>
      </c>
      <c r="GD23" s="587">
        <v>170.84</v>
      </c>
      <c r="GE23" s="588">
        <v>163.62</v>
      </c>
      <c r="GF23" s="589">
        <v>4.41</v>
      </c>
      <c r="GG23" s="316"/>
      <c r="GH23" s="12" t="s">
        <v>47</v>
      </c>
      <c r="GI23" s="12"/>
      <c r="GJ23" s="776">
        <v>47.46</v>
      </c>
      <c r="GK23" s="777">
        <v>50.13</v>
      </c>
      <c r="GL23" s="777">
        <v>47.24</v>
      </c>
      <c r="GM23" s="777">
        <v>48.28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827.61000000000013</v>
      </c>
      <c r="IO23" s="774">
        <v>800.77999999999986</v>
      </c>
      <c r="IP23" s="526">
        <v>3.35</v>
      </c>
      <c r="IQ23" s="30"/>
      <c r="IR23" s="30"/>
      <c r="IS23" s="527" t="s">
        <v>95</v>
      </c>
      <c r="IT23" s="528">
        <v>24</v>
      </c>
      <c r="IU23" s="529">
        <v>36</v>
      </c>
      <c r="IV23" s="530">
        <v>39</v>
      </c>
      <c r="IW23" s="528">
        <v>99</v>
      </c>
      <c r="IX23" s="531">
        <v>85</v>
      </c>
      <c r="IY23" s="532">
        <v>16.47</v>
      </c>
      <c r="IZ23" s="316"/>
      <c r="JA23" s="586" t="s">
        <v>67</v>
      </c>
      <c r="JB23" s="587">
        <v>199.94</v>
      </c>
      <c r="JC23" s="775">
        <v>192.79</v>
      </c>
      <c r="JD23" s="589">
        <v>3.71</v>
      </c>
      <c r="JE23" s="587">
        <v>138.36000000000001</v>
      </c>
      <c r="JF23" s="588">
        <v>133.06</v>
      </c>
      <c r="JG23" s="589">
        <v>3.98</v>
      </c>
      <c r="JH23" s="587">
        <v>175.43</v>
      </c>
      <c r="JI23" s="588">
        <v>169.67</v>
      </c>
      <c r="JJ23" s="589">
        <v>3.39</v>
      </c>
      <c r="JK23" s="316"/>
      <c r="JL23" s="12" t="s">
        <v>47</v>
      </c>
      <c r="JM23" s="12"/>
      <c r="JN23" s="776">
        <v>51.07</v>
      </c>
      <c r="JO23" s="777">
        <v>59.73</v>
      </c>
      <c r="JP23" s="777">
        <v>67.56</v>
      </c>
      <c r="JQ23" s="777">
        <v>59.45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876.9899999999999</v>
      </c>
      <c r="LS23" s="763">
        <v>842.84000000000015</v>
      </c>
      <c r="LT23" s="543">
        <v>4.05</v>
      </c>
      <c r="LU23" s="319"/>
      <c r="LV23" s="319"/>
      <c r="LW23" s="527" t="s">
        <v>95</v>
      </c>
      <c r="LX23" s="11">
        <v>953</v>
      </c>
      <c r="LY23" s="544">
        <v>833</v>
      </c>
      <c r="LZ23" s="545">
        <v>14.41</v>
      </c>
      <c r="MA23" s="81"/>
      <c r="MB23" s="586" t="s">
        <v>67</v>
      </c>
      <c r="MC23" s="587">
        <v>171.92</v>
      </c>
      <c r="MD23" s="588">
        <v>165.03</v>
      </c>
      <c r="ME23" s="589">
        <v>4.17</v>
      </c>
      <c r="MF23" s="587">
        <v>147.86000000000001</v>
      </c>
      <c r="MG23" s="588">
        <v>142.05000000000001</v>
      </c>
      <c r="MH23" s="589">
        <v>4.09</v>
      </c>
      <c r="MI23" s="587">
        <v>161.72</v>
      </c>
      <c r="MJ23" s="588">
        <v>155.51</v>
      </c>
      <c r="MK23" s="589">
        <v>3.99</v>
      </c>
      <c r="ML23" s="102"/>
      <c r="MM23" s="573" t="s">
        <v>47</v>
      </c>
      <c r="MN23" s="573"/>
      <c r="MO23" s="780">
        <v>58.16</v>
      </c>
      <c r="MP23" s="780">
        <v>50.49</v>
      </c>
      <c r="MQ23" s="780">
        <v>48.28</v>
      </c>
      <c r="MR23" s="780">
        <v>59.45</v>
      </c>
      <c r="MS23" s="780">
        <v>54.09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810.8</v>
      </c>
      <c r="C24" s="729">
        <v>787.91</v>
      </c>
      <c r="D24" s="553">
        <v>2.91</v>
      </c>
      <c r="E24" s="30"/>
      <c r="F24" s="30"/>
      <c r="G24" s="554" t="s">
        <v>96</v>
      </c>
      <c r="H24" s="528">
        <v>93</v>
      </c>
      <c r="I24" s="529">
        <v>128</v>
      </c>
      <c r="J24" s="530">
        <v>110</v>
      </c>
      <c r="K24" s="528">
        <v>331</v>
      </c>
      <c r="L24" s="531">
        <v>449</v>
      </c>
      <c r="M24" s="532">
        <v>-26.28</v>
      </c>
      <c r="N24" s="316"/>
      <c r="O24" s="696" t="s">
        <v>72</v>
      </c>
      <c r="P24" s="781">
        <v>68.319999999999993</v>
      </c>
      <c r="Q24" s="588">
        <v>64.56</v>
      </c>
      <c r="R24" s="589">
        <v>5.82</v>
      </c>
      <c r="S24" s="587">
        <v>72.58</v>
      </c>
      <c r="T24" s="588">
        <v>68.64</v>
      </c>
      <c r="U24" s="589">
        <v>5.74</v>
      </c>
      <c r="V24" s="587">
        <v>70.540000000000006</v>
      </c>
      <c r="W24" s="588">
        <v>66.680000000000007</v>
      </c>
      <c r="X24" s="589">
        <v>5.79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820.17</v>
      </c>
      <c r="CG24" s="729">
        <v>786.87</v>
      </c>
      <c r="CH24" s="553">
        <v>4.2300000000000004</v>
      </c>
      <c r="CI24" s="30"/>
      <c r="CJ24" s="30"/>
      <c r="CK24" s="554" t="s">
        <v>96</v>
      </c>
      <c r="CL24" s="528">
        <v>93</v>
      </c>
      <c r="CM24" s="529">
        <v>85</v>
      </c>
      <c r="CN24" s="530">
        <v>102</v>
      </c>
      <c r="CO24" s="528">
        <v>280</v>
      </c>
      <c r="CP24" s="531">
        <v>272</v>
      </c>
      <c r="CQ24" s="532">
        <v>2.94</v>
      </c>
      <c r="CR24" s="316"/>
      <c r="CS24" s="696" t="s">
        <v>72</v>
      </c>
      <c r="CT24" s="781">
        <v>58.59</v>
      </c>
      <c r="CU24" s="588">
        <v>56.43</v>
      </c>
      <c r="CV24" s="589">
        <v>3.83</v>
      </c>
      <c r="CW24" s="587">
        <v>67.47</v>
      </c>
      <c r="CX24" s="588">
        <v>63.89</v>
      </c>
      <c r="CY24" s="589">
        <v>5.6</v>
      </c>
      <c r="CZ24" s="587">
        <v>61</v>
      </c>
      <c r="DA24" s="588">
        <v>58.35</v>
      </c>
      <c r="DB24" s="589">
        <v>4.54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824.6</v>
      </c>
      <c r="FK24" s="729">
        <v>793.98</v>
      </c>
      <c r="FL24" s="553">
        <v>3.86</v>
      </c>
      <c r="FM24" s="30"/>
      <c r="FN24" s="30"/>
      <c r="FO24" s="554" t="s">
        <v>96</v>
      </c>
      <c r="FP24" s="528">
        <v>64</v>
      </c>
      <c r="FQ24" s="529">
        <v>78</v>
      </c>
      <c r="FR24" s="530">
        <v>40</v>
      </c>
      <c r="FS24" s="528">
        <v>182</v>
      </c>
      <c r="FT24" s="531">
        <v>158</v>
      </c>
      <c r="FU24" s="532">
        <v>15.19</v>
      </c>
      <c r="FV24" s="316"/>
      <c r="FW24" s="696" t="s">
        <v>72</v>
      </c>
      <c r="FX24" s="781">
        <v>76.010000000000005</v>
      </c>
      <c r="FY24" s="588">
        <v>73.48</v>
      </c>
      <c r="FZ24" s="589">
        <v>3.44</v>
      </c>
      <c r="GA24" s="587">
        <v>93.1</v>
      </c>
      <c r="GB24" s="588">
        <v>89.29</v>
      </c>
      <c r="GC24" s="589">
        <v>4.2699999999999996</v>
      </c>
      <c r="GD24" s="587">
        <v>84.94</v>
      </c>
      <c r="GE24" s="588">
        <v>81.66</v>
      </c>
      <c r="GF24" s="589">
        <v>4.0199999999999996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754.53</v>
      </c>
      <c r="IO24" s="729">
        <v>728.93999999999994</v>
      </c>
      <c r="IP24" s="553">
        <v>3.51</v>
      </c>
      <c r="IQ24" s="30"/>
      <c r="IR24" s="30"/>
      <c r="IS24" s="554" t="s">
        <v>96</v>
      </c>
      <c r="IT24" s="528">
        <v>27</v>
      </c>
      <c r="IU24" s="529">
        <v>50</v>
      </c>
      <c r="IV24" s="530">
        <v>68</v>
      </c>
      <c r="IW24" s="528">
        <v>145</v>
      </c>
      <c r="IX24" s="531">
        <v>137</v>
      </c>
      <c r="IY24" s="532">
        <v>5.84</v>
      </c>
      <c r="IZ24" s="316"/>
      <c r="JA24" s="696" t="s">
        <v>72</v>
      </c>
      <c r="JB24" s="781">
        <v>96.1</v>
      </c>
      <c r="JC24" s="588">
        <v>91.61</v>
      </c>
      <c r="JD24" s="589">
        <v>4.9000000000000004</v>
      </c>
      <c r="JE24" s="587">
        <v>102.24</v>
      </c>
      <c r="JF24" s="588">
        <v>99.78</v>
      </c>
      <c r="JG24" s="589">
        <v>2.4700000000000002</v>
      </c>
      <c r="JH24" s="587">
        <v>98.54</v>
      </c>
      <c r="JI24" s="588">
        <v>94.77</v>
      </c>
      <c r="JJ24" s="589">
        <v>3.98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802.95999999999992</v>
      </c>
      <c r="LS24" s="766">
        <v>775.54</v>
      </c>
      <c r="LT24" s="572">
        <v>3.54</v>
      </c>
      <c r="LU24" s="319"/>
      <c r="LV24" s="319"/>
      <c r="LW24" s="554" t="s">
        <v>96</v>
      </c>
      <c r="LX24" s="11">
        <v>938</v>
      </c>
      <c r="LY24" s="544">
        <v>1016</v>
      </c>
      <c r="LZ24" s="545">
        <v>-7.68</v>
      </c>
      <c r="MA24" s="81"/>
      <c r="MB24" s="696" t="s">
        <v>72</v>
      </c>
      <c r="MC24" s="587">
        <v>72.5</v>
      </c>
      <c r="MD24" s="588">
        <v>69.31</v>
      </c>
      <c r="ME24" s="589">
        <v>4.5999999999999996</v>
      </c>
      <c r="MF24" s="587">
        <v>83.92</v>
      </c>
      <c r="MG24" s="588">
        <v>80.31</v>
      </c>
      <c r="MH24" s="589">
        <v>4.5</v>
      </c>
      <c r="MI24" s="587">
        <v>77.34</v>
      </c>
      <c r="MJ24" s="588">
        <v>73.87</v>
      </c>
      <c r="MK24" s="589">
        <v>4.7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1017.4100000000002</v>
      </c>
      <c r="C25" s="738">
        <v>965.93000000000006</v>
      </c>
      <c r="D25" s="695">
        <v>5.33</v>
      </c>
      <c r="E25" s="30"/>
      <c r="F25" s="30"/>
      <c r="G25" s="527" t="s">
        <v>99</v>
      </c>
      <c r="H25" s="528">
        <v>126</v>
      </c>
      <c r="I25" s="529">
        <v>119</v>
      </c>
      <c r="J25" s="530">
        <v>84</v>
      </c>
      <c r="K25" s="528">
        <v>329</v>
      </c>
      <c r="L25" s="531">
        <v>449</v>
      </c>
      <c r="M25" s="532">
        <v>-26.73</v>
      </c>
      <c r="N25" s="316"/>
      <c r="O25" s="716" t="s">
        <v>76</v>
      </c>
      <c r="P25" s="717">
        <v>1403.35</v>
      </c>
      <c r="Q25" s="718">
        <v>1337.46</v>
      </c>
      <c r="R25" s="719">
        <v>4.93</v>
      </c>
      <c r="S25" s="720">
        <v>1017.4100000000002</v>
      </c>
      <c r="T25" s="718">
        <v>965.93000000000006</v>
      </c>
      <c r="U25" s="719">
        <v>5.33</v>
      </c>
      <c r="V25" s="720">
        <v>1202.27</v>
      </c>
      <c r="W25" s="718">
        <v>1143.74</v>
      </c>
      <c r="X25" s="719">
        <v>5.12</v>
      </c>
      <c r="Y25" s="316"/>
      <c r="Z25" s="316"/>
      <c r="AA25" s="316" t="s">
        <v>46</v>
      </c>
      <c r="AB25" s="16">
        <v>56.98</v>
      </c>
      <c r="AC25" s="16">
        <v>49.01</v>
      </c>
      <c r="AD25" s="16">
        <v>48.51</v>
      </c>
      <c r="AE25" s="16">
        <v>51.5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1148.55</v>
      </c>
      <c r="CG25" s="738">
        <v>1077.58</v>
      </c>
      <c r="CH25" s="695">
        <v>6.59</v>
      </c>
      <c r="CI25" s="30"/>
      <c r="CJ25" s="30"/>
      <c r="CK25" s="527" t="s">
        <v>99</v>
      </c>
      <c r="CL25" s="528">
        <v>20</v>
      </c>
      <c r="CM25" s="529">
        <v>23</v>
      </c>
      <c r="CN25" s="530">
        <v>64</v>
      </c>
      <c r="CO25" s="528">
        <v>107</v>
      </c>
      <c r="CP25" s="531">
        <v>137</v>
      </c>
      <c r="CQ25" s="532">
        <v>-21.9</v>
      </c>
      <c r="CR25" s="316"/>
      <c r="CS25" s="716" t="s">
        <v>76</v>
      </c>
      <c r="CT25" s="717">
        <v>1590.83</v>
      </c>
      <c r="CU25" s="718">
        <v>1507.5</v>
      </c>
      <c r="CV25" s="719">
        <v>5.53</v>
      </c>
      <c r="CW25" s="720">
        <v>1148.55</v>
      </c>
      <c r="CX25" s="718">
        <v>1077.58</v>
      </c>
      <c r="CY25" s="719">
        <v>6.59</v>
      </c>
      <c r="CZ25" s="720">
        <v>1470.56</v>
      </c>
      <c r="DA25" s="718">
        <v>1396.7999999999997</v>
      </c>
      <c r="DB25" s="719">
        <v>5.28</v>
      </c>
      <c r="DC25" s="316"/>
      <c r="DD25" s="316"/>
      <c r="DE25" s="316" t="s">
        <v>46</v>
      </c>
      <c r="DF25" s="16">
        <v>40.380000000000003</v>
      </c>
      <c r="DG25" s="16">
        <v>45.76</v>
      </c>
      <c r="DH25" s="16">
        <v>42.57</v>
      </c>
      <c r="DI25" s="16">
        <v>42.9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1077.8799999999999</v>
      </c>
      <c r="FK25" s="738">
        <v>1024.7</v>
      </c>
      <c r="FL25" s="695">
        <v>5.19</v>
      </c>
      <c r="FM25" s="30"/>
      <c r="FN25" s="30"/>
      <c r="FO25" s="527" t="s">
        <v>99</v>
      </c>
      <c r="FP25" s="528">
        <v>0</v>
      </c>
      <c r="FQ25" s="529">
        <v>4</v>
      </c>
      <c r="FR25" s="530">
        <v>13</v>
      </c>
      <c r="FS25" s="528">
        <v>17</v>
      </c>
      <c r="FT25" s="531">
        <v>12</v>
      </c>
      <c r="FU25" s="532">
        <v>41.67</v>
      </c>
      <c r="FV25" s="316"/>
      <c r="FW25" s="716" t="s">
        <v>76</v>
      </c>
      <c r="FX25" s="717">
        <v>1675.6</v>
      </c>
      <c r="FY25" s="718">
        <v>1602.12</v>
      </c>
      <c r="FZ25" s="719">
        <v>4.59</v>
      </c>
      <c r="GA25" s="720">
        <v>1077.8799999999999</v>
      </c>
      <c r="GB25" s="718">
        <v>1024.7</v>
      </c>
      <c r="GC25" s="719">
        <v>5.19</v>
      </c>
      <c r="GD25" s="720">
        <v>1363.1599999999999</v>
      </c>
      <c r="GE25" s="718">
        <v>1303.51</v>
      </c>
      <c r="GF25" s="719">
        <v>4.58</v>
      </c>
      <c r="GG25" s="316"/>
      <c r="GH25" s="316"/>
      <c r="GI25" s="316" t="s">
        <v>46</v>
      </c>
      <c r="GJ25" s="16">
        <v>45.02</v>
      </c>
      <c r="GK25" s="16">
        <v>48.51</v>
      </c>
      <c r="GL25" s="16">
        <v>40.46</v>
      </c>
      <c r="GM25" s="16">
        <v>44.66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1044.3499999999999</v>
      </c>
      <c r="IO25" s="738">
        <v>1012.29</v>
      </c>
      <c r="IP25" s="695">
        <v>3.17</v>
      </c>
      <c r="IQ25" s="30"/>
      <c r="IR25" s="30"/>
      <c r="IS25" s="527" t="s">
        <v>99</v>
      </c>
      <c r="IT25" s="528">
        <v>14</v>
      </c>
      <c r="IU25" s="529">
        <v>17</v>
      </c>
      <c r="IV25" s="530">
        <v>15</v>
      </c>
      <c r="IW25" s="528">
        <v>46</v>
      </c>
      <c r="IX25" s="531">
        <v>38</v>
      </c>
      <c r="IY25" s="532">
        <v>21.05</v>
      </c>
      <c r="IZ25" s="316"/>
      <c r="JA25" s="716" t="s">
        <v>76</v>
      </c>
      <c r="JB25" s="717">
        <v>1974.8600000000001</v>
      </c>
      <c r="JC25" s="718">
        <v>1875.7999999999997</v>
      </c>
      <c r="JD25" s="719">
        <v>5.28</v>
      </c>
      <c r="JE25" s="720">
        <v>1044.3499999999999</v>
      </c>
      <c r="JF25" s="718">
        <v>1012.29</v>
      </c>
      <c r="JG25" s="719">
        <v>3.17</v>
      </c>
      <c r="JH25" s="720">
        <v>1604.5</v>
      </c>
      <c r="JI25" s="718">
        <v>1541.6299999999999</v>
      </c>
      <c r="JJ25" s="719">
        <v>4.08</v>
      </c>
      <c r="JK25" s="316"/>
      <c r="JL25" s="316"/>
      <c r="JM25" s="316" t="s">
        <v>46</v>
      </c>
      <c r="JN25" s="16">
        <v>45.42</v>
      </c>
      <c r="JO25" s="16">
        <v>57.54</v>
      </c>
      <c r="JP25" s="16">
        <v>63.76</v>
      </c>
      <c r="JQ25" s="16">
        <v>55.57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1065.45</v>
      </c>
      <c r="LS25" s="795">
        <v>1013.54</v>
      </c>
      <c r="LT25" s="708">
        <v>5.12</v>
      </c>
      <c r="LU25" s="319"/>
      <c r="LV25" s="319"/>
      <c r="LW25" s="527" t="s">
        <v>99</v>
      </c>
      <c r="LX25" s="11">
        <v>499</v>
      </c>
      <c r="LY25" s="544">
        <v>636</v>
      </c>
      <c r="LZ25" s="545">
        <v>-21.54</v>
      </c>
      <c r="MA25" s="81"/>
      <c r="MB25" s="724" t="s">
        <v>76</v>
      </c>
      <c r="MC25" s="717">
        <v>1652.4199999999998</v>
      </c>
      <c r="MD25" s="725">
        <v>1572.68</v>
      </c>
      <c r="ME25" s="726">
        <v>5.07</v>
      </c>
      <c r="MF25" s="717">
        <v>1065.45</v>
      </c>
      <c r="MG25" s="725">
        <v>1013.54</v>
      </c>
      <c r="MH25" s="726">
        <v>5.12</v>
      </c>
      <c r="MI25" s="717">
        <v>1403.58</v>
      </c>
      <c r="MJ25" s="725">
        <v>1341.0900000000001</v>
      </c>
      <c r="MK25" s="726">
        <v>4.66</v>
      </c>
      <c r="ML25" s="102"/>
      <c r="MM25" s="102"/>
      <c r="MN25" s="102" t="s">
        <v>46</v>
      </c>
      <c r="MO25" s="785">
        <v>51.5</v>
      </c>
      <c r="MP25" s="785">
        <v>42.9</v>
      </c>
      <c r="MQ25" s="785">
        <v>44.66</v>
      </c>
      <c r="MR25" s="785">
        <v>55.57</v>
      </c>
      <c r="MS25" s="786">
        <v>48.66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159</v>
      </c>
      <c r="I26" s="529">
        <v>145</v>
      </c>
      <c r="J26" s="530">
        <v>197</v>
      </c>
      <c r="K26" s="528">
        <v>501</v>
      </c>
      <c r="L26" s="531">
        <v>566</v>
      </c>
      <c r="M26" s="532">
        <v>-11.48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60.38</v>
      </c>
      <c r="AC26" s="16">
        <v>59.19</v>
      </c>
      <c r="AD26" s="16">
        <v>58.24</v>
      </c>
      <c r="AE26" s="16">
        <v>59.27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8</v>
      </c>
      <c r="CM26" s="529">
        <v>14</v>
      </c>
      <c r="CN26" s="530">
        <v>16</v>
      </c>
      <c r="CO26" s="528">
        <v>38</v>
      </c>
      <c r="CP26" s="531">
        <v>32</v>
      </c>
      <c r="CQ26" s="532">
        <v>18.75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50.47</v>
      </c>
      <c r="DG26" s="16">
        <v>53.13</v>
      </c>
      <c r="DH26" s="16">
        <v>51.66</v>
      </c>
      <c r="DI26" s="16">
        <v>51.75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43</v>
      </c>
      <c r="FQ26" s="529">
        <v>35</v>
      </c>
      <c r="FR26" s="530">
        <v>27</v>
      </c>
      <c r="FS26" s="528">
        <v>105</v>
      </c>
      <c r="FT26" s="531">
        <v>89</v>
      </c>
      <c r="FU26" s="532">
        <v>17.98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47.87</v>
      </c>
      <c r="GK26" s="16">
        <v>50.4</v>
      </c>
      <c r="GL26" s="16">
        <v>48.36</v>
      </c>
      <c r="GM26" s="16">
        <v>48.88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15</v>
      </c>
      <c r="IU26" s="529">
        <v>26</v>
      </c>
      <c r="IV26" s="530">
        <v>14</v>
      </c>
      <c r="IW26" s="528">
        <v>55</v>
      </c>
      <c r="IX26" s="531">
        <v>24</v>
      </c>
      <c r="IY26" s="532">
        <v>129.16999999999999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52.01</v>
      </c>
      <c r="JO26" s="16">
        <v>60.09</v>
      </c>
      <c r="JP26" s="16">
        <v>68.19</v>
      </c>
      <c r="JQ26" s="16">
        <v>60.1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699</v>
      </c>
      <c r="LY26" s="544">
        <v>711</v>
      </c>
      <c r="LZ26" s="545">
        <v>-1.69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59.27</v>
      </c>
      <c r="MP26" s="785">
        <v>51.75</v>
      </c>
      <c r="MQ26" s="785">
        <v>48.88</v>
      </c>
      <c r="MR26" s="785">
        <v>60.1</v>
      </c>
      <c r="MS26" s="786">
        <v>55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805.67</v>
      </c>
      <c r="C27" s="774">
        <v>736.90000000000009</v>
      </c>
      <c r="D27" s="526">
        <v>9.33</v>
      </c>
      <c r="E27" s="232"/>
      <c r="F27" s="319"/>
      <c r="G27" s="527" t="s">
        <v>103</v>
      </c>
      <c r="H27" s="528">
        <v>16</v>
      </c>
      <c r="I27" s="529">
        <v>10</v>
      </c>
      <c r="J27" s="530">
        <v>18</v>
      </c>
      <c r="K27" s="528">
        <v>44</v>
      </c>
      <c r="L27" s="531">
        <v>41</v>
      </c>
      <c r="M27" s="532">
        <v>7.32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66.7</v>
      </c>
      <c r="AC27" s="16">
        <v>65.239999999999995</v>
      </c>
      <c r="AD27" s="16">
        <v>62.49</v>
      </c>
      <c r="AE27" s="16">
        <v>64.81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855.71</v>
      </c>
      <c r="CG27" s="774">
        <v>817.2</v>
      </c>
      <c r="CH27" s="526">
        <v>4.71</v>
      </c>
      <c r="CI27" s="232"/>
      <c r="CJ27" s="319"/>
      <c r="CK27" s="527" t="s">
        <v>103</v>
      </c>
      <c r="CL27" s="528">
        <v>17</v>
      </c>
      <c r="CM27" s="529">
        <v>15</v>
      </c>
      <c r="CN27" s="530">
        <v>21</v>
      </c>
      <c r="CO27" s="528">
        <v>53</v>
      </c>
      <c r="CP27" s="531">
        <v>59</v>
      </c>
      <c r="CQ27" s="532">
        <v>-10.17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55.16</v>
      </c>
      <c r="DG27" s="16">
        <v>58.41</v>
      </c>
      <c r="DH27" s="16">
        <v>57.12</v>
      </c>
      <c r="DI27" s="16">
        <v>56.9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725.19999999999993</v>
      </c>
      <c r="FK27" s="774">
        <v>678.31</v>
      </c>
      <c r="FL27" s="526">
        <v>6.91</v>
      </c>
      <c r="FM27" s="232"/>
      <c r="FN27" s="319"/>
      <c r="FO27" s="527" t="s">
        <v>103</v>
      </c>
      <c r="FP27" s="528">
        <v>21</v>
      </c>
      <c r="FQ27" s="529">
        <v>16</v>
      </c>
      <c r="FR27" s="530">
        <v>24</v>
      </c>
      <c r="FS27" s="528">
        <v>61</v>
      </c>
      <c r="FT27" s="531">
        <v>63</v>
      </c>
      <c r="FU27" s="532">
        <v>-3.17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56.78</v>
      </c>
      <c r="GK27" s="16">
        <v>61.6</v>
      </c>
      <c r="GL27" s="16">
        <v>58.78</v>
      </c>
      <c r="GM27" s="16">
        <v>59.05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1004.6499999999999</v>
      </c>
      <c r="IO27" s="774">
        <v>940.2</v>
      </c>
      <c r="IP27" s="526">
        <v>6.85</v>
      </c>
      <c r="IQ27" s="232"/>
      <c r="IR27" s="319"/>
      <c r="IS27" s="527" t="s">
        <v>103</v>
      </c>
      <c r="IT27" s="528">
        <v>4</v>
      </c>
      <c r="IU27" s="529">
        <v>18</v>
      </c>
      <c r="IV27" s="530">
        <v>9</v>
      </c>
      <c r="IW27" s="528">
        <v>31</v>
      </c>
      <c r="IX27" s="531">
        <v>25</v>
      </c>
      <c r="IY27" s="532">
        <v>24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51.57</v>
      </c>
      <c r="JO27" s="16">
        <v>65.319999999999993</v>
      </c>
      <c r="JP27" s="16">
        <v>76.34</v>
      </c>
      <c r="JQ27" s="16">
        <v>64.41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3391.2299999999996</v>
      </c>
      <c r="LS27" s="763">
        <v>3172.61</v>
      </c>
      <c r="LT27" s="543">
        <v>6.89</v>
      </c>
      <c r="LU27" s="319"/>
      <c r="LV27" s="319"/>
      <c r="LW27" s="527" t="s">
        <v>103</v>
      </c>
      <c r="LX27" s="11">
        <v>189</v>
      </c>
      <c r="LY27" s="544">
        <v>188</v>
      </c>
      <c r="LZ27" s="545">
        <v>0.53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64.81</v>
      </c>
      <c r="MP27" s="785">
        <v>56.9</v>
      </c>
      <c r="MQ27" s="785">
        <v>59.05</v>
      </c>
      <c r="MR27" s="785">
        <v>64.41</v>
      </c>
      <c r="MS27" s="786">
        <v>61.29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520.9</v>
      </c>
      <c r="C28" s="729">
        <v>476.86</v>
      </c>
      <c r="D28" s="553">
        <v>9.24</v>
      </c>
      <c r="E28" s="319"/>
      <c r="F28" s="319"/>
      <c r="G28" s="527" t="s">
        <v>105</v>
      </c>
      <c r="H28" s="528">
        <v>23</v>
      </c>
      <c r="I28" s="529">
        <v>12</v>
      </c>
      <c r="J28" s="530">
        <v>0</v>
      </c>
      <c r="K28" s="528">
        <v>35</v>
      </c>
      <c r="L28" s="531">
        <v>46</v>
      </c>
      <c r="M28" s="532">
        <v>-23.91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66.92</v>
      </c>
      <c r="AC28" s="16">
        <v>67.849999999999994</v>
      </c>
      <c r="AD28" s="16">
        <v>65.180000000000007</v>
      </c>
      <c r="AE28" s="16">
        <v>66.650000000000006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2134</v>
      </c>
      <c r="AN28" s="658">
        <v>0</v>
      </c>
      <c r="AO28" s="658">
        <v>994</v>
      </c>
      <c r="AP28" s="657">
        <v>1227</v>
      </c>
      <c r="AQ28" s="658"/>
      <c r="AR28" s="658"/>
      <c r="AS28" s="658"/>
      <c r="AT28" s="816"/>
      <c r="AU28" s="817">
        <v>4355</v>
      </c>
      <c r="AV28" s="658">
        <v>5124</v>
      </c>
      <c r="AW28" s="807">
        <v>9479</v>
      </c>
      <c r="AX28" s="4"/>
      <c r="AY28" s="4"/>
      <c r="AZ28" s="644" t="s">
        <v>54</v>
      </c>
      <c r="BA28" s="818">
        <v>574</v>
      </c>
      <c r="BB28" s="819">
        <v>0</v>
      </c>
      <c r="BC28" s="819">
        <v>85</v>
      </c>
      <c r="BD28" s="820">
        <v>287</v>
      </c>
      <c r="BE28" s="819"/>
      <c r="BF28" s="819"/>
      <c r="BG28" s="819"/>
      <c r="BH28" s="819"/>
      <c r="BI28" s="821">
        <v>946</v>
      </c>
      <c r="BJ28" s="819">
        <v>329</v>
      </c>
      <c r="BK28" s="812">
        <v>1275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460.61</v>
      </c>
      <c r="CG28" s="729">
        <v>441.33000000000004</v>
      </c>
      <c r="CH28" s="553">
        <v>4.37</v>
      </c>
      <c r="CI28" s="319"/>
      <c r="CJ28" s="319"/>
      <c r="CK28" s="527" t="s">
        <v>105</v>
      </c>
      <c r="CL28" s="528">
        <v>64</v>
      </c>
      <c r="CM28" s="529">
        <v>143</v>
      </c>
      <c r="CN28" s="530">
        <v>78</v>
      </c>
      <c r="CO28" s="528">
        <v>285</v>
      </c>
      <c r="CP28" s="531">
        <v>272</v>
      </c>
      <c r="CQ28" s="532">
        <v>4.78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59.72</v>
      </c>
      <c r="DG28" s="16">
        <v>57.84</v>
      </c>
      <c r="DH28" s="16">
        <v>59.73</v>
      </c>
      <c r="DI28" s="16">
        <v>59.1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5552</v>
      </c>
      <c r="DR28" s="658">
        <v>0</v>
      </c>
      <c r="DS28" s="658">
        <v>995</v>
      </c>
      <c r="DT28" s="654">
        <v>496</v>
      </c>
      <c r="DU28" s="652"/>
      <c r="DV28" s="653"/>
      <c r="DW28" s="653"/>
      <c r="DX28" s="653"/>
      <c r="DY28" s="632">
        <v>7043</v>
      </c>
      <c r="DZ28" s="658">
        <v>9802</v>
      </c>
      <c r="EA28" s="807">
        <v>16845</v>
      </c>
      <c r="EB28" s="4"/>
      <c r="EC28" s="4"/>
      <c r="ED28" s="644" t="s">
        <v>54</v>
      </c>
      <c r="EE28" s="818">
        <v>284</v>
      </c>
      <c r="EF28" s="819">
        <v>0</v>
      </c>
      <c r="EG28" s="819">
        <v>80</v>
      </c>
      <c r="EH28" s="654">
        <v>203</v>
      </c>
      <c r="EI28" s="652"/>
      <c r="EJ28" s="653"/>
      <c r="EK28" s="653"/>
      <c r="EL28" s="653"/>
      <c r="EM28" s="632">
        <v>567</v>
      </c>
      <c r="EN28" s="819">
        <v>277</v>
      </c>
      <c r="EO28" s="812">
        <v>844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401.86</v>
      </c>
      <c r="FK28" s="729">
        <v>380.5</v>
      </c>
      <c r="FL28" s="553">
        <v>5.61</v>
      </c>
      <c r="FM28" s="319"/>
      <c r="FN28" s="319"/>
      <c r="FO28" s="527" t="s">
        <v>105</v>
      </c>
      <c r="FP28" s="528">
        <v>96</v>
      </c>
      <c r="FQ28" s="529">
        <v>72</v>
      </c>
      <c r="FR28" s="530">
        <v>85</v>
      </c>
      <c r="FS28" s="528">
        <v>253</v>
      </c>
      <c r="FT28" s="531">
        <v>219</v>
      </c>
      <c r="FU28" s="532">
        <v>15.53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50.27</v>
      </c>
      <c r="GK28" s="16">
        <v>47.15</v>
      </c>
      <c r="GL28" s="16">
        <v>53.37</v>
      </c>
      <c r="GM28" s="16">
        <v>50.26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3817</v>
      </c>
      <c r="GV28" s="658">
        <v>0</v>
      </c>
      <c r="GW28" s="658">
        <v>2094</v>
      </c>
      <c r="GX28" s="654">
        <v>176</v>
      </c>
      <c r="GY28" s="653"/>
      <c r="GZ28" s="653"/>
      <c r="HA28" s="653"/>
      <c r="HB28" s="653"/>
      <c r="HC28" s="632">
        <v>6087</v>
      </c>
      <c r="HD28" s="658">
        <v>7835</v>
      </c>
      <c r="HE28" s="807">
        <v>13922</v>
      </c>
      <c r="HF28" s="4"/>
      <c r="HG28" s="4"/>
      <c r="HH28" s="644" t="s">
        <v>54</v>
      </c>
      <c r="HI28" s="818">
        <v>328</v>
      </c>
      <c r="HJ28" s="819">
        <v>0</v>
      </c>
      <c r="HK28" s="819">
        <v>56</v>
      </c>
      <c r="HL28" s="654">
        <v>202</v>
      </c>
      <c r="HM28" s="653"/>
      <c r="HN28" s="653"/>
      <c r="HO28" s="653"/>
      <c r="HP28" s="653"/>
      <c r="HQ28" s="632">
        <v>586</v>
      </c>
      <c r="HR28" s="819">
        <v>352</v>
      </c>
      <c r="HS28" s="812">
        <v>938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682.7399999999999</v>
      </c>
      <c r="IO28" s="729">
        <v>639.34</v>
      </c>
      <c r="IP28" s="553">
        <v>6.79</v>
      </c>
      <c r="IQ28" s="319"/>
      <c r="IR28" s="319"/>
      <c r="IS28" s="527" t="s">
        <v>105</v>
      </c>
      <c r="IT28" s="528">
        <v>1</v>
      </c>
      <c r="IU28" s="529">
        <v>5</v>
      </c>
      <c r="IV28" s="530">
        <v>16</v>
      </c>
      <c r="IW28" s="528">
        <v>22</v>
      </c>
      <c r="IX28" s="531">
        <v>12</v>
      </c>
      <c r="IY28" s="532">
        <v>83.33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59.32</v>
      </c>
      <c r="JO28" s="16">
        <v>67.739999999999995</v>
      </c>
      <c r="JP28" s="16">
        <v>77.150000000000006</v>
      </c>
      <c r="JQ28" s="16">
        <v>68.069999999999993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3354</v>
      </c>
      <c r="JZ28" s="658">
        <v>0</v>
      </c>
      <c r="KA28" s="658">
        <v>976</v>
      </c>
      <c r="KB28" s="657">
        <v>2165</v>
      </c>
      <c r="KC28" s="658"/>
      <c r="KD28" s="658"/>
      <c r="KE28" s="658"/>
      <c r="KF28" s="658"/>
      <c r="KG28" s="659">
        <v>6495</v>
      </c>
      <c r="KH28" s="658">
        <v>14907</v>
      </c>
      <c r="KI28" s="807">
        <v>21402</v>
      </c>
      <c r="KJ28" s="4"/>
      <c r="KK28" s="4"/>
      <c r="KL28" s="644" t="s">
        <v>54</v>
      </c>
      <c r="KM28" s="818">
        <v>698</v>
      </c>
      <c r="KN28" s="819">
        <v>0</v>
      </c>
      <c r="KO28" s="819">
        <v>91</v>
      </c>
      <c r="KP28" s="657">
        <v>928</v>
      </c>
      <c r="KQ28" s="658"/>
      <c r="KR28" s="658"/>
      <c r="KS28" s="658"/>
      <c r="KT28" s="658"/>
      <c r="KU28" s="659">
        <v>1717</v>
      </c>
      <c r="KV28" s="819">
        <v>1936</v>
      </c>
      <c r="KW28" s="812">
        <v>3653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2066.1099999999997</v>
      </c>
      <c r="LS28" s="766">
        <v>1938.0300000000002</v>
      </c>
      <c r="LT28" s="572">
        <v>6.61</v>
      </c>
      <c r="LU28" s="319"/>
      <c r="LV28" s="319"/>
      <c r="LW28" s="527" t="s">
        <v>105</v>
      </c>
      <c r="LX28" s="11">
        <v>595</v>
      </c>
      <c r="LY28" s="544">
        <v>549</v>
      </c>
      <c r="LZ28" s="545">
        <v>8.3800000000000008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66.650000000000006</v>
      </c>
      <c r="MP28" s="785">
        <v>59.1</v>
      </c>
      <c r="MQ28" s="785">
        <v>50.26</v>
      </c>
      <c r="MR28" s="785">
        <v>68.069999999999993</v>
      </c>
      <c r="MS28" s="786">
        <v>61.02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14857</v>
      </c>
      <c r="NB28" s="661">
        <v>0</v>
      </c>
      <c r="NC28" s="661">
        <v>5059</v>
      </c>
      <c r="ND28" s="662">
        <v>4064</v>
      </c>
      <c r="NE28" s="661"/>
      <c r="NF28" s="661"/>
      <c r="NG28" s="661"/>
      <c r="NH28" s="661"/>
      <c r="NI28" s="663">
        <v>23980</v>
      </c>
      <c r="NJ28" s="822">
        <v>37668</v>
      </c>
      <c r="NK28" s="665">
        <v>61648</v>
      </c>
      <c r="NL28" s="406"/>
      <c r="NM28" s="406"/>
      <c r="NN28" s="651" t="s">
        <v>54</v>
      </c>
      <c r="NO28" s="660">
        <v>1884</v>
      </c>
      <c r="NP28" s="661">
        <v>0</v>
      </c>
      <c r="NQ28" s="661">
        <v>312</v>
      </c>
      <c r="NR28" s="662">
        <v>1620</v>
      </c>
      <c r="NS28" s="661"/>
      <c r="NT28" s="661"/>
      <c r="NU28" s="661"/>
      <c r="NV28" s="661"/>
      <c r="NW28" s="663">
        <v>3816</v>
      </c>
      <c r="NX28" s="633">
        <v>2894</v>
      </c>
      <c r="NY28" s="665">
        <v>6710</v>
      </c>
    </row>
    <row r="29" spans="1:389" ht="23.25" customHeight="1" thickBot="1" x14ac:dyDescent="0.3">
      <c r="A29" s="692" t="s">
        <v>29</v>
      </c>
      <c r="B29" s="737">
        <v>284.77</v>
      </c>
      <c r="C29" s="738">
        <v>260.04000000000002</v>
      </c>
      <c r="D29" s="695">
        <v>9.51</v>
      </c>
      <c r="E29" s="319"/>
      <c r="F29" s="319"/>
      <c r="G29" s="527" t="s">
        <v>106</v>
      </c>
      <c r="H29" s="528">
        <v>19</v>
      </c>
      <c r="I29" s="529">
        <v>5</v>
      </c>
      <c r="J29" s="530">
        <v>21</v>
      </c>
      <c r="K29" s="528">
        <v>45</v>
      </c>
      <c r="L29" s="531">
        <v>54</v>
      </c>
      <c r="M29" s="532">
        <v>-16.670000000000002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59.56</v>
      </c>
      <c r="AC29" s="16">
        <v>51.62</v>
      </c>
      <c r="AD29" s="16">
        <v>51.55</v>
      </c>
      <c r="AE29" s="16">
        <v>54.24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14943</v>
      </c>
      <c r="AN29" s="658">
        <v>0</v>
      </c>
      <c r="AO29" s="658">
        <v>3208</v>
      </c>
      <c r="AP29" s="657">
        <v>6050</v>
      </c>
      <c r="AQ29" s="658"/>
      <c r="AR29" s="658"/>
      <c r="AS29" s="658"/>
      <c r="AT29" s="816"/>
      <c r="AU29" s="817">
        <v>24201</v>
      </c>
      <c r="AV29" s="658">
        <v>76637</v>
      </c>
      <c r="AW29" s="807">
        <v>100838</v>
      </c>
      <c r="AX29" s="4"/>
      <c r="AY29" s="4"/>
      <c r="AZ29" s="644" t="s">
        <v>59</v>
      </c>
      <c r="BA29" s="818">
        <v>3445</v>
      </c>
      <c r="BB29" s="819">
        <v>0</v>
      </c>
      <c r="BC29" s="819">
        <v>281</v>
      </c>
      <c r="BD29" s="820">
        <v>2532</v>
      </c>
      <c r="BE29" s="819"/>
      <c r="BF29" s="819"/>
      <c r="BG29" s="819"/>
      <c r="BH29" s="819"/>
      <c r="BI29" s="821">
        <v>6258</v>
      </c>
      <c r="BJ29" s="819">
        <v>8506</v>
      </c>
      <c r="BK29" s="812">
        <v>14764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395.1</v>
      </c>
      <c r="CG29" s="738">
        <v>375.87</v>
      </c>
      <c r="CH29" s="695">
        <v>5.12</v>
      </c>
      <c r="CI29" s="319"/>
      <c r="CJ29" s="319"/>
      <c r="CK29" s="527" t="s">
        <v>106</v>
      </c>
      <c r="CL29" s="528">
        <v>23</v>
      </c>
      <c r="CM29" s="529">
        <v>52</v>
      </c>
      <c r="CN29" s="530">
        <v>22</v>
      </c>
      <c r="CO29" s="528">
        <v>97</v>
      </c>
      <c r="CP29" s="531">
        <v>99</v>
      </c>
      <c r="CQ29" s="532">
        <v>-2.02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48.5</v>
      </c>
      <c r="DG29" s="16">
        <v>52.68</v>
      </c>
      <c r="DH29" s="16">
        <v>46.89</v>
      </c>
      <c r="DI29" s="16">
        <v>49.36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18515</v>
      </c>
      <c r="DR29" s="658">
        <v>0</v>
      </c>
      <c r="DS29" s="658">
        <v>4543</v>
      </c>
      <c r="DT29" s="654">
        <v>2373</v>
      </c>
      <c r="DU29" s="652"/>
      <c r="DV29" s="653"/>
      <c r="DW29" s="653"/>
      <c r="DX29" s="653"/>
      <c r="DY29" s="632">
        <v>25431</v>
      </c>
      <c r="DZ29" s="658">
        <v>64307</v>
      </c>
      <c r="EA29" s="807">
        <v>89738</v>
      </c>
      <c r="EB29" s="4"/>
      <c r="EC29" s="4"/>
      <c r="ED29" s="644" t="s">
        <v>59</v>
      </c>
      <c r="EE29" s="818">
        <v>1559</v>
      </c>
      <c r="EF29" s="819">
        <v>0</v>
      </c>
      <c r="EG29" s="819">
        <v>356</v>
      </c>
      <c r="EH29" s="654">
        <v>11743</v>
      </c>
      <c r="EI29" s="652"/>
      <c r="EJ29" s="653"/>
      <c r="EK29" s="653"/>
      <c r="EL29" s="653"/>
      <c r="EM29" s="632">
        <v>13658</v>
      </c>
      <c r="EN29" s="819">
        <v>16750</v>
      </c>
      <c r="EO29" s="812">
        <v>30408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323.33999999999992</v>
      </c>
      <c r="FK29" s="738">
        <v>297.81</v>
      </c>
      <c r="FL29" s="695">
        <v>8.57</v>
      </c>
      <c r="FM29" s="319"/>
      <c r="FN29" s="319"/>
      <c r="FO29" s="527" t="s">
        <v>106</v>
      </c>
      <c r="FP29" s="528">
        <v>8</v>
      </c>
      <c r="FQ29" s="529">
        <v>9</v>
      </c>
      <c r="FR29" s="530">
        <v>10</v>
      </c>
      <c r="FS29" s="528">
        <v>27</v>
      </c>
      <c r="FT29" s="531">
        <v>17</v>
      </c>
      <c r="FU29" s="532">
        <v>58.82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43.3</v>
      </c>
      <c r="GK29" s="16">
        <v>48.63</v>
      </c>
      <c r="GL29" s="16">
        <v>46.66</v>
      </c>
      <c r="GM29" s="16">
        <v>46.2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2741</v>
      </c>
      <c r="GV29" s="658">
        <v>0</v>
      </c>
      <c r="GW29" s="658">
        <v>1486</v>
      </c>
      <c r="GX29" s="654">
        <v>470</v>
      </c>
      <c r="GY29" s="653"/>
      <c r="GZ29" s="653"/>
      <c r="HA29" s="653"/>
      <c r="HB29" s="653"/>
      <c r="HC29" s="632">
        <v>4697</v>
      </c>
      <c r="HD29" s="658">
        <v>65236</v>
      </c>
      <c r="HE29" s="807">
        <v>69933</v>
      </c>
      <c r="HF29" s="4"/>
      <c r="HG29" s="4"/>
      <c r="HH29" s="644" t="s">
        <v>59</v>
      </c>
      <c r="HI29" s="818">
        <v>2187</v>
      </c>
      <c r="HJ29" s="819">
        <v>0</v>
      </c>
      <c r="HK29" s="819">
        <v>279</v>
      </c>
      <c r="HL29" s="654">
        <v>5604</v>
      </c>
      <c r="HM29" s="653"/>
      <c r="HN29" s="653"/>
      <c r="HO29" s="653"/>
      <c r="HP29" s="653"/>
      <c r="HQ29" s="632">
        <v>8070</v>
      </c>
      <c r="HR29" s="819">
        <v>12839</v>
      </c>
      <c r="HS29" s="812">
        <v>20909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321.90999999999997</v>
      </c>
      <c r="IO29" s="738">
        <v>300.86</v>
      </c>
      <c r="IP29" s="695">
        <v>7</v>
      </c>
      <c r="IQ29" s="319"/>
      <c r="IR29" s="319"/>
      <c r="IS29" s="527" t="s">
        <v>106</v>
      </c>
      <c r="IT29" s="528">
        <v>2</v>
      </c>
      <c r="IU29" s="529">
        <v>3</v>
      </c>
      <c r="IV29" s="530">
        <v>8</v>
      </c>
      <c r="IW29" s="528">
        <v>13</v>
      </c>
      <c r="IX29" s="531">
        <v>0</v>
      </c>
      <c r="IY29" s="532">
        <v>0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50.26</v>
      </c>
      <c r="JO29" s="16">
        <v>64.86</v>
      </c>
      <c r="JP29" s="16">
        <v>68.540000000000006</v>
      </c>
      <c r="JQ29" s="16">
        <v>61.22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20425</v>
      </c>
      <c r="JZ29" s="658">
        <v>0</v>
      </c>
      <c r="KA29" s="658">
        <v>5951</v>
      </c>
      <c r="KB29" s="657">
        <v>5977</v>
      </c>
      <c r="KC29" s="658"/>
      <c r="KD29" s="658"/>
      <c r="KE29" s="658"/>
      <c r="KF29" s="658"/>
      <c r="KG29" s="659">
        <v>32353</v>
      </c>
      <c r="KH29" s="658">
        <v>32858</v>
      </c>
      <c r="KI29" s="807">
        <v>65211</v>
      </c>
      <c r="KJ29" s="4"/>
      <c r="KK29" s="4"/>
      <c r="KL29" s="644" t="s">
        <v>59</v>
      </c>
      <c r="KM29" s="818">
        <v>1795</v>
      </c>
      <c r="KN29" s="819">
        <v>0</v>
      </c>
      <c r="KO29" s="819">
        <v>112</v>
      </c>
      <c r="KP29" s="657">
        <v>9849</v>
      </c>
      <c r="KQ29" s="658"/>
      <c r="KR29" s="658"/>
      <c r="KS29" s="658"/>
      <c r="KT29" s="658"/>
      <c r="KU29" s="659">
        <v>11756</v>
      </c>
      <c r="KV29" s="819">
        <v>19895</v>
      </c>
      <c r="KW29" s="812">
        <v>31651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1325.1200000000001</v>
      </c>
      <c r="LS29" s="795">
        <v>1234.58</v>
      </c>
      <c r="LT29" s="708">
        <v>7.33</v>
      </c>
      <c r="LU29" s="319"/>
      <c r="LV29" s="319"/>
      <c r="LW29" s="527" t="s">
        <v>106</v>
      </c>
      <c r="LX29" s="11">
        <v>182</v>
      </c>
      <c r="LY29" s="544">
        <v>170</v>
      </c>
      <c r="LZ29" s="545">
        <v>7.06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54.24</v>
      </c>
      <c r="MP29" s="785">
        <v>49.36</v>
      </c>
      <c r="MQ29" s="785">
        <v>46.2</v>
      </c>
      <c r="MR29" s="785">
        <v>61.22</v>
      </c>
      <c r="MS29" s="786">
        <v>52.76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56624</v>
      </c>
      <c r="NB29" s="661">
        <v>0</v>
      </c>
      <c r="NC29" s="661">
        <v>15188</v>
      </c>
      <c r="ND29" s="662">
        <v>14870</v>
      </c>
      <c r="NE29" s="661"/>
      <c r="NF29" s="661"/>
      <c r="NG29" s="661"/>
      <c r="NH29" s="661"/>
      <c r="NI29" s="663">
        <v>86682</v>
      </c>
      <c r="NJ29" s="822">
        <v>239038</v>
      </c>
      <c r="NK29" s="665">
        <v>325720</v>
      </c>
      <c r="NL29" s="406"/>
      <c r="NM29" s="406"/>
      <c r="NN29" s="651" t="s">
        <v>59</v>
      </c>
      <c r="NO29" s="660">
        <v>8986</v>
      </c>
      <c r="NP29" s="661">
        <v>0</v>
      </c>
      <c r="NQ29" s="661">
        <v>1028</v>
      </c>
      <c r="NR29" s="662">
        <v>29728</v>
      </c>
      <c r="NS29" s="661"/>
      <c r="NT29" s="661"/>
      <c r="NU29" s="661"/>
      <c r="NV29" s="661"/>
      <c r="NW29" s="663">
        <v>39742</v>
      </c>
      <c r="NX29" s="633">
        <v>57990</v>
      </c>
      <c r="NY29" s="665">
        <v>97732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12</v>
      </c>
      <c r="I30" s="529">
        <v>9</v>
      </c>
      <c r="J30" s="530">
        <v>16</v>
      </c>
      <c r="K30" s="528">
        <v>37</v>
      </c>
      <c r="L30" s="531">
        <v>45</v>
      </c>
      <c r="M30" s="532">
        <v>-17.78</v>
      </c>
      <c r="N30" s="316"/>
      <c r="O30" s="586" t="s">
        <v>31</v>
      </c>
      <c r="P30" s="587">
        <v>339.12</v>
      </c>
      <c r="Q30" s="588">
        <v>328.02</v>
      </c>
      <c r="R30" s="589">
        <v>3.38</v>
      </c>
      <c r="S30" s="587">
        <v>0</v>
      </c>
      <c r="T30" s="588">
        <v>0</v>
      </c>
      <c r="U30" s="589">
        <v>0</v>
      </c>
      <c r="V30" s="587">
        <v>143.81</v>
      </c>
      <c r="W30" s="588">
        <v>139.97</v>
      </c>
      <c r="X30" s="589">
        <v>2.74</v>
      </c>
      <c r="Y30" s="316"/>
      <c r="Z30" s="316"/>
      <c r="AA30" s="316" t="s">
        <v>73</v>
      </c>
      <c r="AB30" s="16">
        <v>58.21</v>
      </c>
      <c r="AC30" s="16">
        <v>59.21</v>
      </c>
      <c r="AD30" s="16">
        <v>59.55</v>
      </c>
      <c r="AE30" s="16">
        <v>58.99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69970</v>
      </c>
      <c r="AN30" s="658">
        <v>0</v>
      </c>
      <c r="AO30" s="658">
        <v>12376</v>
      </c>
      <c r="AP30" s="657">
        <v>9887</v>
      </c>
      <c r="AQ30" s="658"/>
      <c r="AR30" s="658"/>
      <c r="AS30" s="658"/>
      <c r="AT30" s="816"/>
      <c r="AU30" s="817">
        <v>92233</v>
      </c>
      <c r="AV30" s="658">
        <v>241979</v>
      </c>
      <c r="AW30" s="807">
        <v>334212</v>
      </c>
      <c r="AX30" s="4"/>
      <c r="AY30" s="4"/>
      <c r="AZ30" s="644" t="s">
        <v>65</v>
      </c>
      <c r="BA30" s="818">
        <v>29997</v>
      </c>
      <c r="BB30" s="819">
        <v>0</v>
      </c>
      <c r="BC30" s="819">
        <v>2990</v>
      </c>
      <c r="BD30" s="820">
        <v>9263</v>
      </c>
      <c r="BE30" s="819"/>
      <c r="BF30" s="819"/>
      <c r="BG30" s="819"/>
      <c r="BH30" s="819"/>
      <c r="BI30" s="821">
        <v>42250</v>
      </c>
      <c r="BJ30" s="819">
        <v>107140</v>
      </c>
      <c r="BK30" s="812">
        <v>149390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18</v>
      </c>
      <c r="CM30" s="529">
        <v>31</v>
      </c>
      <c r="CN30" s="530">
        <v>27</v>
      </c>
      <c r="CO30" s="528">
        <v>76</v>
      </c>
      <c r="CP30" s="531">
        <v>75</v>
      </c>
      <c r="CQ30" s="532">
        <v>1.33</v>
      </c>
      <c r="CR30" s="316"/>
      <c r="CS30" s="586" t="s">
        <v>31</v>
      </c>
      <c r="CT30" s="587">
        <v>290.05</v>
      </c>
      <c r="CU30" s="588">
        <v>279.64999999999998</v>
      </c>
      <c r="CV30" s="589">
        <v>3.72</v>
      </c>
      <c r="CW30" s="587">
        <v>0</v>
      </c>
      <c r="CX30" s="588">
        <v>0</v>
      </c>
      <c r="CY30" s="589">
        <v>0</v>
      </c>
      <c r="CZ30" s="587">
        <v>173.11</v>
      </c>
      <c r="DA30" s="588">
        <v>170.92</v>
      </c>
      <c r="DB30" s="589">
        <v>1.28</v>
      </c>
      <c r="DC30" s="316"/>
      <c r="DD30" s="316"/>
      <c r="DE30" s="316" t="s">
        <v>73</v>
      </c>
      <c r="DF30" s="16">
        <v>45.19</v>
      </c>
      <c r="DG30" s="16">
        <v>51.09</v>
      </c>
      <c r="DH30" s="16">
        <v>50.64</v>
      </c>
      <c r="DI30" s="16">
        <v>48.97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59876</v>
      </c>
      <c r="DR30" s="658">
        <v>0</v>
      </c>
      <c r="DS30" s="658">
        <v>8390</v>
      </c>
      <c r="DT30" s="654">
        <v>4946</v>
      </c>
      <c r="DU30" s="652"/>
      <c r="DV30" s="653"/>
      <c r="DW30" s="653"/>
      <c r="DX30" s="653"/>
      <c r="DY30" s="632">
        <v>73212</v>
      </c>
      <c r="DZ30" s="658">
        <v>149215</v>
      </c>
      <c r="EA30" s="807">
        <v>222427</v>
      </c>
      <c r="EB30" s="4"/>
      <c r="EC30" s="4"/>
      <c r="ED30" s="644" t="s">
        <v>65</v>
      </c>
      <c r="EE30" s="818">
        <v>18036</v>
      </c>
      <c r="EF30" s="819">
        <v>0</v>
      </c>
      <c r="EG30" s="819">
        <v>1469</v>
      </c>
      <c r="EH30" s="654">
        <v>20947</v>
      </c>
      <c r="EI30" s="652"/>
      <c r="EJ30" s="653"/>
      <c r="EK30" s="653"/>
      <c r="EL30" s="653"/>
      <c r="EM30" s="632">
        <v>40452</v>
      </c>
      <c r="EN30" s="819">
        <v>54242</v>
      </c>
      <c r="EO30" s="812">
        <v>94694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6</v>
      </c>
      <c r="FQ30" s="529">
        <v>17</v>
      </c>
      <c r="FR30" s="530">
        <v>8</v>
      </c>
      <c r="FS30" s="528">
        <v>31</v>
      </c>
      <c r="FT30" s="531">
        <v>22</v>
      </c>
      <c r="FU30" s="532">
        <v>40.909999999999997</v>
      </c>
      <c r="FV30" s="316"/>
      <c r="FW30" s="586" t="s">
        <v>31</v>
      </c>
      <c r="FX30" s="587">
        <v>371.67</v>
      </c>
      <c r="FY30" s="588">
        <v>360.35</v>
      </c>
      <c r="FZ30" s="589">
        <v>3.14</v>
      </c>
      <c r="GA30" s="587">
        <v>0</v>
      </c>
      <c r="GB30" s="588">
        <v>0</v>
      </c>
      <c r="GC30" s="589">
        <v>0</v>
      </c>
      <c r="GD30" s="587">
        <v>160.22999999999999</v>
      </c>
      <c r="GE30" s="588">
        <v>158.82</v>
      </c>
      <c r="GF30" s="589">
        <v>0.89</v>
      </c>
      <c r="GG30" s="316"/>
      <c r="GH30" s="316"/>
      <c r="GI30" s="316" t="s">
        <v>73</v>
      </c>
      <c r="GJ30" s="16">
        <v>43.48</v>
      </c>
      <c r="GK30" s="16">
        <v>48.38</v>
      </c>
      <c r="GL30" s="16">
        <v>43.2</v>
      </c>
      <c r="GM30" s="16">
        <v>45.02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62783</v>
      </c>
      <c r="GV30" s="658">
        <v>0</v>
      </c>
      <c r="GW30" s="658">
        <v>9623</v>
      </c>
      <c r="GX30" s="654">
        <v>1874</v>
      </c>
      <c r="GY30" s="653"/>
      <c r="GZ30" s="653"/>
      <c r="HA30" s="653"/>
      <c r="HB30" s="653"/>
      <c r="HC30" s="632">
        <v>74280</v>
      </c>
      <c r="HD30" s="658">
        <v>162216</v>
      </c>
      <c r="HE30" s="807">
        <v>236496</v>
      </c>
      <c r="HF30" s="4"/>
      <c r="HG30" s="4"/>
      <c r="HH30" s="644" t="s">
        <v>65</v>
      </c>
      <c r="HI30" s="818">
        <v>17435</v>
      </c>
      <c r="HJ30" s="819">
        <v>0</v>
      </c>
      <c r="HK30" s="819">
        <v>1733</v>
      </c>
      <c r="HL30" s="654">
        <v>17221</v>
      </c>
      <c r="HM30" s="653"/>
      <c r="HN30" s="653"/>
      <c r="HO30" s="653"/>
      <c r="HP30" s="653"/>
      <c r="HQ30" s="632">
        <v>36389</v>
      </c>
      <c r="HR30" s="819">
        <v>107016</v>
      </c>
      <c r="HS30" s="812">
        <v>143405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9</v>
      </c>
      <c r="IU30" s="529">
        <v>15</v>
      </c>
      <c r="IV30" s="530">
        <v>26</v>
      </c>
      <c r="IW30" s="528">
        <v>50</v>
      </c>
      <c r="IX30" s="531">
        <v>32</v>
      </c>
      <c r="IY30" s="532">
        <v>56.25</v>
      </c>
      <c r="IZ30" s="316"/>
      <c r="JA30" s="586" t="s">
        <v>31</v>
      </c>
      <c r="JB30" s="587">
        <v>449.81</v>
      </c>
      <c r="JC30" s="588">
        <v>429.48</v>
      </c>
      <c r="JD30" s="589">
        <v>4.7300000000000004</v>
      </c>
      <c r="JE30" s="587">
        <v>0</v>
      </c>
      <c r="JF30" s="588">
        <v>0</v>
      </c>
      <c r="JG30" s="589">
        <v>0</v>
      </c>
      <c r="JH30" s="587">
        <v>259.33</v>
      </c>
      <c r="JI30" s="588">
        <v>252.98</v>
      </c>
      <c r="JJ30" s="589">
        <v>2.5099999999999998</v>
      </c>
      <c r="JK30" s="316"/>
      <c r="JL30" s="316"/>
      <c r="JM30" s="316" t="s">
        <v>73</v>
      </c>
      <c r="JN30" s="16">
        <v>54.65</v>
      </c>
      <c r="JO30" s="16">
        <v>55.71</v>
      </c>
      <c r="JP30" s="16">
        <v>62.28</v>
      </c>
      <c r="JQ30" s="16">
        <v>57.55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101000</v>
      </c>
      <c r="JZ30" s="658">
        <v>0</v>
      </c>
      <c r="KA30" s="658">
        <v>16242</v>
      </c>
      <c r="KB30" s="657">
        <v>11439</v>
      </c>
      <c r="KC30" s="658"/>
      <c r="KD30" s="658"/>
      <c r="KE30" s="658"/>
      <c r="KF30" s="658"/>
      <c r="KG30" s="659">
        <v>128681</v>
      </c>
      <c r="KH30" s="658">
        <v>188971</v>
      </c>
      <c r="KI30" s="807">
        <v>317652</v>
      </c>
      <c r="KJ30" s="4"/>
      <c r="KK30" s="4"/>
      <c r="KL30" s="644" t="s">
        <v>65</v>
      </c>
      <c r="KM30" s="818">
        <v>16218</v>
      </c>
      <c r="KN30" s="819">
        <v>0</v>
      </c>
      <c r="KO30" s="819">
        <v>914</v>
      </c>
      <c r="KP30" s="657">
        <v>18163</v>
      </c>
      <c r="KQ30" s="658"/>
      <c r="KR30" s="658"/>
      <c r="KS30" s="658"/>
      <c r="KT30" s="658"/>
      <c r="KU30" s="659">
        <v>35295</v>
      </c>
      <c r="KV30" s="819">
        <v>57042</v>
      </c>
      <c r="KW30" s="812">
        <v>92337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194</v>
      </c>
      <c r="LY30" s="544">
        <v>174</v>
      </c>
      <c r="LZ30" s="545">
        <v>11.49</v>
      </c>
      <c r="MA30" s="81"/>
      <c r="MB30" s="586" t="s">
        <v>31</v>
      </c>
      <c r="MC30" s="587">
        <v>362.46</v>
      </c>
      <c r="MD30" s="588">
        <v>348.43</v>
      </c>
      <c r="ME30" s="589">
        <v>4.03</v>
      </c>
      <c r="MF30" s="587">
        <v>0</v>
      </c>
      <c r="MG30" s="588">
        <v>0</v>
      </c>
      <c r="MH30" s="589">
        <v>0</v>
      </c>
      <c r="MI30" s="587">
        <v>184.61</v>
      </c>
      <c r="MJ30" s="588">
        <v>181.23</v>
      </c>
      <c r="MK30" s="589">
        <v>1.87</v>
      </c>
      <c r="ML30" s="102"/>
      <c r="MM30" s="102"/>
      <c r="MN30" s="102" t="s">
        <v>73</v>
      </c>
      <c r="MO30" s="785">
        <v>58.99</v>
      </c>
      <c r="MP30" s="785">
        <v>48.97</v>
      </c>
      <c r="MQ30" s="785">
        <v>45.02</v>
      </c>
      <c r="MR30" s="785">
        <v>57.55</v>
      </c>
      <c r="MS30" s="786">
        <v>52.63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293629</v>
      </c>
      <c r="NB30" s="661">
        <v>0</v>
      </c>
      <c r="NC30" s="661">
        <v>46631</v>
      </c>
      <c r="ND30" s="662">
        <v>28146</v>
      </c>
      <c r="NE30" s="661"/>
      <c r="NF30" s="661"/>
      <c r="NG30" s="661"/>
      <c r="NH30" s="661"/>
      <c r="NI30" s="663">
        <v>368406</v>
      </c>
      <c r="NJ30" s="822">
        <v>742381</v>
      </c>
      <c r="NK30" s="665">
        <v>1110787</v>
      </c>
      <c r="NL30" s="406"/>
      <c r="NM30" s="406"/>
      <c r="NN30" s="651" t="s">
        <v>65</v>
      </c>
      <c r="NO30" s="660">
        <v>81686</v>
      </c>
      <c r="NP30" s="661">
        <v>0</v>
      </c>
      <c r="NQ30" s="661">
        <v>7106</v>
      </c>
      <c r="NR30" s="662">
        <v>65594</v>
      </c>
      <c r="NS30" s="661"/>
      <c r="NT30" s="661"/>
      <c r="NU30" s="661"/>
      <c r="NV30" s="661"/>
      <c r="NW30" s="663">
        <v>154386</v>
      </c>
      <c r="NX30" s="633">
        <v>325440</v>
      </c>
      <c r="NY30" s="665">
        <v>479826</v>
      </c>
    </row>
    <row r="31" spans="1:389" ht="23.25" customHeight="1" thickBot="1" x14ac:dyDescent="0.3">
      <c r="A31" s="668" t="s">
        <v>109</v>
      </c>
      <c r="B31" s="824">
        <v>2702</v>
      </c>
      <c r="C31" s="825">
        <v>2772</v>
      </c>
      <c r="D31" s="526">
        <v>-2.5299999999999998</v>
      </c>
      <c r="E31" s="319"/>
      <c r="F31" s="319"/>
      <c r="G31" s="527" t="s">
        <v>110</v>
      </c>
      <c r="H31" s="528">
        <v>9</v>
      </c>
      <c r="I31" s="529">
        <v>4</v>
      </c>
      <c r="J31" s="530">
        <v>8</v>
      </c>
      <c r="K31" s="528">
        <v>21</v>
      </c>
      <c r="L31" s="531">
        <v>29</v>
      </c>
      <c r="M31" s="532">
        <v>-27.59</v>
      </c>
      <c r="N31" s="316"/>
      <c r="O31" s="586" t="s">
        <v>45</v>
      </c>
      <c r="P31" s="587">
        <v>308.17</v>
      </c>
      <c r="Q31" s="588">
        <v>291.08999999999997</v>
      </c>
      <c r="R31" s="589">
        <v>5.87</v>
      </c>
      <c r="S31" s="587">
        <v>240.49</v>
      </c>
      <c r="T31" s="588">
        <v>229.81</v>
      </c>
      <c r="U31" s="589">
        <v>4.6500000000000004</v>
      </c>
      <c r="V31" s="587">
        <v>269.19</v>
      </c>
      <c r="W31" s="588">
        <v>255.96</v>
      </c>
      <c r="X31" s="589">
        <v>5.17</v>
      </c>
      <c r="Y31" s="316"/>
      <c r="Z31" s="316"/>
      <c r="AA31" s="316" t="s">
        <v>77</v>
      </c>
      <c r="AB31" s="16">
        <v>51.25</v>
      </c>
      <c r="AC31" s="16">
        <v>51.04</v>
      </c>
      <c r="AD31" s="16">
        <v>51.49</v>
      </c>
      <c r="AE31" s="16">
        <v>51.26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135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135</v>
      </c>
      <c r="BJ31" s="830">
        <v>7290</v>
      </c>
      <c r="BK31" s="812">
        <v>7425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2702</v>
      </c>
      <c r="CG31" s="825">
        <v>2772</v>
      </c>
      <c r="CH31" s="526">
        <v>-2.5299999999999998</v>
      </c>
      <c r="CI31" s="319"/>
      <c r="CJ31" s="319"/>
      <c r="CK31" s="527" t="s">
        <v>110</v>
      </c>
      <c r="CL31" s="528">
        <v>5</v>
      </c>
      <c r="CM31" s="529">
        <v>39</v>
      </c>
      <c r="CN31" s="530">
        <v>16</v>
      </c>
      <c r="CO31" s="528">
        <v>60</v>
      </c>
      <c r="CP31" s="531">
        <v>65</v>
      </c>
      <c r="CQ31" s="532">
        <v>-7.69</v>
      </c>
      <c r="CR31" s="316"/>
      <c r="CS31" s="586" t="s">
        <v>45</v>
      </c>
      <c r="CT31" s="587">
        <v>334.43</v>
      </c>
      <c r="CU31" s="588">
        <v>315.62</v>
      </c>
      <c r="CV31" s="589">
        <v>5.96</v>
      </c>
      <c r="CW31" s="587">
        <v>281.24</v>
      </c>
      <c r="CX31" s="588">
        <v>265.37</v>
      </c>
      <c r="CY31" s="589">
        <v>5.98</v>
      </c>
      <c r="CZ31" s="587">
        <v>312.99</v>
      </c>
      <c r="DA31" s="588">
        <v>296.08</v>
      </c>
      <c r="DB31" s="589">
        <v>5.71</v>
      </c>
      <c r="DC31" s="316"/>
      <c r="DD31" s="316"/>
      <c r="DE31" s="316" t="s">
        <v>77</v>
      </c>
      <c r="DF31" s="16">
        <v>44.06</v>
      </c>
      <c r="DG31" s="16">
        <v>46.23</v>
      </c>
      <c r="DH31" s="16">
        <v>43.58</v>
      </c>
      <c r="DI31" s="16">
        <v>44.62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593</v>
      </c>
      <c r="EF31" s="830">
        <v>0</v>
      </c>
      <c r="EG31" s="830">
        <v>140</v>
      </c>
      <c r="EH31" s="679">
        <v>0</v>
      </c>
      <c r="EI31" s="677"/>
      <c r="EJ31" s="678"/>
      <c r="EK31" s="678"/>
      <c r="EL31" s="678"/>
      <c r="EM31" s="682">
        <v>733</v>
      </c>
      <c r="EN31" s="830">
        <v>1819</v>
      </c>
      <c r="EO31" s="812">
        <v>2552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2702</v>
      </c>
      <c r="FK31" s="825">
        <v>2772</v>
      </c>
      <c r="FL31" s="526">
        <v>-2.5299999999999998</v>
      </c>
      <c r="FM31" s="319"/>
      <c r="FN31" s="319"/>
      <c r="FO31" s="527" t="s">
        <v>110</v>
      </c>
      <c r="FP31" s="528">
        <v>37</v>
      </c>
      <c r="FQ31" s="529">
        <v>54</v>
      </c>
      <c r="FR31" s="530">
        <v>32</v>
      </c>
      <c r="FS31" s="528">
        <v>123</v>
      </c>
      <c r="FT31" s="531">
        <v>106</v>
      </c>
      <c r="FU31" s="532">
        <v>16.04</v>
      </c>
      <c r="FV31" s="316"/>
      <c r="FW31" s="586" t="s">
        <v>45</v>
      </c>
      <c r="FX31" s="587">
        <v>382.81</v>
      </c>
      <c r="FY31" s="588">
        <v>363.82</v>
      </c>
      <c r="FZ31" s="589">
        <v>5.22</v>
      </c>
      <c r="GA31" s="587">
        <v>312.58</v>
      </c>
      <c r="GB31" s="588">
        <v>297.63</v>
      </c>
      <c r="GC31" s="589">
        <v>5.0199999999999996</v>
      </c>
      <c r="GD31" s="587">
        <v>342.85</v>
      </c>
      <c r="GE31" s="588">
        <v>326.8</v>
      </c>
      <c r="GF31" s="589">
        <v>4.91</v>
      </c>
      <c r="GG31" s="316"/>
      <c r="GH31" s="316"/>
      <c r="GI31" s="316" t="s">
        <v>77</v>
      </c>
      <c r="GJ31" s="16">
        <v>44.81</v>
      </c>
      <c r="GK31" s="16">
        <v>46.29</v>
      </c>
      <c r="GL31" s="16">
        <v>40.31</v>
      </c>
      <c r="GM31" s="16">
        <v>43.8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302</v>
      </c>
      <c r="HJ31" s="830">
        <v>0</v>
      </c>
      <c r="HK31" s="830">
        <v>95</v>
      </c>
      <c r="HL31" s="679">
        <v>0</v>
      </c>
      <c r="HM31" s="678"/>
      <c r="HN31" s="678"/>
      <c r="HO31" s="678"/>
      <c r="HP31" s="678"/>
      <c r="HQ31" s="682">
        <v>397</v>
      </c>
      <c r="HR31" s="830">
        <v>3873</v>
      </c>
      <c r="HS31" s="812">
        <v>4270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2702</v>
      </c>
      <c r="IO31" s="825">
        <v>2772</v>
      </c>
      <c r="IP31" s="526">
        <v>-2.5299999999999998</v>
      </c>
      <c r="IQ31" s="319"/>
      <c r="IR31" s="319"/>
      <c r="IS31" s="527" t="s">
        <v>110</v>
      </c>
      <c r="IT31" s="528">
        <v>0</v>
      </c>
      <c r="IU31" s="529">
        <v>7</v>
      </c>
      <c r="IV31" s="530">
        <v>5</v>
      </c>
      <c r="IW31" s="528">
        <v>12</v>
      </c>
      <c r="IX31" s="531">
        <v>11</v>
      </c>
      <c r="IY31" s="532">
        <v>9.09</v>
      </c>
      <c r="IZ31" s="316"/>
      <c r="JA31" s="586" t="s">
        <v>45</v>
      </c>
      <c r="JB31" s="587">
        <v>430.9</v>
      </c>
      <c r="JC31" s="588">
        <v>405.85</v>
      </c>
      <c r="JD31" s="589">
        <v>6.17</v>
      </c>
      <c r="JE31" s="587">
        <v>285.17</v>
      </c>
      <c r="JF31" s="588">
        <v>277.35000000000002</v>
      </c>
      <c r="JG31" s="589">
        <v>2.82</v>
      </c>
      <c r="JH31" s="587">
        <v>369.19</v>
      </c>
      <c r="JI31" s="588">
        <v>353.04</v>
      </c>
      <c r="JJ31" s="589">
        <v>4.57</v>
      </c>
      <c r="JK31" s="316"/>
      <c r="JL31" s="316"/>
      <c r="JM31" s="316" t="s">
        <v>77</v>
      </c>
      <c r="JN31" s="16">
        <v>44.51</v>
      </c>
      <c r="JO31" s="16">
        <v>49.1</v>
      </c>
      <c r="JP31" s="16">
        <v>57.85</v>
      </c>
      <c r="JQ31" s="16">
        <v>50.49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618</v>
      </c>
      <c r="KN31" s="830">
        <v>0</v>
      </c>
      <c r="KO31" s="830">
        <v>120</v>
      </c>
      <c r="KP31" s="683">
        <v>0</v>
      </c>
      <c r="KQ31" s="684"/>
      <c r="KR31" s="684"/>
      <c r="KS31" s="684"/>
      <c r="KT31" s="684"/>
      <c r="KU31" s="685">
        <v>738</v>
      </c>
      <c r="KV31" s="830">
        <v>936</v>
      </c>
      <c r="KW31" s="812">
        <v>1674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2702</v>
      </c>
      <c r="LS31" s="834">
        <v>2772</v>
      </c>
      <c r="LT31" s="543">
        <v>-2.5299999999999998</v>
      </c>
      <c r="LU31" s="319"/>
      <c r="LV31" s="319"/>
      <c r="LW31" s="527" t="s">
        <v>110</v>
      </c>
      <c r="LX31" s="11">
        <v>216</v>
      </c>
      <c r="LY31" s="544">
        <v>211</v>
      </c>
      <c r="LZ31" s="545">
        <v>2.37</v>
      </c>
      <c r="MA31" s="81"/>
      <c r="MB31" s="586" t="s">
        <v>45</v>
      </c>
      <c r="MC31" s="587">
        <v>365.29</v>
      </c>
      <c r="MD31" s="588">
        <v>345.2</v>
      </c>
      <c r="ME31" s="589">
        <v>5.82</v>
      </c>
      <c r="MF31" s="587">
        <v>277.22000000000003</v>
      </c>
      <c r="MG31" s="588">
        <v>265.06</v>
      </c>
      <c r="MH31" s="589">
        <v>4.59</v>
      </c>
      <c r="MI31" s="587">
        <v>322.07</v>
      </c>
      <c r="MJ31" s="588">
        <v>306.74</v>
      </c>
      <c r="MK31" s="589">
        <v>5</v>
      </c>
      <c r="ML31" s="102"/>
      <c r="MM31" s="102"/>
      <c r="MN31" s="102" t="s">
        <v>77</v>
      </c>
      <c r="MO31" s="785">
        <v>51.26</v>
      </c>
      <c r="MP31" s="785">
        <v>44.62</v>
      </c>
      <c r="MQ31" s="785">
        <v>43.8</v>
      </c>
      <c r="MR31" s="785">
        <v>50.49</v>
      </c>
      <c r="MS31" s="786">
        <v>47.54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1648</v>
      </c>
      <c r="NP31" s="687">
        <v>0</v>
      </c>
      <c r="NQ31" s="687">
        <v>355</v>
      </c>
      <c r="NR31" s="688">
        <v>0</v>
      </c>
      <c r="NS31" s="687"/>
      <c r="NT31" s="687"/>
      <c r="NU31" s="687"/>
      <c r="NV31" s="687"/>
      <c r="NW31" s="689">
        <v>2003</v>
      </c>
      <c r="NX31" s="836">
        <v>13918</v>
      </c>
      <c r="NY31" s="691">
        <v>15921</v>
      </c>
    </row>
    <row r="32" spans="1:389" ht="23.25" customHeight="1" thickTop="1" thickBot="1" x14ac:dyDescent="0.3">
      <c r="A32" s="668" t="s">
        <v>199</v>
      </c>
      <c r="B32" s="837">
        <v>58.16</v>
      </c>
      <c r="C32" s="838">
        <v>55.97</v>
      </c>
      <c r="D32" s="526">
        <v>2.19</v>
      </c>
      <c r="E32" s="404"/>
      <c r="F32" s="319"/>
      <c r="G32" s="527" t="s">
        <v>112</v>
      </c>
      <c r="H32" s="528">
        <v>46</v>
      </c>
      <c r="I32" s="529">
        <v>67</v>
      </c>
      <c r="J32" s="530">
        <v>39</v>
      </c>
      <c r="K32" s="528">
        <v>152</v>
      </c>
      <c r="L32" s="531">
        <v>190</v>
      </c>
      <c r="M32" s="532">
        <v>-20</v>
      </c>
      <c r="N32" s="316"/>
      <c r="O32" s="586" t="s">
        <v>51</v>
      </c>
      <c r="P32" s="587">
        <v>214.2</v>
      </c>
      <c r="Q32" s="775">
        <v>204.22</v>
      </c>
      <c r="R32" s="589">
        <v>4.8899999999999997</v>
      </c>
      <c r="S32" s="587">
        <v>281.43</v>
      </c>
      <c r="T32" s="588">
        <v>271.20999999999998</v>
      </c>
      <c r="U32" s="589">
        <v>3.77</v>
      </c>
      <c r="V32" s="587">
        <v>252.92</v>
      </c>
      <c r="W32" s="588">
        <v>242.62</v>
      </c>
      <c r="X32" s="589">
        <v>4.25</v>
      </c>
      <c r="Y32" s="316"/>
      <c r="Z32" s="12" t="s">
        <v>53</v>
      </c>
      <c r="AA32" s="12"/>
      <c r="AB32" s="730">
        <v>51128</v>
      </c>
      <c r="AC32" s="730">
        <v>44658</v>
      </c>
      <c r="AD32" s="730">
        <v>45346</v>
      </c>
      <c r="AE32" s="730">
        <v>141132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87047</v>
      </c>
      <c r="AN32" s="706">
        <v>0</v>
      </c>
      <c r="AO32" s="706">
        <v>16578</v>
      </c>
      <c r="AP32" s="705">
        <v>17164</v>
      </c>
      <c r="AQ32" s="706"/>
      <c r="AR32" s="706"/>
      <c r="AS32" s="706"/>
      <c r="AT32" s="706"/>
      <c r="AU32" s="705">
        <v>120789</v>
      </c>
      <c r="AV32" s="706">
        <v>323740</v>
      </c>
      <c r="AW32" s="840">
        <v>444529</v>
      </c>
      <c r="AX32" s="4"/>
      <c r="AY32" s="4"/>
      <c r="AZ32" s="709" t="s">
        <v>42</v>
      </c>
      <c r="BA32" s="841">
        <v>34151</v>
      </c>
      <c r="BB32" s="842">
        <v>0</v>
      </c>
      <c r="BC32" s="842">
        <v>3356</v>
      </c>
      <c r="BD32" s="843">
        <v>12082</v>
      </c>
      <c r="BE32" s="842"/>
      <c r="BF32" s="842"/>
      <c r="BG32" s="842"/>
      <c r="BH32" s="842"/>
      <c r="BI32" s="844">
        <v>49589</v>
      </c>
      <c r="BJ32" s="842">
        <v>123265</v>
      </c>
      <c r="BK32" s="845">
        <v>172854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50.49</v>
      </c>
      <c r="CG32" s="838">
        <v>50.3</v>
      </c>
      <c r="CH32" s="526">
        <v>0.19</v>
      </c>
      <c r="CI32" s="404"/>
      <c r="CJ32" s="319"/>
      <c r="CK32" s="527" t="s">
        <v>112</v>
      </c>
      <c r="CL32" s="528">
        <v>57</v>
      </c>
      <c r="CM32" s="529">
        <v>60</v>
      </c>
      <c r="CN32" s="530">
        <v>54</v>
      </c>
      <c r="CO32" s="528">
        <v>171</v>
      </c>
      <c r="CP32" s="531">
        <v>165</v>
      </c>
      <c r="CQ32" s="532">
        <v>3.64</v>
      </c>
      <c r="CR32" s="316"/>
      <c r="CS32" s="586" t="s">
        <v>51</v>
      </c>
      <c r="CT32" s="587">
        <v>230.08</v>
      </c>
      <c r="CU32" s="775">
        <v>215.24</v>
      </c>
      <c r="CV32" s="589">
        <v>6.89</v>
      </c>
      <c r="CW32" s="587">
        <v>214.18</v>
      </c>
      <c r="CX32" s="588">
        <v>202.06</v>
      </c>
      <c r="CY32" s="589">
        <v>6</v>
      </c>
      <c r="CZ32" s="587">
        <v>223.67</v>
      </c>
      <c r="DA32" s="588">
        <v>210.12</v>
      </c>
      <c r="DB32" s="589">
        <v>6.45</v>
      </c>
      <c r="DC32" s="316"/>
      <c r="DD32" s="12" t="s">
        <v>53</v>
      </c>
      <c r="DE32" s="12"/>
      <c r="DF32" s="730">
        <v>39699</v>
      </c>
      <c r="DG32" s="730">
        <v>41198</v>
      </c>
      <c r="DH32" s="730">
        <v>39491</v>
      </c>
      <c r="DI32" s="730">
        <v>120388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83943</v>
      </c>
      <c r="DR32" s="706">
        <v>0</v>
      </c>
      <c r="DS32" s="706">
        <v>13928</v>
      </c>
      <c r="DT32" s="700">
        <v>7815</v>
      </c>
      <c r="DU32" s="699"/>
      <c r="DV32" s="699"/>
      <c r="DW32" s="699"/>
      <c r="DX32" s="699"/>
      <c r="DY32" s="703">
        <v>105686</v>
      </c>
      <c r="DZ32" s="706">
        <v>223324</v>
      </c>
      <c r="EA32" s="840">
        <v>329010</v>
      </c>
      <c r="EB32" s="4"/>
      <c r="EC32" s="4"/>
      <c r="ED32" s="709" t="s">
        <v>42</v>
      </c>
      <c r="EE32" s="841">
        <v>20472</v>
      </c>
      <c r="EF32" s="842">
        <v>0</v>
      </c>
      <c r="EG32" s="842">
        <v>2045</v>
      </c>
      <c r="EH32" s="700">
        <v>32893</v>
      </c>
      <c r="EI32" s="699"/>
      <c r="EJ32" s="699"/>
      <c r="EK32" s="699"/>
      <c r="EL32" s="699"/>
      <c r="EM32" s="703">
        <v>55410</v>
      </c>
      <c r="EN32" s="842">
        <v>73088</v>
      </c>
      <c r="EO32" s="845">
        <v>128498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48.28</v>
      </c>
      <c r="FK32" s="838">
        <v>46.05</v>
      </c>
      <c r="FL32" s="526">
        <v>2.23</v>
      </c>
      <c r="FM32" s="404"/>
      <c r="FN32" s="319"/>
      <c r="FO32" s="527" t="s">
        <v>112</v>
      </c>
      <c r="FP32" s="528">
        <v>79</v>
      </c>
      <c r="FQ32" s="529">
        <v>232</v>
      </c>
      <c r="FR32" s="530">
        <v>221</v>
      </c>
      <c r="FS32" s="528">
        <v>532</v>
      </c>
      <c r="FT32" s="531">
        <v>519</v>
      </c>
      <c r="FU32" s="532">
        <v>2.5</v>
      </c>
      <c r="FV32" s="316"/>
      <c r="FW32" s="586" t="s">
        <v>51</v>
      </c>
      <c r="FX32" s="587">
        <v>232.08</v>
      </c>
      <c r="FY32" s="775">
        <v>219.47</v>
      </c>
      <c r="FZ32" s="589">
        <v>5.75</v>
      </c>
      <c r="GA32" s="587">
        <v>211.65</v>
      </c>
      <c r="GB32" s="588">
        <v>201.8</v>
      </c>
      <c r="GC32" s="589">
        <v>4.88</v>
      </c>
      <c r="GD32" s="587">
        <v>220.46</v>
      </c>
      <c r="GE32" s="588">
        <v>209.59</v>
      </c>
      <c r="GF32" s="589">
        <v>5.19</v>
      </c>
      <c r="GG32" s="316"/>
      <c r="GH32" s="12" t="s">
        <v>53</v>
      </c>
      <c r="GI32" s="12"/>
      <c r="GJ32" s="730">
        <v>36434</v>
      </c>
      <c r="GK32" s="730">
        <v>36342</v>
      </c>
      <c r="GL32" s="730">
        <v>32183</v>
      </c>
      <c r="GM32" s="730">
        <v>104959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69341</v>
      </c>
      <c r="GV32" s="706">
        <v>0</v>
      </c>
      <c r="GW32" s="706">
        <v>13203</v>
      </c>
      <c r="GX32" s="700">
        <v>2520</v>
      </c>
      <c r="GY32" s="699"/>
      <c r="GZ32" s="699"/>
      <c r="HA32" s="699"/>
      <c r="HB32" s="699"/>
      <c r="HC32" s="703">
        <v>85064</v>
      </c>
      <c r="HD32" s="706">
        <v>235287</v>
      </c>
      <c r="HE32" s="840">
        <v>320351</v>
      </c>
      <c r="HF32" s="4"/>
      <c r="HG32" s="4"/>
      <c r="HH32" s="709" t="s">
        <v>42</v>
      </c>
      <c r="HI32" s="841">
        <v>20252</v>
      </c>
      <c r="HJ32" s="842">
        <v>0</v>
      </c>
      <c r="HK32" s="842">
        <v>2163</v>
      </c>
      <c r="HL32" s="700">
        <v>23027</v>
      </c>
      <c r="HM32" s="699"/>
      <c r="HN32" s="699"/>
      <c r="HO32" s="699"/>
      <c r="HP32" s="699"/>
      <c r="HQ32" s="703">
        <v>45442</v>
      </c>
      <c r="HR32" s="842">
        <v>124080</v>
      </c>
      <c r="HS32" s="845">
        <v>169522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59.45</v>
      </c>
      <c r="IO32" s="838">
        <v>58.17</v>
      </c>
      <c r="IP32" s="526">
        <v>1.28</v>
      </c>
      <c r="IQ32" s="404"/>
      <c r="IR32" s="319"/>
      <c r="IS32" s="527" t="s">
        <v>112</v>
      </c>
      <c r="IT32" s="528">
        <v>36</v>
      </c>
      <c r="IU32" s="529">
        <v>21</v>
      </c>
      <c r="IV32" s="530">
        <v>34</v>
      </c>
      <c r="IW32" s="528">
        <v>91</v>
      </c>
      <c r="IX32" s="531">
        <v>74</v>
      </c>
      <c r="IY32" s="532">
        <v>22.97</v>
      </c>
      <c r="IZ32" s="316"/>
      <c r="JA32" s="586" t="s">
        <v>51</v>
      </c>
      <c r="JB32" s="587">
        <v>312.04000000000002</v>
      </c>
      <c r="JC32" s="775">
        <v>294.08</v>
      </c>
      <c r="JD32" s="589">
        <v>6.11</v>
      </c>
      <c r="JE32" s="587">
        <v>190.56</v>
      </c>
      <c r="JF32" s="588">
        <v>183.19</v>
      </c>
      <c r="JG32" s="589">
        <v>4.0199999999999996</v>
      </c>
      <c r="JH32" s="587">
        <v>260.60000000000002</v>
      </c>
      <c r="JI32" s="588">
        <v>248.51</v>
      </c>
      <c r="JJ32" s="589">
        <v>4.8600000000000003</v>
      </c>
      <c r="JK32" s="316"/>
      <c r="JL32" s="12" t="s">
        <v>53</v>
      </c>
      <c r="JM32" s="12"/>
      <c r="JN32" s="730">
        <v>49628</v>
      </c>
      <c r="JO32" s="730">
        <v>54352</v>
      </c>
      <c r="JP32" s="730">
        <v>64534</v>
      </c>
      <c r="JQ32" s="730">
        <v>168514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124779</v>
      </c>
      <c r="JZ32" s="706">
        <v>0</v>
      </c>
      <c r="KA32" s="706">
        <v>23169</v>
      </c>
      <c r="KB32" s="705">
        <v>19581</v>
      </c>
      <c r="KC32" s="706"/>
      <c r="KD32" s="706"/>
      <c r="KE32" s="706"/>
      <c r="KF32" s="706"/>
      <c r="KG32" s="707">
        <v>167529</v>
      </c>
      <c r="KH32" s="706">
        <v>236736</v>
      </c>
      <c r="KI32" s="840">
        <v>404265</v>
      </c>
      <c r="KJ32" s="4"/>
      <c r="KK32" s="4"/>
      <c r="KL32" s="709" t="s">
        <v>42</v>
      </c>
      <c r="KM32" s="841">
        <v>19329</v>
      </c>
      <c r="KN32" s="842">
        <v>0</v>
      </c>
      <c r="KO32" s="842">
        <v>1237</v>
      </c>
      <c r="KP32" s="705">
        <v>28940</v>
      </c>
      <c r="KQ32" s="706"/>
      <c r="KR32" s="706"/>
      <c r="KS32" s="706"/>
      <c r="KT32" s="706"/>
      <c r="KU32" s="707">
        <v>49506</v>
      </c>
      <c r="KV32" s="842">
        <v>79809</v>
      </c>
      <c r="KW32" s="845">
        <v>129315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54.09</v>
      </c>
      <c r="LS32" s="847">
        <v>52.63</v>
      </c>
      <c r="LT32" s="543">
        <v>1.46</v>
      </c>
      <c r="LU32" s="319"/>
      <c r="LV32" s="319"/>
      <c r="LW32" s="527" t="s">
        <v>112</v>
      </c>
      <c r="LX32" s="11">
        <v>946</v>
      </c>
      <c r="LY32" s="544">
        <v>948</v>
      </c>
      <c r="LZ32" s="545">
        <v>-0.21</v>
      </c>
      <c r="MA32" s="81"/>
      <c r="MB32" s="586" t="s">
        <v>51</v>
      </c>
      <c r="MC32" s="587">
        <v>250.56</v>
      </c>
      <c r="MD32" s="588">
        <v>236.42</v>
      </c>
      <c r="ME32" s="589">
        <v>5.98</v>
      </c>
      <c r="MF32" s="587">
        <v>229.45</v>
      </c>
      <c r="MG32" s="588">
        <v>219.53</v>
      </c>
      <c r="MH32" s="589">
        <v>4.5199999999999996</v>
      </c>
      <c r="MI32" s="587">
        <v>240.2</v>
      </c>
      <c r="MJ32" s="588">
        <v>228.31</v>
      </c>
      <c r="MK32" s="589">
        <v>5.21</v>
      </c>
      <c r="ML32" s="102"/>
      <c r="MM32" s="573" t="s">
        <v>53</v>
      </c>
      <c r="MN32" s="573"/>
      <c r="MO32" s="574">
        <v>141132</v>
      </c>
      <c r="MP32" s="574">
        <v>120388</v>
      </c>
      <c r="MQ32" s="574">
        <v>104959</v>
      </c>
      <c r="MR32" s="574">
        <v>168514</v>
      </c>
      <c r="MS32" s="574">
        <v>534993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365110</v>
      </c>
      <c r="NB32" s="711">
        <v>0</v>
      </c>
      <c r="NC32" s="711">
        <v>66878</v>
      </c>
      <c r="ND32" s="712">
        <v>47080</v>
      </c>
      <c r="NE32" s="711"/>
      <c r="NF32" s="711"/>
      <c r="NG32" s="711"/>
      <c r="NH32" s="711"/>
      <c r="NI32" s="713">
        <v>479068</v>
      </c>
      <c r="NJ32" s="711">
        <v>1019087</v>
      </c>
      <c r="NK32" s="713">
        <v>1498155</v>
      </c>
      <c r="NL32" s="406"/>
      <c r="NM32" s="406"/>
      <c r="NN32" s="710" t="s">
        <v>42</v>
      </c>
      <c r="NO32" s="710">
        <v>94204</v>
      </c>
      <c r="NP32" s="711">
        <v>0</v>
      </c>
      <c r="NQ32" s="711">
        <v>8801</v>
      </c>
      <c r="NR32" s="712">
        <v>96942</v>
      </c>
      <c r="NS32" s="711"/>
      <c r="NT32" s="711"/>
      <c r="NU32" s="711"/>
      <c r="NV32" s="711"/>
      <c r="NW32" s="713">
        <v>199947</v>
      </c>
      <c r="NX32" s="713">
        <v>400242</v>
      </c>
      <c r="NY32" s="713">
        <v>600189</v>
      </c>
    </row>
    <row r="33" spans="1:389" ht="23.25" customHeight="1" thickTop="1" x14ac:dyDescent="0.25">
      <c r="A33" s="668" t="s">
        <v>113</v>
      </c>
      <c r="B33" s="848">
        <v>141132</v>
      </c>
      <c r="C33" s="825">
        <v>136473</v>
      </c>
      <c r="D33" s="526">
        <v>3.41</v>
      </c>
      <c r="E33" s="319"/>
      <c r="F33" s="319"/>
      <c r="G33" s="527" t="s">
        <v>114</v>
      </c>
      <c r="H33" s="528">
        <v>24</v>
      </c>
      <c r="I33" s="529">
        <v>18</v>
      </c>
      <c r="J33" s="530">
        <v>25</v>
      </c>
      <c r="K33" s="528">
        <v>67</v>
      </c>
      <c r="L33" s="531">
        <v>101</v>
      </c>
      <c r="M33" s="532">
        <v>-33.659999999999997</v>
      </c>
      <c r="N33" s="316"/>
      <c r="O33" s="586" t="s">
        <v>56</v>
      </c>
      <c r="P33" s="587">
        <v>115.3</v>
      </c>
      <c r="Q33" s="588">
        <v>110.79</v>
      </c>
      <c r="R33" s="589">
        <v>4.07</v>
      </c>
      <c r="S33" s="587">
        <v>86.31</v>
      </c>
      <c r="T33" s="588">
        <v>83.95</v>
      </c>
      <c r="U33" s="589">
        <v>2.81</v>
      </c>
      <c r="V33" s="587">
        <v>98.6</v>
      </c>
      <c r="W33" s="588">
        <v>95.41</v>
      </c>
      <c r="X33" s="589">
        <v>3.34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120388</v>
      </c>
      <c r="CG33" s="825">
        <v>118785</v>
      </c>
      <c r="CH33" s="526">
        <v>1.35</v>
      </c>
      <c r="CI33" s="319"/>
      <c r="CJ33" s="319"/>
      <c r="CK33" s="527" t="s">
        <v>114</v>
      </c>
      <c r="CL33" s="528">
        <v>16</v>
      </c>
      <c r="CM33" s="529">
        <v>22</v>
      </c>
      <c r="CN33" s="530">
        <v>18</v>
      </c>
      <c r="CO33" s="528">
        <v>56</v>
      </c>
      <c r="CP33" s="531">
        <v>54</v>
      </c>
      <c r="CQ33" s="532">
        <v>3.7</v>
      </c>
      <c r="CR33" s="316"/>
      <c r="CS33" s="586" t="s">
        <v>56</v>
      </c>
      <c r="CT33" s="587">
        <v>177.68</v>
      </c>
      <c r="CU33" s="588">
        <v>171.82</v>
      </c>
      <c r="CV33" s="589">
        <v>3.41</v>
      </c>
      <c r="CW33" s="587">
        <v>136.87</v>
      </c>
      <c r="CX33" s="588">
        <v>131.93</v>
      </c>
      <c r="CY33" s="589">
        <v>3.74</v>
      </c>
      <c r="CZ33" s="587">
        <v>161.22999999999999</v>
      </c>
      <c r="DA33" s="588">
        <v>156.31</v>
      </c>
      <c r="DB33" s="589">
        <v>3.15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104959</v>
      </c>
      <c r="FK33" s="825">
        <v>101222</v>
      </c>
      <c r="FL33" s="526">
        <v>3.69</v>
      </c>
      <c r="FM33" s="319"/>
      <c r="FN33" s="319"/>
      <c r="FO33" s="527" t="s">
        <v>114</v>
      </c>
      <c r="FP33" s="528">
        <v>35</v>
      </c>
      <c r="FQ33" s="529">
        <v>43</v>
      </c>
      <c r="FR33" s="530">
        <v>47</v>
      </c>
      <c r="FS33" s="528">
        <v>125</v>
      </c>
      <c r="FT33" s="531">
        <v>120</v>
      </c>
      <c r="FU33" s="532">
        <v>4.17</v>
      </c>
      <c r="FV33" s="316"/>
      <c r="FW33" s="586" t="s">
        <v>56</v>
      </c>
      <c r="FX33" s="587">
        <v>126.94</v>
      </c>
      <c r="FY33" s="588">
        <v>122.08</v>
      </c>
      <c r="FZ33" s="589">
        <v>3.98</v>
      </c>
      <c r="GA33" s="587">
        <v>86.55</v>
      </c>
      <c r="GB33" s="588">
        <v>83.64</v>
      </c>
      <c r="GC33" s="589">
        <v>3.48</v>
      </c>
      <c r="GD33" s="587">
        <v>103.97</v>
      </c>
      <c r="GE33" s="588">
        <v>100.58</v>
      </c>
      <c r="GF33" s="589">
        <v>3.37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168514</v>
      </c>
      <c r="IO33" s="825">
        <v>164533</v>
      </c>
      <c r="IP33" s="526">
        <v>2.42</v>
      </c>
      <c r="IQ33" s="319"/>
      <c r="IR33" s="319"/>
      <c r="IS33" s="527" t="s">
        <v>114</v>
      </c>
      <c r="IT33" s="528">
        <v>3</v>
      </c>
      <c r="IU33" s="529">
        <v>4</v>
      </c>
      <c r="IV33" s="530">
        <v>2</v>
      </c>
      <c r="IW33" s="528">
        <v>9</v>
      </c>
      <c r="IX33" s="531">
        <v>5</v>
      </c>
      <c r="IY33" s="532">
        <v>80</v>
      </c>
      <c r="IZ33" s="316"/>
      <c r="JA33" s="586" t="s">
        <v>56</v>
      </c>
      <c r="JB33" s="587">
        <v>162.1</v>
      </c>
      <c r="JC33" s="588">
        <v>156.37</v>
      </c>
      <c r="JD33" s="589">
        <v>3.66</v>
      </c>
      <c r="JE33" s="587">
        <v>66.94</v>
      </c>
      <c r="JF33" s="588">
        <v>65.25</v>
      </c>
      <c r="JG33" s="589">
        <v>2.59</v>
      </c>
      <c r="JH33" s="587">
        <v>121.8</v>
      </c>
      <c r="JI33" s="588">
        <v>118.92</v>
      </c>
      <c r="JJ33" s="589">
        <v>2.42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534993</v>
      </c>
      <c r="LS33" s="834">
        <v>521013</v>
      </c>
      <c r="LT33" s="543">
        <v>2.68</v>
      </c>
      <c r="LU33" s="319"/>
      <c r="LV33" s="319"/>
      <c r="LW33" s="527" t="s">
        <v>114</v>
      </c>
      <c r="LX33" s="11">
        <v>257</v>
      </c>
      <c r="LY33" s="544">
        <v>280</v>
      </c>
      <c r="LZ33" s="545">
        <v>-8.2100000000000009</v>
      </c>
      <c r="MA33" s="81"/>
      <c r="MB33" s="586" t="s">
        <v>56</v>
      </c>
      <c r="MC33" s="587">
        <v>149.56</v>
      </c>
      <c r="MD33" s="588">
        <v>144.72999999999999</v>
      </c>
      <c r="ME33" s="589">
        <v>3.34</v>
      </c>
      <c r="MF33" s="587">
        <v>92.61</v>
      </c>
      <c r="MG33" s="588">
        <v>89.87</v>
      </c>
      <c r="MH33" s="589">
        <v>3.05</v>
      </c>
      <c r="MI33" s="587">
        <v>121.62</v>
      </c>
      <c r="MJ33" s="588">
        <v>118.4</v>
      </c>
      <c r="MK33" s="589">
        <v>2.72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103625</v>
      </c>
      <c r="C34" s="851">
        <v>99568</v>
      </c>
      <c r="D34" s="553">
        <v>4.07</v>
      </c>
      <c r="E34" s="319"/>
      <c r="F34" s="319"/>
      <c r="G34" s="527" t="s">
        <v>116</v>
      </c>
      <c r="H34" s="528">
        <v>28</v>
      </c>
      <c r="I34" s="529">
        <v>21</v>
      </c>
      <c r="J34" s="530">
        <v>29</v>
      </c>
      <c r="K34" s="528">
        <v>78</v>
      </c>
      <c r="L34" s="531">
        <v>70</v>
      </c>
      <c r="M34" s="532">
        <v>11.43</v>
      </c>
      <c r="N34" s="316"/>
      <c r="O34" s="586" t="s">
        <v>62</v>
      </c>
      <c r="P34" s="587">
        <v>124.23</v>
      </c>
      <c r="Q34" s="588">
        <v>120.83</v>
      </c>
      <c r="R34" s="589">
        <v>2.81</v>
      </c>
      <c r="S34" s="587">
        <v>100.08</v>
      </c>
      <c r="T34" s="588">
        <v>98.13</v>
      </c>
      <c r="U34" s="589">
        <v>1.99</v>
      </c>
      <c r="V34" s="587">
        <v>110.32</v>
      </c>
      <c r="W34" s="588">
        <v>107.81</v>
      </c>
      <c r="X34" s="589">
        <v>2.33</v>
      </c>
      <c r="Y34" s="316"/>
      <c r="Z34" s="316"/>
      <c r="AA34" s="316" t="s">
        <v>46</v>
      </c>
      <c r="AB34" s="591">
        <v>7734</v>
      </c>
      <c r="AC34" s="591">
        <v>5845</v>
      </c>
      <c r="AD34" s="591">
        <v>6355</v>
      </c>
      <c r="AE34" s="591">
        <v>19934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97871</v>
      </c>
      <c r="CG34" s="851">
        <v>96350</v>
      </c>
      <c r="CH34" s="553">
        <v>1.58</v>
      </c>
      <c r="CI34" s="319"/>
      <c r="CJ34" s="319"/>
      <c r="CK34" s="527" t="s">
        <v>116</v>
      </c>
      <c r="CL34" s="528">
        <v>41</v>
      </c>
      <c r="CM34" s="529">
        <v>37</v>
      </c>
      <c r="CN34" s="530">
        <v>43</v>
      </c>
      <c r="CO34" s="528">
        <v>121</v>
      </c>
      <c r="CP34" s="531">
        <v>112</v>
      </c>
      <c r="CQ34" s="532">
        <v>8.0399999999999991</v>
      </c>
      <c r="CR34" s="316"/>
      <c r="CS34" s="586" t="s">
        <v>62</v>
      </c>
      <c r="CT34" s="587">
        <v>111.14</v>
      </c>
      <c r="CU34" s="588">
        <v>108.46</v>
      </c>
      <c r="CV34" s="589">
        <v>2.4700000000000002</v>
      </c>
      <c r="CW34" s="587">
        <v>92.25</v>
      </c>
      <c r="CX34" s="588">
        <v>89.2</v>
      </c>
      <c r="CY34" s="589">
        <v>3.42</v>
      </c>
      <c r="CZ34" s="587">
        <v>103.52</v>
      </c>
      <c r="DA34" s="588">
        <v>100.97</v>
      </c>
      <c r="DB34" s="589">
        <v>2.5299999999999998</v>
      </c>
      <c r="DC34" s="316"/>
      <c r="DD34" s="316"/>
      <c r="DE34" s="316" t="s">
        <v>46</v>
      </c>
      <c r="DF34" s="591">
        <v>4983</v>
      </c>
      <c r="DG34" s="591">
        <v>5716</v>
      </c>
      <c r="DH34" s="591">
        <v>5274</v>
      </c>
      <c r="DI34" s="591">
        <v>15973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82544</v>
      </c>
      <c r="FK34" s="851">
        <v>79331</v>
      </c>
      <c r="FL34" s="553">
        <v>4.05</v>
      </c>
      <c r="FM34" s="319"/>
      <c r="FN34" s="319"/>
      <c r="FO34" s="527" t="s">
        <v>116</v>
      </c>
      <c r="FP34" s="528">
        <v>8</v>
      </c>
      <c r="FQ34" s="529">
        <v>14</v>
      </c>
      <c r="FR34" s="530">
        <v>2</v>
      </c>
      <c r="FS34" s="528">
        <v>24</v>
      </c>
      <c r="FT34" s="531">
        <v>17</v>
      </c>
      <c r="FU34" s="532">
        <v>41.18</v>
      </c>
      <c r="FV34" s="316"/>
      <c r="FW34" s="586" t="s">
        <v>62</v>
      </c>
      <c r="FX34" s="587">
        <v>122.46</v>
      </c>
      <c r="FY34" s="588">
        <v>118.58</v>
      </c>
      <c r="FZ34" s="589">
        <v>3.27</v>
      </c>
      <c r="GA34" s="587">
        <v>101.9</v>
      </c>
      <c r="GB34" s="588">
        <v>98.82</v>
      </c>
      <c r="GC34" s="589">
        <v>3.12</v>
      </c>
      <c r="GD34" s="587">
        <v>110.76</v>
      </c>
      <c r="GE34" s="588">
        <v>107.53</v>
      </c>
      <c r="GF34" s="589">
        <v>3</v>
      </c>
      <c r="GG34" s="316"/>
      <c r="GH34" s="316"/>
      <c r="GI34" s="316" t="s">
        <v>46</v>
      </c>
      <c r="GJ34" s="591">
        <v>5620</v>
      </c>
      <c r="GK34" s="591">
        <v>5289</v>
      </c>
      <c r="GL34" s="591">
        <v>4457</v>
      </c>
      <c r="GM34" s="591">
        <v>15366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147948</v>
      </c>
      <c r="IO34" s="851">
        <v>144407</v>
      </c>
      <c r="IP34" s="553">
        <v>2.4500000000000002</v>
      </c>
      <c r="IQ34" s="319"/>
      <c r="IR34" s="319"/>
      <c r="IS34" s="527" t="s">
        <v>116</v>
      </c>
      <c r="IT34" s="528">
        <v>1</v>
      </c>
      <c r="IU34" s="529">
        <v>3</v>
      </c>
      <c r="IV34" s="530">
        <v>5</v>
      </c>
      <c r="IW34" s="528">
        <v>9</v>
      </c>
      <c r="IX34" s="531">
        <v>8</v>
      </c>
      <c r="IY34" s="532">
        <v>12.5</v>
      </c>
      <c r="IZ34" s="316"/>
      <c r="JA34" s="586" t="s">
        <v>62</v>
      </c>
      <c r="JB34" s="587">
        <v>98.37</v>
      </c>
      <c r="JC34" s="588">
        <v>95.83</v>
      </c>
      <c r="JD34" s="589">
        <v>2.65</v>
      </c>
      <c r="JE34" s="587">
        <v>97.83</v>
      </c>
      <c r="JF34" s="588">
        <v>94.92</v>
      </c>
      <c r="JG34" s="589">
        <v>3.07</v>
      </c>
      <c r="JH34" s="587">
        <v>98.14</v>
      </c>
      <c r="JI34" s="588">
        <v>95.46</v>
      </c>
      <c r="JJ34" s="589">
        <v>2.81</v>
      </c>
      <c r="JK34" s="316"/>
      <c r="JL34" s="316"/>
      <c r="JM34" s="316" t="s">
        <v>46</v>
      </c>
      <c r="JN34" s="591">
        <v>6702</v>
      </c>
      <c r="JO34" s="591">
        <v>8245</v>
      </c>
      <c r="JP34" s="591">
        <v>9459</v>
      </c>
      <c r="JQ34" s="591">
        <v>24406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431988</v>
      </c>
      <c r="LS34" s="853">
        <v>419656</v>
      </c>
      <c r="LT34" s="572">
        <v>2.94</v>
      </c>
      <c r="LU34" s="319"/>
      <c r="LV34" s="319"/>
      <c r="LW34" s="527" t="s">
        <v>116</v>
      </c>
      <c r="LX34" s="11">
        <v>232</v>
      </c>
      <c r="LY34" s="544">
        <v>207</v>
      </c>
      <c r="LZ34" s="545">
        <v>12.08</v>
      </c>
      <c r="MA34" s="81"/>
      <c r="MB34" s="586" t="s">
        <v>62</v>
      </c>
      <c r="MC34" s="587">
        <v>112.28</v>
      </c>
      <c r="MD34" s="588">
        <v>109.18</v>
      </c>
      <c r="ME34" s="589">
        <v>2.84</v>
      </c>
      <c r="MF34" s="587">
        <v>98.4</v>
      </c>
      <c r="MG34" s="588">
        <v>95.71</v>
      </c>
      <c r="MH34" s="589">
        <v>2.81</v>
      </c>
      <c r="MI34" s="587">
        <v>105.47</v>
      </c>
      <c r="MJ34" s="588">
        <v>102.72</v>
      </c>
      <c r="MK34" s="589">
        <v>2.68</v>
      </c>
      <c r="ML34" s="102"/>
      <c r="MM34" s="102"/>
      <c r="MN34" s="102" t="s">
        <v>46</v>
      </c>
      <c r="MO34" s="613">
        <v>19934</v>
      </c>
      <c r="MP34" s="613">
        <v>15973</v>
      </c>
      <c r="MQ34" s="613">
        <v>15366</v>
      </c>
      <c r="MR34" s="613">
        <v>24406</v>
      </c>
      <c r="MS34" s="613">
        <v>75679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37507</v>
      </c>
      <c r="C35" s="855">
        <v>36905</v>
      </c>
      <c r="D35" s="695">
        <v>1.63</v>
      </c>
      <c r="E35" s="319"/>
      <c r="F35" s="319"/>
      <c r="G35" s="527" t="s">
        <v>119</v>
      </c>
      <c r="H35" s="528">
        <v>192</v>
      </c>
      <c r="I35" s="529">
        <v>130</v>
      </c>
      <c r="J35" s="530">
        <v>147</v>
      </c>
      <c r="K35" s="528">
        <v>469</v>
      </c>
      <c r="L35" s="531">
        <v>542</v>
      </c>
      <c r="M35" s="532">
        <v>-13.47</v>
      </c>
      <c r="N35" s="316"/>
      <c r="O35" s="586" t="s">
        <v>67</v>
      </c>
      <c r="P35" s="587">
        <v>113.64</v>
      </c>
      <c r="Q35" s="588">
        <v>110.17</v>
      </c>
      <c r="R35" s="589">
        <v>3.15</v>
      </c>
      <c r="S35" s="587">
        <v>107.06</v>
      </c>
      <c r="T35" s="588">
        <v>104.36</v>
      </c>
      <c r="U35" s="589">
        <v>2.59</v>
      </c>
      <c r="V35" s="587">
        <v>109.85</v>
      </c>
      <c r="W35" s="588">
        <v>106.84</v>
      </c>
      <c r="X35" s="589">
        <v>2.82</v>
      </c>
      <c r="Y35" s="316"/>
      <c r="Z35" s="316"/>
      <c r="AA35" s="316" t="s">
        <v>52</v>
      </c>
      <c r="AB35" s="591">
        <v>43394</v>
      </c>
      <c r="AC35" s="591">
        <v>38813</v>
      </c>
      <c r="AD35" s="591">
        <v>38991</v>
      </c>
      <c r="AE35" s="591">
        <v>121198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22517</v>
      </c>
      <c r="CG35" s="855">
        <v>22435</v>
      </c>
      <c r="CH35" s="695">
        <v>0.37</v>
      </c>
      <c r="CI35" s="319"/>
      <c r="CJ35" s="319"/>
      <c r="CK35" s="527" t="s">
        <v>119</v>
      </c>
      <c r="CL35" s="528">
        <v>246</v>
      </c>
      <c r="CM35" s="529">
        <v>195</v>
      </c>
      <c r="CN35" s="530">
        <v>317</v>
      </c>
      <c r="CO35" s="528">
        <v>758</v>
      </c>
      <c r="CP35" s="531">
        <v>687</v>
      </c>
      <c r="CQ35" s="532">
        <v>10.33</v>
      </c>
      <c r="CR35" s="316"/>
      <c r="CS35" s="586" t="s">
        <v>67</v>
      </c>
      <c r="CT35" s="587">
        <v>144.91</v>
      </c>
      <c r="CU35" s="588">
        <v>139.03</v>
      </c>
      <c r="CV35" s="589">
        <v>4.2300000000000004</v>
      </c>
      <c r="CW35" s="587">
        <v>118.04</v>
      </c>
      <c r="CX35" s="588">
        <v>112.99</v>
      </c>
      <c r="CY35" s="589">
        <v>4.47</v>
      </c>
      <c r="CZ35" s="587">
        <v>134.08000000000001</v>
      </c>
      <c r="DA35" s="588">
        <v>128.91</v>
      </c>
      <c r="DB35" s="589">
        <v>4.01</v>
      </c>
      <c r="DC35" s="316"/>
      <c r="DD35" s="316"/>
      <c r="DE35" s="316" t="s">
        <v>52</v>
      </c>
      <c r="DF35" s="591">
        <v>34716</v>
      </c>
      <c r="DG35" s="591">
        <v>35482</v>
      </c>
      <c r="DH35" s="591">
        <v>34217</v>
      </c>
      <c r="DI35" s="591">
        <v>104415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22415</v>
      </c>
      <c r="FK35" s="855">
        <v>21891</v>
      </c>
      <c r="FL35" s="695">
        <v>2.39</v>
      </c>
      <c r="FM35" s="319"/>
      <c r="FN35" s="319"/>
      <c r="FO35" s="527" t="s">
        <v>119</v>
      </c>
      <c r="FP35" s="528">
        <v>293</v>
      </c>
      <c r="FQ35" s="529">
        <v>375</v>
      </c>
      <c r="FR35" s="530">
        <v>194</v>
      </c>
      <c r="FS35" s="528">
        <v>862</v>
      </c>
      <c r="FT35" s="531">
        <v>815</v>
      </c>
      <c r="FU35" s="532">
        <v>5.77</v>
      </c>
      <c r="FV35" s="316"/>
      <c r="FW35" s="586" t="s">
        <v>67</v>
      </c>
      <c r="FX35" s="587">
        <v>149.79</v>
      </c>
      <c r="FY35" s="588">
        <v>143.5</v>
      </c>
      <c r="FZ35" s="589">
        <v>4.38</v>
      </c>
      <c r="GA35" s="587">
        <v>117.43</v>
      </c>
      <c r="GB35" s="588">
        <v>112.85</v>
      </c>
      <c r="GC35" s="589">
        <v>4.0599999999999996</v>
      </c>
      <c r="GD35" s="587">
        <v>131.38</v>
      </c>
      <c r="GE35" s="588">
        <v>126.36</v>
      </c>
      <c r="GF35" s="589">
        <v>3.97</v>
      </c>
      <c r="GG35" s="316"/>
      <c r="GH35" s="316"/>
      <c r="GI35" s="316" t="s">
        <v>52</v>
      </c>
      <c r="GJ35" s="591">
        <v>30814</v>
      </c>
      <c r="GK35" s="591">
        <v>31053</v>
      </c>
      <c r="GL35" s="591">
        <v>27726</v>
      </c>
      <c r="GM35" s="591">
        <v>89593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20566</v>
      </c>
      <c r="IO35" s="855">
        <v>20126</v>
      </c>
      <c r="IP35" s="695">
        <v>2.19</v>
      </c>
      <c r="IQ35" s="319"/>
      <c r="IR35" s="319"/>
      <c r="IS35" s="527" t="s">
        <v>119</v>
      </c>
      <c r="IT35" s="528">
        <v>128</v>
      </c>
      <c r="IU35" s="529">
        <v>114</v>
      </c>
      <c r="IV35" s="530">
        <v>159</v>
      </c>
      <c r="IW35" s="528">
        <v>401</v>
      </c>
      <c r="IX35" s="531">
        <v>325</v>
      </c>
      <c r="IY35" s="532">
        <v>23.38</v>
      </c>
      <c r="IZ35" s="316"/>
      <c r="JA35" s="586" t="s">
        <v>67</v>
      </c>
      <c r="JB35" s="587">
        <v>188.46</v>
      </c>
      <c r="JC35" s="588">
        <v>182.47</v>
      </c>
      <c r="JD35" s="589">
        <v>3.28</v>
      </c>
      <c r="JE35" s="587">
        <v>124.55</v>
      </c>
      <c r="JF35" s="588">
        <v>119.68</v>
      </c>
      <c r="JG35" s="589">
        <v>4.07</v>
      </c>
      <c r="JH35" s="587">
        <v>161.38999999999999</v>
      </c>
      <c r="JI35" s="588">
        <v>156.66999999999999</v>
      </c>
      <c r="JJ35" s="589">
        <v>3.01</v>
      </c>
      <c r="JK35" s="316"/>
      <c r="JL35" s="316"/>
      <c r="JM35" s="316" t="s">
        <v>52</v>
      </c>
      <c r="JN35" s="591">
        <v>42926</v>
      </c>
      <c r="JO35" s="591">
        <v>46107</v>
      </c>
      <c r="JP35" s="591">
        <v>55075</v>
      </c>
      <c r="JQ35" s="591">
        <v>144108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103005</v>
      </c>
      <c r="LS35" s="861">
        <v>101357</v>
      </c>
      <c r="LT35" s="708">
        <v>1.63</v>
      </c>
      <c r="LU35" s="319"/>
      <c r="LV35" s="319"/>
      <c r="LW35" s="527" t="s">
        <v>119</v>
      </c>
      <c r="LX35" s="11">
        <v>2490</v>
      </c>
      <c r="LY35" s="544">
        <v>2369</v>
      </c>
      <c r="LZ35" s="545">
        <v>5.1100000000000003</v>
      </c>
      <c r="MA35" s="81"/>
      <c r="MB35" s="586" t="s">
        <v>67</v>
      </c>
      <c r="MC35" s="587">
        <v>151.37</v>
      </c>
      <c r="MD35" s="588">
        <v>146.18</v>
      </c>
      <c r="ME35" s="589">
        <v>3.55</v>
      </c>
      <c r="MF35" s="587">
        <v>115.88</v>
      </c>
      <c r="MG35" s="588">
        <v>111.72</v>
      </c>
      <c r="MH35" s="589">
        <v>3.72</v>
      </c>
      <c r="MI35" s="587">
        <v>133.94999999999999</v>
      </c>
      <c r="MJ35" s="588">
        <v>129.65</v>
      </c>
      <c r="MK35" s="589">
        <v>3.32</v>
      </c>
      <c r="ML35" s="102"/>
      <c r="MM35" s="102"/>
      <c r="MN35" s="102" t="s">
        <v>52</v>
      </c>
      <c r="MO35" s="613">
        <v>121198</v>
      </c>
      <c r="MP35" s="613">
        <v>104415</v>
      </c>
      <c r="MQ35" s="613">
        <v>89593</v>
      </c>
      <c r="MR35" s="613">
        <v>144108</v>
      </c>
      <c r="MS35" s="613">
        <v>459314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70</v>
      </c>
      <c r="I36" s="529">
        <v>82</v>
      </c>
      <c r="J36" s="530">
        <v>54</v>
      </c>
      <c r="K36" s="528">
        <v>206</v>
      </c>
      <c r="L36" s="531">
        <v>230</v>
      </c>
      <c r="M36" s="532">
        <v>-10.43</v>
      </c>
      <c r="N36" s="316"/>
      <c r="O36" s="696" t="s">
        <v>72</v>
      </c>
      <c r="P36" s="587">
        <v>52.19</v>
      </c>
      <c r="Q36" s="588">
        <v>49.55</v>
      </c>
      <c r="R36" s="864">
        <v>5.33</v>
      </c>
      <c r="S36" s="587">
        <v>52.41</v>
      </c>
      <c r="T36" s="588">
        <v>50.28</v>
      </c>
      <c r="U36" s="864">
        <v>4.24</v>
      </c>
      <c r="V36" s="587">
        <v>52.31</v>
      </c>
      <c r="W36" s="588">
        <v>49.97</v>
      </c>
      <c r="X36" s="864">
        <v>4.68</v>
      </c>
      <c r="Y36" s="316"/>
      <c r="Z36" s="316"/>
      <c r="AA36" s="316" t="s">
        <v>57</v>
      </c>
      <c r="AB36" s="591">
        <v>9973</v>
      </c>
      <c r="AC36" s="591">
        <v>8856</v>
      </c>
      <c r="AD36" s="591">
        <v>7982</v>
      </c>
      <c r="AE36" s="591">
        <v>26811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132</v>
      </c>
      <c r="CM36" s="529">
        <v>234</v>
      </c>
      <c r="CN36" s="530">
        <v>176</v>
      </c>
      <c r="CO36" s="528">
        <v>542</v>
      </c>
      <c r="CP36" s="531">
        <v>494</v>
      </c>
      <c r="CQ36" s="532">
        <v>9.7200000000000006</v>
      </c>
      <c r="CR36" s="316"/>
      <c r="CS36" s="696" t="s">
        <v>72</v>
      </c>
      <c r="CT36" s="587">
        <v>53.53</v>
      </c>
      <c r="CU36" s="588">
        <v>51.3</v>
      </c>
      <c r="CV36" s="864">
        <v>4.3499999999999996</v>
      </c>
      <c r="CW36" s="587">
        <v>58.56</v>
      </c>
      <c r="CX36" s="588">
        <v>56.13</v>
      </c>
      <c r="CY36" s="864">
        <v>4.33</v>
      </c>
      <c r="CZ36" s="587">
        <v>55.56</v>
      </c>
      <c r="DA36" s="588">
        <v>53.18</v>
      </c>
      <c r="DB36" s="864">
        <v>4.4800000000000004</v>
      </c>
      <c r="DC36" s="316"/>
      <c r="DD36" s="316"/>
      <c r="DE36" s="316" t="s">
        <v>57</v>
      </c>
      <c r="DF36" s="591">
        <v>7805</v>
      </c>
      <c r="DG36" s="591">
        <v>7820</v>
      </c>
      <c r="DH36" s="591">
        <v>7597</v>
      </c>
      <c r="DI36" s="591">
        <v>23222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29</v>
      </c>
      <c r="FQ36" s="529">
        <v>46</v>
      </c>
      <c r="FR36" s="530">
        <v>52</v>
      </c>
      <c r="FS36" s="528">
        <v>127</v>
      </c>
      <c r="FT36" s="531">
        <v>100</v>
      </c>
      <c r="FU36" s="532">
        <v>27</v>
      </c>
      <c r="FV36" s="316"/>
      <c r="FW36" s="696" t="s">
        <v>72</v>
      </c>
      <c r="FX36" s="587">
        <v>74.39</v>
      </c>
      <c r="FY36" s="588">
        <v>72.33</v>
      </c>
      <c r="FZ36" s="864">
        <v>2.85</v>
      </c>
      <c r="GA36" s="587">
        <v>81.94</v>
      </c>
      <c r="GB36" s="588">
        <v>78.61</v>
      </c>
      <c r="GC36" s="864">
        <v>4.24</v>
      </c>
      <c r="GD36" s="587">
        <v>78.680000000000007</v>
      </c>
      <c r="GE36" s="588">
        <v>75.84</v>
      </c>
      <c r="GF36" s="864">
        <v>3.74</v>
      </c>
      <c r="GG36" s="316"/>
      <c r="GH36" s="316"/>
      <c r="GI36" s="316" t="s">
        <v>57</v>
      </c>
      <c r="GJ36" s="591">
        <v>7779</v>
      </c>
      <c r="GK36" s="591">
        <v>7740</v>
      </c>
      <c r="GL36" s="591">
        <v>7216</v>
      </c>
      <c r="GM36" s="591">
        <v>22735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39</v>
      </c>
      <c r="IU36" s="529">
        <v>85</v>
      </c>
      <c r="IV36" s="530">
        <v>23</v>
      </c>
      <c r="IW36" s="528">
        <v>147</v>
      </c>
      <c r="IX36" s="531">
        <v>99</v>
      </c>
      <c r="IY36" s="532">
        <v>48.48</v>
      </c>
      <c r="IZ36" s="316"/>
      <c r="JA36" s="696" t="s">
        <v>72</v>
      </c>
      <c r="JB36" s="587">
        <v>82.44</v>
      </c>
      <c r="JC36" s="588">
        <v>78.88</v>
      </c>
      <c r="JD36" s="864">
        <v>4.51</v>
      </c>
      <c r="JE36" s="587">
        <v>62.56</v>
      </c>
      <c r="JF36" s="588">
        <v>60.39</v>
      </c>
      <c r="JG36" s="864">
        <v>3.59</v>
      </c>
      <c r="JH36" s="587">
        <v>74.02</v>
      </c>
      <c r="JI36" s="588">
        <v>71.28</v>
      </c>
      <c r="JJ36" s="864">
        <v>3.84</v>
      </c>
      <c r="JK36" s="316"/>
      <c r="JL36" s="316"/>
      <c r="JM36" s="316" t="s">
        <v>57</v>
      </c>
      <c r="JN36" s="591">
        <v>8335</v>
      </c>
      <c r="JO36" s="591">
        <v>10811</v>
      </c>
      <c r="JP36" s="591">
        <v>12728</v>
      </c>
      <c r="JQ36" s="591">
        <v>31874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1022</v>
      </c>
      <c r="LY36" s="544">
        <v>923</v>
      </c>
      <c r="LZ36" s="545">
        <v>10.73</v>
      </c>
      <c r="MA36" s="81"/>
      <c r="MB36" s="696" t="s">
        <v>72</v>
      </c>
      <c r="MC36" s="587">
        <v>65.47</v>
      </c>
      <c r="MD36" s="588">
        <v>62.81</v>
      </c>
      <c r="ME36" s="589">
        <v>4.2300000000000004</v>
      </c>
      <c r="MF36" s="587">
        <v>63.43</v>
      </c>
      <c r="MG36" s="588">
        <v>60.95</v>
      </c>
      <c r="MH36" s="589">
        <v>4.07</v>
      </c>
      <c r="MI36" s="587">
        <v>64.47</v>
      </c>
      <c r="MJ36" s="588">
        <v>61.92</v>
      </c>
      <c r="MK36" s="589">
        <v>4.12</v>
      </c>
      <c r="ML36" s="102"/>
      <c r="MM36" s="102"/>
      <c r="MN36" s="102" t="s">
        <v>57</v>
      </c>
      <c r="MO36" s="613">
        <v>26811</v>
      </c>
      <c r="MP36" s="613">
        <v>23222</v>
      </c>
      <c r="MQ36" s="613">
        <v>22735</v>
      </c>
      <c r="MR36" s="613">
        <v>31874</v>
      </c>
      <c r="MS36" s="613">
        <v>104642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46</v>
      </c>
      <c r="I37" s="529">
        <v>54</v>
      </c>
      <c r="J37" s="530">
        <v>51</v>
      </c>
      <c r="K37" s="528">
        <v>151</v>
      </c>
      <c r="L37" s="531">
        <v>199</v>
      </c>
      <c r="M37" s="532">
        <v>-24.12</v>
      </c>
      <c r="N37" s="316"/>
      <c r="O37" s="716" t="s">
        <v>76</v>
      </c>
      <c r="P37" s="717">
        <v>1266.8500000000001</v>
      </c>
      <c r="Q37" s="718">
        <v>1214.6699999999998</v>
      </c>
      <c r="R37" s="719">
        <v>4.3</v>
      </c>
      <c r="S37" s="720">
        <v>867.78000000000009</v>
      </c>
      <c r="T37" s="718">
        <v>837.74</v>
      </c>
      <c r="U37" s="719">
        <v>3.59</v>
      </c>
      <c r="V37" s="720">
        <v>1037</v>
      </c>
      <c r="W37" s="718">
        <v>998.58</v>
      </c>
      <c r="X37" s="719">
        <v>3.85</v>
      </c>
      <c r="Y37" s="316"/>
      <c r="Z37" s="316"/>
      <c r="AA37" s="316" t="s">
        <v>63</v>
      </c>
      <c r="AB37" s="591">
        <v>9124</v>
      </c>
      <c r="AC37" s="591">
        <v>7962</v>
      </c>
      <c r="AD37" s="591">
        <v>7875</v>
      </c>
      <c r="AE37" s="591">
        <v>24961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53</v>
      </c>
      <c r="CM37" s="529">
        <v>41</v>
      </c>
      <c r="CN37" s="530">
        <v>59</v>
      </c>
      <c r="CO37" s="528">
        <v>153</v>
      </c>
      <c r="CP37" s="531">
        <v>120</v>
      </c>
      <c r="CQ37" s="532">
        <v>27.5</v>
      </c>
      <c r="CR37" s="316"/>
      <c r="CS37" s="716" t="s">
        <v>76</v>
      </c>
      <c r="CT37" s="717">
        <v>1341.8200000000002</v>
      </c>
      <c r="CU37" s="718">
        <v>1281.1199999999999</v>
      </c>
      <c r="CV37" s="719">
        <v>4.74</v>
      </c>
      <c r="CW37" s="720">
        <v>901.13999999999987</v>
      </c>
      <c r="CX37" s="718">
        <v>857.68000000000006</v>
      </c>
      <c r="CY37" s="719">
        <v>5.07</v>
      </c>
      <c r="CZ37" s="720">
        <v>1164.1599999999999</v>
      </c>
      <c r="DA37" s="718">
        <v>1116.4900000000002</v>
      </c>
      <c r="DB37" s="719">
        <v>4.2699999999999996</v>
      </c>
      <c r="DC37" s="316"/>
      <c r="DD37" s="316"/>
      <c r="DE37" s="316" t="s">
        <v>63</v>
      </c>
      <c r="DF37" s="591">
        <v>7441</v>
      </c>
      <c r="DG37" s="591">
        <v>6933</v>
      </c>
      <c r="DH37" s="591">
        <v>6870</v>
      </c>
      <c r="DI37" s="591">
        <v>21244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17</v>
      </c>
      <c r="FQ37" s="529">
        <v>12</v>
      </c>
      <c r="FR37" s="530">
        <v>16</v>
      </c>
      <c r="FS37" s="528">
        <v>45</v>
      </c>
      <c r="FT37" s="531">
        <v>30</v>
      </c>
      <c r="FU37" s="532">
        <v>50</v>
      </c>
      <c r="FV37" s="316"/>
      <c r="FW37" s="716" t="s">
        <v>76</v>
      </c>
      <c r="FX37" s="717">
        <v>1460.14</v>
      </c>
      <c r="FY37" s="718">
        <v>1400.1299999999999</v>
      </c>
      <c r="FZ37" s="719">
        <v>4.29</v>
      </c>
      <c r="GA37" s="720">
        <v>912.05</v>
      </c>
      <c r="GB37" s="718">
        <v>873.35000000000014</v>
      </c>
      <c r="GC37" s="719">
        <v>4.43</v>
      </c>
      <c r="GD37" s="720">
        <v>1148.3300000000002</v>
      </c>
      <c r="GE37" s="718">
        <v>1105.52</v>
      </c>
      <c r="GF37" s="719">
        <v>3.87</v>
      </c>
      <c r="GG37" s="316"/>
      <c r="GH37" s="316"/>
      <c r="GI37" s="316" t="s">
        <v>63</v>
      </c>
      <c r="GJ37" s="591">
        <v>6345</v>
      </c>
      <c r="GK37" s="591">
        <v>5671</v>
      </c>
      <c r="GL37" s="591">
        <v>6024</v>
      </c>
      <c r="GM37" s="591">
        <v>18040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47</v>
      </c>
      <c r="IU37" s="529">
        <v>26</v>
      </c>
      <c r="IV37" s="530">
        <v>51</v>
      </c>
      <c r="IW37" s="528">
        <v>124</v>
      </c>
      <c r="IX37" s="531">
        <v>64</v>
      </c>
      <c r="IY37" s="532">
        <v>93.75</v>
      </c>
      <c r="IZ37" s="316"/>
      <c r="JA37" s="716" t="s">
        <v>76</v>
      </c>
      <c r="JB37" s="717">
        <v>1724.12</v>
      </c>
      <c r="JC37" s="718">
        <v>1642.96</v>
      </c>
      <c r="JD37" s="719">
        <v>4.9400000000000004</v>
      </c>
      <c r="JE37" s="720">
        <v>827.61000000000013</v>
      </c>
      <c r="JF37" s="718">
        <v>800.77999999999986</v>
      </c>
      <c r="JG37" s="719">
        <v>3.35</v>
      </c>
      <c r="JH37" s="720">
        <v>1344.4699999999998</v>
      </c>
      <c r="JI37" s="718">
        <v>1296.8599999999999</v>
      </c>
      <c r="JJ37" s="719">
        <v>3.67</v>
      </c>
      <c r="JK37" s="316"/>
      <c r="JL37" s="316"/>
      <c r="JM37" s="316" t="s">
        <v>63</v>
      </c>
      <c r="JN37" s="591">
        <v>9976</v>
      </c>
      <c r="JO37" s="591">
        <v>10624</v>
      </c>
      <c r="JP37" s="591">
        <v>12708</v>
      </c>
      <c r="JQ37" s="591">
        <v>33308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473</v>
      </c>
      <c r="LY37" s="544">
        <v>413</v>
      </c>
      <c r="LZ37" s="545">
        <v>14.53</v>
      </c>
      <c r="MA37" s="81"/>
      <c r="MB37" s="724" t="s">
        <v>76</v>
      </c>
      <c r="MC37" s="717">
        <v>1456.99</v>
      </c>
      <c r="MD37" s="725">
        <v>1392.95</v>
      </c>
      <c r="ME37" s="726">
        <v>4.5999999999999996</v>
      </c>
      <c r="MF37" s="717">
        <v>876.9899999999999</v>
      </c>
      <c r="MG37" s="725">
        <v>842.84000000000015</v>
      </c>
      <c r="MH37" s="726">
        <v>4.05</v>
      </c>
      <c r="MI37" s="717">
        <v>1172.3900000000001</v>
      </c>
      <c r="MJ37" s="725">
        <v>1128.97</v>
      </c>
      <c r="MK37" s="726">
        <v>3.85</v>
      </c>
      <c r="ML37" s="102"/>
      <c r="MM37" s="102"/>
      <c r="MN37" s="102" t="s">
        <v>63</v>
      </c>
      <c r="MO37" s="613">
        <v>24961</v>
      </c>
      <c r="MP37" s="613">
        <v>21244</v>
      </c>
      <c r="MQ37" s="613">
        <v>18040</v>
      </c>
      <c r="MR37" s="613">
        <v>33308</v>
      </c>
      <c r="MS37" s="613">
        <v>97553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13</v>
      </c>
      <c r="I38" s="529">
        <v>0</v>
      </c>
      <c r="J38" s="530">
        <v>10</v>
      </c>
      <c r="K38" s="528">
        <v>23</v>
      </c>
      <c r="L38" s="531">
        <v>33</v>
      </c>
      <c r="M38" s="532">
        <v>-30.3</v>
      </c>
      <c r="N38" s="316"/>
      <c r="R38" s="21"/>
      <c r="U38" s="21"/>
      <c r="X38" s="21"/>
      <c r="Y38" s="316"/>
      <c r="Z38" s="316"/>
      <c r="AA38" s="316" t="s">
        <v>68</v>
      </c>
      <c r="AB38" s="591">
        <v>5546</v>
      </c>
      <c r="AC38" s="591">
        <v>4518</v>
      </c>
      <c r="AD38" s="591">
        <v>4914</v>
      </c>
      <c r="AE38" s="591">
        <v>14978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2708</v>
      </c>
      <c r="BB38" s="658">
        <v>0</v>
      </c>
      <c r="BC38" s="658">
        <v>1079</v>
      </c>
      <c r="BD38" s="657">
        <v>1514</v>
      </c>
      <c r="BE38" s="658"/>
      <c r="BF38" s="658"/>
      <c r="BG38" s="658"/>
      <c r="BH38" s="658"/>
      <c r="BI38" s="659">
        <v>5301</v>
      </c>
      <c r="BJ38" s="874">
        <v>5453</v>
      </c>
      <c r="BK38" s="870">
        <v>10754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8</v>
      </c>
      <c r="CM38" s="529">
        <v>10</v>
      </c>
      <c r="CN38" s="530">
        <v>7</v>
      </c>
      <c r="CO38" s="528">
        <v>25</v>
      </c>
      <c r="CP38" s="531">
        <v>15</v>
      </c>
      <c r="CQ38" s="532">
        <v>66.67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4355</v>
      </c>
      <c r="DG38" s="591">
        <v>4623</v>
      </c>
      <c r="DH38" s="591">
        <v>4324</v>
      </c>
      <c r="DI38" s="591">
        <v>13302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5836</v>
      </c>
      <c r="EF38" s="658">
        <v>0</v>
      </c>
      <c r="EG38" s="658">
        <v>1075</v>
      </c>
      <c r="EH38" s="654">
        <v>699</v>
      </c>
      <c r="EI38" s="652"/>
      <c r="EJ38" s="653"/>
      <c r="EK38" s="653"/>
      <c r="EL38" s="653"/>
      <c r="EM38" s="659">
        <v>7610</v>
      </c>
      <c r="EN38" s="874">
        <v>10079</v>
      </c>
      <c r="EO38" s="870">
        <v>17689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18</v>
      </c>
      <c r="FQ38" s="529">
        <v>3</v>
      </c>
      <c r="FR38" s="530">
        <v>14</v>
      </c>
      <c r="FS38" s="528">
        <v>35</v>
      </c>
      <c r="FT38" s="531">
        <v>32</v>
      </c>
      <c r="FU38" s="532">
        <v>9.3800000000000008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3953</v>
      </c>
      <c r="GK38" s="591">
        <v>4389</v>
      </c>
      <c r="GL38" s="591">
        <v>3936</v>
      </c>
      <c r="GM38" s="591">
        <v>12278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4145</v>
      </c>
      <c r="HJ38" s="658">
        <v>0</v>
      </c>
      <c r="HK38" s="658">
        <v>2150</v>
      </c>
      <c r="HL38" s="654">
        <v>378</v>
      </c>
      <c r="HM38" s="653"/>
      <c r="HN38" s="653"/>
      <c r="HO38" s="653"/>
      <c r="HP38" s="653"/>
      <c r="HQ38" s="659">
        <v>6673</v>
      </c>
      <c r="HR38" s="874">
        <v>8187</v>
      </c>
      <c r="HS38" s="870">
        <v>14860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4</v>
      </c>
      <c r="IU38" s="529">
        <v>5</v>
      </c>
      <c r="IV38" s="530">
        <v>0</v>
      </c>
      <c r="IW38" s="528">
        <v>9</v>
      </c>
      <c r="IX38" s="531">
        <v>0</v>
      </c>
      <c r="IY38" s="532">
        <v>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6052</v>
      </c>
      <c r="JO38" s="591">
        <v>7703</v>
      </c>
      <c r="JP38" s="591">
        <v>8188</v>
      </c>
      <c r="JQ38" s="591">
        <v>21943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4052</v>
      </c>
      <c r="KN38" s="658">
        <v>0</v>
      </c>
      <c r="KO38" s="658">
        <v>1067</v>
      </c>
      <c r="KP38" s="657">
        <v>3093</v>
      </c>
      <c r="KQ38" s="658">
        <v>0</v>
      </c>
      <c r="KR38" s="658">
        <v>0</v>
      </c>
      <c r="KS38" s="658">
        <v>0</v>
      </c>
      <c r="KT38" s="658">
        <v>0</v>
      </c>
      <c r="KU38" s="659">
        <v>8212</v>
      </c>
      <c r="KV38" s="874">
        <v>16843</v>
      </c>
      <c r="KW38" s="870">
        <v>25055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92</v>
      </c>
      <c r="LY38" s="544">
        <v>80</v>
      </c>
      <c r="LZ38" s="545">
        <v>15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14978</v>
      </c>
      <c r="MP38" s="613">
        <v>13302</v>
      </c>
      <c r="MQ38" s="613">
        <v>12278</v>
      </c>
      <c r="MR38" s="613">
        <v>21943</v>
      </c>
      <c r="MS38" s="613">
        <v>62501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16741</v>
      </c>
      <c r="NP38" s="876">
        <v>0</v>
      </c>
      <c r="NQ38" s="876">
        <v>5371</v>
      </c>
      <c r="NR38" s="662">
        <v>5684</v>
      </c>
      <c r="NS38" s="661"/>
      <c r="NT38" s="661"/>
      <c r="NU38" s="661"/>
      <c r="NV38" s="661"/>
      <c r="NW38" s="663">
        <v>27796</v>
      </c>
      <c r="NX38" s="877">
        <v>40562</v>
      </c>
      <c r="NY38" s="665">
        <v>68358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246</v>
      </c>
      <c r="I39" s="529">
        <v>135</v>
      </c>
      <c r="J39" s="530">
        <v>93</v>
      </c>
      <c r="K39" s="528">
        <v>474</v>
      </c>
      <c r="L39" s="531">
        <v>496</v>
      </c>
      <c r="M39" s="532">
        <v>-4.4400000000000004</v>
      </c>
      <c r="N39" s="316"/>
      <c r="R39" s="21"/>
      <c r="U39" s="21"/>
      <c r="X39" s="21"/>
      <c r="Y39" s="316"/>
      <c r="Z39" s="316"/>
      <c r="AA39" s="316" t="s">
        <v>73</v>
      </c>
      <c r="AB39" s="591">
        <v>8868</v>
      </c>
      <c r="AC39" s="591">
        <v>8183</v>
      </c>
      <c r="AD39" s="591">
        <v>8436</v>
      </c>
      <c r="AE39" s="591">
        <v>25487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18388</v>
      </c>
      <c r="BB39" s="658">
        <v>0</v>
      </c>
      <c r="BC39" s="658">
        <v>3489</v>
      </c>
      <c r="BD39" s="657">
        <v>8582</v>
      </c>
      <c r="BE39" s="658"/>
      <c r="BF39" s="658"/>
      <c r="BG39" s="658"/>
      <c r="BH39" s="658"/>
      <c r="BI39" s="659">
        <v>30459</v>
      </c>
      <c r="BJ39" s="874">
        <v>85143</v>
      </c>
      <c r="BK39" s="870">
        <v>115602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23</v>
      </c>
      <c r="CM39" s="529">
        <v>28</v>
      </c>
      <c r="CN39" s="530">
        <v>26</v>
      </c>
      <c r="CO39" s="528">
        <v>77</v>
      </c>
      <c r="CP39" s="531">
        <v>65</v>
      </c>
      <c r="CQ39" s="532">
        <v>18.46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6380</v>
      </c>
      <c r="DG39" s="591">
        <v>7011</v>
      </c>
      <c r="DH39" s="591">
        <v>6988</v>
      </c>
      <c r="DI39" s="591">
        <v>20379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20074</v>
      </c>
      <c r="EF39" s="658">
        <v>0</v>
      </c>
      <c r="EG39" s="658">
        <v>4899</v>
      </c>
      <c r="EH39" s="654">
        <v>14116</v>
      </c>
      <c r="EI39" s="652"/>
      <c r="EJ39" s="653"/>
      <c r="EK39" s="653"/>
      <c r="EL39" s="653"/>
      <c r="EM39" s="659">
        <v>39089</v>
      </c>
      <c r="EN39" s="874">
        <v>81057</v>
      </c>
      <c r="EO39" s="870">
        <v>120146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20</v>
      </c>
      <c r="FQ39" s="529">
        <v>15</v>
      </c>
      <c r="FR39" s="530">
        <v>18</v>
      </c>
      <c r="FS39" s="528">
        <v>53</v>
      </c>
      <c r="FT39" s="531">
        <v>42</v>
      </c>
      <c r="FU39" s="532">
        <v>26.19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5901</v>
      </c>
      <c r="GK39" s="591">
        <v>6530</v>
      </c>
      <c r="GL39" s="591">
        <v>4922</v>
      </c>
      <c r="GM39" s="591">
        <v>17353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4928</v>
      </c>
      <c r="HJ39" s="658">
        <v>0</v>
      </c>
      <c r="HK39" s="658">
        <v>1765</v>
      </c>
      <c r="HL39" s="654">
        <v>6074</v>
      </c>
      <c r="HM39" s="653"/>
      <c r="HN39" s="653"/>
      <c r="HO39" s="653"/>
      <c r="HP39" s="653"/>
      <c r="HQ39" s="659">
        <v>12767</v>
      </c>
      <c r="HR39" s="874">
        <v>78075</v>
      </c>
      <c r="HS39" s="870">
        <v>90842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71</v>
      </c>
      <c r="IU39" s="529">
        <v>67</v>
      </c>
      <c r="IV39" s="530">
        <v>0</v>
      </c>
      <c r="IW39" s="528">
        <v>138</v>
      </c>
      <c r="IX39" s="531">
        <v>118</v>
      </c>
      <c r="IY39" s="532">
        <v>16.95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9273</v>
      </c>
      <c r="JO39" s="591">
        <v>8409</v>
      </c>
      <c r="JP39" s="591">
        <v>10331</v>
      </c>
      <c r="JQ39" s="591">
        <v>28013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22220</v>
      </c>
      <c r="KN39" s="658">
        <v>0</v>
      </c>
      <c r="KO39" s="658">
        <v>6063</v>
      </c>
      <c r="KP39" s="657">
        <v>15826</v>
      </c>
      <c r="KQ39" s="658">
        <v>0</v>
      </c>
      <c r="KR39" s="658">
        <v>0</v>
      </c>
      <c r="KS39" s="658">
        <v>0</v>
      </c>
      <c r="KT39" s="658">
        <v>0</v>
      </c>
      <c r="KU39" s="659">
        <v>44109</v>
      </c>
      <c r="KV39" s="874">
        <v>52753</v>
      </c>
      <c r="KW39" s="870">
        <v>96862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742</v>
      </c>
      <c r="LY39" s="544">
        <v>721</v>
      </c>
      <c r="LZ39" s="545">
        <v>2.91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25487</v>
      </c>
      <c r="MP39" s="613">
        <v>20379</v>
      </c>
      <c r="MQ39" s="613">
        <v>17353</v>
      </c>
      <c r="MR39" s="613">
        <v>28013</v>
      </c>
      <c r="MS39" s="613">
        <v>91232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65610</v>
      </c>
      <c r="NP39" s="876">
        <v>0</v>
      </c>
      <c r="NQ39" s="876">
        <v>16216</v>
      </c>
      <c r="NR39" s="662">
        <v>44598</v>
      </c>
      <c r="NS39" s="661"/>
      <c r="NT39" s="661"/>
      <c r="NU39" s="661"/>
      <c r="NV39" s="661"/>
      <c r="NW39" s="663">
        <v>126424</v>
      </c>
      <c r="NX39" s="877">
        <v>297028</v>
      </c>
      <c r="NY39" s="665">
        <v>423452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2</v>
      </c>
      <c r="I40" s="529">
        <v>0</v>
      </c>
      <c r="J40" s="530">
        <v>5</v>
      </c>
      <c r="K40" s="528">
        <v>7</v>
      </c>
      <c r="L40" s="531">
        <v>12</v>
      </c>
      <c r="M40" s="532">
        <v>-41.67</v>
      </c>
      <c r="N40" s="316"/>
      <c r="R40" s="21"/>
      <c r="U40" s="21"/>
      <c r="X40" s="21"/>
      <c r="Y40" s="316"/>
      <c r="Z40" s="316"/>
      <c r="AA40" s="316" t="s">
        <v>77</v>
      </c>
      <c r="AB40" s="591">
        <v>9883</v>
      </c>
      <c r="AC40" s="591">
        <v>9294</v>
      </c>
      <c r="AD40" s="591">
        <v>9784</v>
      </c>
      <c r="AE40" s="591">
        <v>28961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99967</v>
      </c>
      <c r="BB40" s="658">
        <v>0</v>
      </c>
      <c r="BC40" s="658">
        <v>15366</v>
      </c>
      <c r="BD40" s="657">
        <v>19150</v>
      </c>
      <c r="BE40" s="658"/>
      <c r="BF40" s="658"/>
      <c r="BG40" s="658"/>
      <c r="BH40" s="658"/>
      <c r="BI40" s="659">
        <v>134483</v>
      </c>
      <c r="BJ40" s="874">
        <v>349119</v>
      </c>
      <c r="BK40" s="870">
        <v>483602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12</v>
      </c>
      <c r="CM40" s="529">
        <v>0</v>
      </c>
      <c r="CN40" s="530">
        <v>0</v>
      </c>
      <c r="CO40" s="528">
        <v>12</v>
      </c>
      <c r="CP40" s="531">
        <v>5</v>
      </c>
      <c r="CQ40" s="532">
        <v>140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8735</v>
      </c>
      <c r="DG40" s="591">
        <v>9095</v>
      </c>
      <c r="DH40" s="591">
        <v>8438</v>
      </c>
      <c r="DI40" s="591">
        <v>26268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77912</v>
      </c>
      <c r="EF40" s="658">
        <v>0</v>
      </c>
      <c r="EG40" s="658">
        <v>9859</v>
      </c>
      <c r="EH40" s="654">
        <v>25893</v>
      </c>
      <c r="EI40" s="652"/>
      <c r="EJ40" s="653"/>
      <c r="EK40" s="653"/>
      <c r="EL40" s="653"/>
      <c r="EM40" s="659">
        <v>113664</v>
      </c>
      <c r="EN40" s="874">
        <v>203457</v>
      </c>
      <c r="EO40" s="870">
        <v>317121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6836</v>
      </c>
      <c r="GK40" s="591">
        <v>6723</v>
      </c>
      <c r="GL40" s="591">
        <v>5628</v>
      </c>
      <c r="GM40" s="591">
        <v>19187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80218</v>
      </c>
      <c r="HJ40" s="658">
        <v>0</v>
      </c>
      <c r="HK40" s="658">
        <v>11356</v>
      </c>
      <c r="HL40" s="654">
        <v>19095</v>
      </c>
      <c r="HM40" s="653"/>
      <c r="HN40" s="653"/>
      <c r="HO40" s="653"/>
      <c r="HP40" s="653"/>
      <c r="HQ40" s="659">
        <v>110669</v>
      </c>
      <c r="HR40" s="874">
        <v>269232</v>
      </c>
      <c r="HS40" s="870">
        <v>379901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6</v>
      </c>
      <c r="IU40" s="529">
        <v>1</v>
      </c>
      <c r="IV40" s="530">
        <v>9</v>
      </c>
      <c r="IW40" s="528">
        <v>16</v>
      </c>
      <c r="IX40" s="531">
        <v>12</v>
      </c>
      <c r="IY40" s="532">
        <v>33.33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9290</v>
      </c>
      <c r="JO40" s="591">
        <v>8560</v>
      </c>
      <c r="JP40" s="591">
        <v>11120</v>
      </c>
      <c r="JQ40" s="591">
        <v>28970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117218</v>
      </c>
      <c r="KN40" s="658">
        <v>0</v>
      </c>
      <c r="KO40" s="658">
        <v>17156</v>
      </c>
      <c r="KP40" s="657">
        <v>29602</v>
      </c>
      <c r="KQ40" s="658">
        <v>0</v>
      </c>
      <c r="KR40" s="658">
        <v>0</v>
      </c>
      <c r="KS40" s="658">
        <v>0</v>
      </c>
      <c r="KT40" s="658">
        <v>0</v>
      </c>
      <c r="KU40" s="659">
        <v>163976</v>
      </c>
      <c r="KV40" s="874">
        <v>246013</v>
      </c>
      <c r="KW40" s="870">
        <v>409989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35</v>
      </c>
      <c r="LY40" s="544">
        <v>29</v>
      </c>
      <c r="LZ40" s="545">
        <v>20.69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28961</v>
      </c>
      <c r="MP40" s="613">
        <v>26268</v>
      </c>
      <c r="MQ40" s="613">
        <v>19187</v>
      </c>
      <c r="MR40" s="613">
        <v>28970</v>
      </c>
      <c r="MS40" s="613">
        <v>103386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375315</v>
      </c>
      <c r="NP40" s="876">
        <v>0</v>
      </c>
      <c r="NQ40" s="876">
        <v>53737</v>
      </c>
      <c r="NR40" s="662">
        <v>93740</v>
      </c>
      <c r="NS40" s="661"/>
      <c r="NT40" s="661"/>
      <c r="NU40" s="661"/>
      <c r="NV40" s="661"/>
      <c r="NW40" s="663">
        <v>522792</v>
      </c>
      <c r="NX40" s="877">
        <v>1067821</v>
      </c>
      <c r="NY40" s="665">
        <v>1590613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18</v>
      </c>
      <c r="I41" s="529">
        <v>0</v>
      </c>
      <c r="J41" s="530">
        <v>0</v>
      </c>
      <c r="K41" s="528">
        <v>18</v>
      </c>
      <c r="L41" s="531">
        <v>5</v>
      </c>
      <c r="M41" s="532">
        <v>260</v>
      </c>
      <c r="N41" s="316"/>
      <c r="R41" s="21"/>
      <c r="U41" s="21"/>
      <c r="X41" s="21"/>
      <c r="Y41" s="316"/>
      <c r="Z41" s="12" t="s">
        <v>58</v>
      </c>
      <c r="AA41" s="12"/>
      <c r="AB41" s="878">
        <v>1.79</v>
      </c>
      <c r="AC41" s="878">
        <v>1.76</v>
      </c>
      <c r="AD41" s="878">
        <v>1.83</v>
      </c>
      <c r="AE41" s="878">
        <v>1.79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135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135</v>
      </c>
      <c r="BJ41" s="879">
        <v>7290</v>
      </c>
      <c r="BK41" s="870">
        <v>7425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5</v>
      </c>
      <c r="CM41" s="529">
        <v>0</v>
      </c>
      <c r="CN41" s="530">
        <v>2</v>
      </c>
      <c r="CO41" s="528">
        <v>7</v>
      </c>
      <c r="CP41" s="531">
        <v>8</v>
      </c>
      <c r="CQ41" s="532">
        <v>-12.5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1.82</v>
      </c>
      <c r="DG41" s="878">
        <v>1.87</v>
      </c>
      <c r="DH41" s="878">
        <v>1.84</v>
      </c>
      <c r="DI41" s="878">
        <v>1.84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593</v>
      </c>
      <c r="EF41" s="658">
        <v>0</v>
      </c>
      <c r="EG41" s="658">
        <v>140</v>
      </c>
      <c r="EH41" s="679">
        <v>0</v>
      </c>
      <c r="EI41" s="677"/>
      <c r="EJ41" s="678"/>
      <c r="EK41" s="678"/>
      <c r="EL41" s="678"/>
      <c r="EM41" s="659">
        <v>733</v>
      </c>
      <c r="EN41" s="879">
        <v>1819</v>
      </c>
      <c r="EO41" s="870">
        <v>2552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2</v>
      </c>
      <c r="FQ41" s="529">
        <v>0</v>
      </c>
      <c r="FR41" s="530">
        <v>3</v>
      </c>
      <c r="FS41" s="528">
        <v>5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2.0499999999999998</v>
      </c>
      <c r="GK41" s="878">
        <v>2.0299999999999998</v>
      </c>
      <c r="GL41" s="878">
        <v>2.0499999999999998</v>
      </c>
      <c r="GM41" s="878">
        <v>2.04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302</v>
      </c>
      <c r="HJ41" s="658">
        <v>0</v>
      </c>
      <c r="HK41" s="658">
        <v>95</v>
      </c>
      <c r="HL41" s="679">
        <v>0</v>
      </c>
      <c r="HM41" s="678"/>
      <c r="HN41" s="678"/>
      <c r="HO41" s="678"/>
      <c r="HP41" s="678"/>
      <c r="HQ41" s="659">
        <v>397</v>
      </c>
      <c r="HR41" s="879">
        <v>3873</v>
      </c>
      <c r="HS41" s="870">
        <v>4270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1</v>
      </c>
      <c r="IU41" s="529">
        <v>2</v>
      </c>
      <c r="IV41" s="530">
        <v>2</v>
      </c>
      <c r="IW41" s="528">
        <v>5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1.74</v>
      </c>
      <c r="JO41" s="878">
        <v>1.75</v>
      </c>
      <c r="JP41" s="878">
        <v>1.76</v>
      </c>
      <c r="JQ41" s="878">
        <v>1.75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618</v>
      </c>
      <c r="KN41" s="658">
        <v>0</v>
      </c>
      <c r="KO41" s="658">
        <v>120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738</v>
      </c>
      <c r="KV41" s="879">
        <v>936</v>
      </c>
      <c r="KW41" s="870">
        <v>1674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35</v>
      </c>
      <c r="LY41" s="544">
        <v>13</v>
      </c>
      <c r="LZ41" s="545">
        <v>169.23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1.79</v>
      </c>
      <c r="MP41" s="880">
        <v>1.84</v>
      </c>
      <c r="MQ41" s="880">
        <v>2.04</v>
      </c>
      <c r="MR41" s="880">
        <v>1.75</v>
      </c>
      <c r="MS41" s="881">
        <v>1.84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1648</v>
      </c>
      <c r="NP41" s="883">
        <v>0</v>
      </c>
      <c r="NQ41" s="883">
        <v>355</v>
      </c>
      <c r="NR41" s="688">
        <v>0</v>
      </c>
      <c r="NS41" s="687"/>
      <c r="NT41" s="687"/>
      <c r="NU41" s="687"/>
      <c r="NV41" s="687"/>
      <c r="NW41" s="689">
        <v>2003</v>
      </c>
      <c r="NX41" s="884">
        <v>13918</v>
      </c>
      <c r="NY41" s="665">
        <v>15921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40</v>
      </c>
      <c r="I42" s="886">
        <v>26</v>
      </c>
      <c r="J42" s="887">
        <v>32</v>
      </c>
      <c r="K42" s="885">
        <v>98</v>
      </c>
      <c r="L42" s="888">
        <v>182</v>
      </c>
      <c r="M42" s="889">
        <v>-46.15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121198</v>
      </c>
      <c r="BB42" s="706">
        <v>0</v>
      </c>
      <c r="BC42" s="706">
        <v>19934</v>
      </c>
      <c r="BD42" s="705">
        <v>29246</v>
      </c>
      <c r="BE42" s="706"/>
      <c r="BF42" s="706"/>
      <c r="BG42" s="706"/>
      <c r="BH42" s="706"/>
      <c r="BI42" s="707">
        <v>170378</v>
      </c>
      <c r="BJ42" s="706">
        <v>447005</v>
      </c>
      <c r="BK42" s="890">
        <v>617383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321</v>
      </c>
      <c r="CM42" s="886">
        <v>452</v>
      </c>
      <c r="CN42" s="887">
        <v>295</v>
      </c>
      <c r="CO42" s="885">
        <v>1068</v>
      </c>
      <c r="CP42" s="888">
        <v>1423</v>
      </c>
      <c r="CQ42" s="889">
        <v>-24.95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104415</v>
      </c>
      <c r="EF42" s="706">
        <v>0</v>
      </c>
      <c r="EG42" s="706">
        <v>15973</v>
      </c>
      <c r="EH42" s="700">
        <v>40708</v>
      </c>
      <c r="EI42" s="699"/>
      <c r="EJ42" s="699"/>
      <c r="EK42" s="699"/>
      <c r="EL42" s="699"/>
      <c r="EM42" s="707">
        <v>161096</v>
      </c>
      <c r="EN42" s="706">
        <v>296412</v>
      </c>
      <c r="EO42" s="890">
        <v>457508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89593</v>
      </c>
      <c r="HJ42" s="706">
        <v>0</v>
      </c>
      <c r="HK42" s="706">
        <v>15366</v>
      </c>
      <c r="HL42" s="700">
        <v>25547</v>
      </c>
      <c r="HM42" s="699"/>
      <c r="HN42" s="699"/>
      <c r="HO42" s="699"/>
      <c r="HP42" s="699"/>
      <c r="HQ42" s="707">
        <v>130506</v>
      </c>
      <c r="HR42" s="706">
        <v>359367</v>
      </c>
      <c r="HS42" s="890">
        <v>489873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5</v>
      </c>
      <c r="IU42" s="886">
        <v>3</v>
      </c>
      <c r="IV42" s="887">
        <v>7</v>
      </c>
      <c r="IW42" s="885">
        <v>15</v>
      </c>
      <c r="IX42" s="888">
        <v>14</v>
      </c>
      <c r="IY42" s="889">
        <v>7.14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144108</v>
      </c>
      <c r="KN42" s="706">
        <v>0</v>
      </c>
      <c r="KO42" s="706">
        <v>24406</v>
      </c>
      <c r="KP42" s="705">
        <v>48521</v>
      </c>
      <c r="KQ42" s="706">
        <v>0</v>
      </c>
      <c r="KR42" s="706">
        <v>0</v>
      </c>
      <c r="KS42" s="706">
        <v>0</v>
      </c>
      <c r="KT42" s="706">
        <v>0</v>
      </c>
      <c r="KU42" s="707">
        <v>217035</v>
      </c>
      <c r="KV42" s="706">
        <v>316545</v>
      </c>
      <c r="KW42" s="890">
        <v>533580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1181</v>
      </c>
      <c r="LY42" s="544">
        <v>1619</v>
      </c>
      <c r="LZ42" s="545">
        <v>-27.05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459314</v>
      </c>
      <c r="NP42" s="711">
        <v>0</v>
      </c>
      <c r="NQ42" s="711">
        <v>75679</v>
      </c>
      <c r="NR42" s="712">
        <v>144022</v>
      </c>
      <c r="NS42" s="711"/>
      <c r="NT42" s="711"/>
      <c r="NU42" s="711"/>
      <c r="NV42" s="711"/>
      <c r="NW42" s="713">
        <v>679015</v>
      </c>
      <c r="NX42" s="713">
        <v>1419329</v>
      </c>
      <c r="NY42" s="713">
        <v>2098344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51128</v>
      </c>
      <c r="I43" s="895">
        <v>44658</v>
      </c>
      <c r="J43" s="896">
        <v>45346</v>
      </c>
      <c r="K43" s="894">
        <v>141132</v>
      </c>
      <c r="L43" s="897">
        <v>136473</v>
      </c>
      <c r="M43" s="898">
        <v>3.41</v>
      </c>
      <c r="N43" s="12"/>
      <c r="R43" s="21"/>
      <c r="U43" s="21"/>
      <c r="X43" s="21"/>
      <c r="Y43" s="316"/>
      <c r="Z43" s="316"/>
      <c r="AA43" s="316" t="s">
        <v>46</v>
      </c>
      <c r="AB43" s="415">
        <v>1.75</v>
      </c>
      <c r="AC43" s="415">
        <v>1.73</v>
      </c>
      <c r="AD43" s="415">
        <v>1.72</v>
      </c>
      <c r="AE43" s="415">
        <v>1.73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39699</v>
      </c>
      <c r="CM43" s="895">
        <v>41198</v>
      </c>
      <c r="CN43" s="896">
        <v>39491</v>
      </c>
      <c r="CO43" s="894">
        <v>120388</v>
      </c>
      <c r="CP43" s="897">
        <v>118785</v>
      </c>
      <c r="CQ43" s="898">
        <v>1.35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1.84</v>
      </c>
      <c r="DG43" s="415">
        <v>1.82</v>
      </c>
      <c r="DH43" s="415">
        <v>1.8</v>
      </c>
      <c r="DI43" s="415">
        <v>1.82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36434</v>
      </c>
      <c r="FQ43" s="895">
        <v>36342</v>
      </c>
      <c r="FR43" s="896">
        <v>32183</v>
      </c>
      <c r="FS43" s="894">
        <v>104959</v>
      </c>
      <c r="FT43" s="897">
        <v>101222</v>
      </c>
      <c r="FU43" s="898">
        <v>3.69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1.96</v>
      </c>
      <c r="GK43" s="415">
        <v>1.98</v>
      </c>
      <c r="GL43" s="415">
        <v>1.87</v>
      </c>
      <c r="GM43" s="415">
        <v>1.94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49628</v>
      </c>
      <c r="IU43" s="895">
        <v>54352</v>
      </c>
      <c r="IV43" s="896">
        <v>64534</v>
      </c>
      <c r="IW43" s="894">
        <v>168514</v>
      </c>
      <c r="IX43" s="897">
        <v>164533</v>
      </c>
      <c r="IY43" s="898">
        <v>2.42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1.78</v>
      </c>
      <c r="JO43" s="415">
        <v>1.72</v>
      </c>
      <c r="JP43" s="415">
        <v>1.74</v>
      </c>
      <c r="JQ43" s="415">
        <v>1.75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534993</v>
      </c>
      <c r="LY43" s="900">
        <v>521013</v>
      </c>
      <c r="LZ43" s="901">
        <v>2.68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1.73</v>
      </c>
      <c r="MP43" s="891">
        <v>1.82</v>
      </c>
      <c r="MQ43" s="891">
        <v>1.94</v>
      </c>
      <c r="MR43" s="891">
        <v>1.75</v>
      </c>
      <c r="MS43" s="892">
        <v>1.8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38093</v>
      </c>
      <c r="I44" s="7">
        <v>34380</v>
      </c>
      <c r="J44" s="7">
        <v>31152</v>
      </c>
      <c r="K44" s="7">
        <v>103625</v>
      </c>
      <c r="L44" s="903">
        <v>99568</v>
      </c>
      <c r="M44" s="904">
        <v>4.07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1.8</v>
      </c>
      <c r="AC44" s="415">
        <v>1.77</v>
      </c>
      <c r="AD44" s="415">
        <v>1.85</v>
      </c>
      <c r="AE44" s="415">
        <v>1.8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31716</v>
      </c>
      <c r="CM44" s="7">
        <v>33195</v>
      </c>
      <c r="CN44" s="7">
        <v>32960</v>
      </c>
      <c r="CO44" s="7">
        <v>97871</v>
      </c>
      <c r="CP44" s="903">
        <v>96350</v>
      </c>
      <c r="CQ44" s="904">
        <v>1.58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1.82</v>
      </c>
      <c r="DG44" s="415">
        <v>1.88</v>
      </c>
      <c r="DH44" s="415">
        <v>1.84</v>
      </c>
      <c r="DI44" s="415">
        <v>1.85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28850</v>
      </c>
      <c r="FQ44" s="7">
        <v>27775</v>
      </c>
      <c r="FR44" s="7">
        <v>25919</v>
      </c>
      <c r="FS44" s="7">
        <v>82544</v>
      </c>
      <c r="FT44" s="903">
        <v>79331</v>
      </c>
      <c r="FU44" s="904">
        <v>4.05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2.06</v>
      </c>
      <c r="GK44" s="415">
        <v>2.04</v>
      </c>
      <c r="GL44" s="415">
        <v>2.08</v>
      </c>
      <c r="GM44" s="415">
        <v>2.06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43021</v>
      </c>
      <c r="IU44" s="7">
        <v>47969</v>
      </c>
      <c r="IV44" s="7">
        <v>56958</v>
      </c>
      <c r="IW44" s="7">
        <v>147948</v>
      </c>
      <c r="IX44" s="903">
        <v>144407</v>
      </c>
      <c r="IY44" s="904">
        <v>2.4500000000000002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1.73</v>
      </c>
      <c r="JO44" s="415">
        <v>1.76</v>
      </c>
      <c r="JP44" s="415">
        <v>1.76</v>
      </c>
      <c r="JQ44" s="415">
        <v>1.75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431988</v>
      </c>
      <c r="LY44" s="905">
        <v>419656</v>
      </c>
      <c r="LZ44" s="906">
        <v>2.94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1.8</v>
      </c>
      <c r="MP44" s="891">
        <v>1.85</v>
      </c>
      <c r="MQ44" s="891">
        <v>2.06</v>
      </c>
      <c r="MR44" s="891">
        <v>1.75</v>
      </c>
      <c r="MS44" s="892">
        <v>1.84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13035</v>
      </c>
      <c r="I45" s="7">
        <v>10278</v>
      </c>
      <c r="J45" s="7">
        <v>14194</v>
      </c>
      <c r="K45" s="7">
        <v>37507</v>
      </c>
      <c r="L45" s="903">
        <v>36905</v>
      </c>
      <c r="M45" s="907">
        <v>1.63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1.88</v>
      </c>
      <c r="AC45" s="415">
        <v>1.82</v>
      </c>
      <c r="AD45" s="415">
        <v>1.94</v>
      </c>
      <c r="AE45" s="415">
        <v>1.88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7983</v>
      </c>
      <c r="CM45" s="7">
        <v>8003</v>
      </c>
      <c r="CN45" s="7">
        <v>6531</v>
      </c>
      <c r="CO45" s="7">
        <v>22517</v>
      </c>
      <c r="CP45" s="903">
        <v>22435</v>
      </c>
      <c r="CQ45" s="907">
        <v>0.37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1.87</v>
      </c>
      <c r="DG45" s="415">
        <v>1.93</v>
      </c>
      <c r="DH45" s="415">
        <v>1.95</v>
      </c>
      <c r="DI45" s="415">
        <v>1.92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7584</v>
      </c>
      <c r="FQ45" s="7">
        <v>8567</v>
      </c>
      <c r="FR45" s="7">
        <v>6264</v>
      </c>
      <c r="FS45" s="7">
        <v>22415</v>
      </c>
      <c r="FT45" s="903">
        <v>21891</v>
      </c>
      <c r="FU45" s="907">
        <v>2.39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1.98</v>
      </c>
      <c r="GK45" s="415">
        <v>2.09</v>
      </c>
      <c r="GL45" s="415">
        <v>2.08</v>
      </c>
      <c r="GM45" s="415">
        <v>2.0499999999999998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6607</v>
      </c>
      <c r="IU45" s="7">
        <v>6383</v>
      </c>
      <c r="IV45" s="7">
        <v>7576</v>
      </c>
      <c r="IW45" s="7">
        <v>20566</v>
      </c>
      <c r="IX45" s="903">
        <v>20126</v>
      </c>
      <c r="IY45" s="907">
        <v>2.19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1.79</v>
      </c>
      <c r="JO45" s="415">
        <v>1.77</v>
      </c>
      <c r="JP45" s="415">
        <v>1.71</v>
      </c>
      <c r="JQ45" s="415">
        <v>1.76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103005</v>
      </c>
      <c r="LY45" s="905">
        <v>101357</v>
      </c>
      <c r="LZ45" s="906">
        <v>1.63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1.88</v>
      </c>
      <c r="MP45" s="891">
        <v>1.92</v>
      </c>
      <c r="MQ45" s="891">
        <v>2.0499999999999998</v>
      </c>
      <c r="MR45" s="891">
        <v>1.76</v>
      </c>
      <c r="MS45" s="892">
        <v>1.89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1.89</v>
      </c>
      <c r="AC46" s="415">
        <v>1.87</v>
      </c>
      <c r="AD46" s="415">
        <v>1.95</v>
      </c>
      <c r="AE46" s="415">
        <v>1.9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1.91</v>
      </c>
      <c r="DG46" s="415">
        <v>1.99</v>
      </c>
      <c r="DH46" s="415">
        <v>1.97</v>
      </c>
      <c r="DI46" s="415">
        <v>1.96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2.1</v>
      </c>
      <c r="GK46" s="415">
        <v>2.02</v>
      </c>
      <c r="GL46" s="415">
        <v>2.02</v>
      </c>
      <c r="GM46" s="415">
        <v>2.0499999999999998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1.76</v>
      </c>
      <c r="JO46" s="415">
        <v>1.79</v>
      </c>
      <c r="JP46" s="415">
        <v>1.77</v>
      </c>
      <c r="JQ46" s="415">
        <v>1.77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1.9</v>
      </c>
      <c r="MP46" s="891">
        <v>1.96</v>
      </c>
      <c r="MQ46" s="891">
        <v>2.0499999999999998</v>
      </c>
      <c r="MR46" s="891">
        <v>1.77</v>
      </c>
      <c r="MS46" s="892">
        <v>1.9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1.91</v>
      </c>
      <c r="AC47" s="415">
        <v>1.94</v>
      </c>
      <c r="AD47" s="415">
        <v>1.94</v>
      </c>
      <c r="AE47" s="415">
        <v>1.93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1.98</v>
      </c>
      <c r="DG47" s="415">
        <v>2.0299999999999998</v>
      </c>
      <c r="DH47" s="415">
        <v>1.94</v>
      </c>
      <c r="DI47" s="415">
        <v>1.98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2.21</v>
      </c>
      <c r="GK47" s="415">
        <v>2.15</v>
      </c>
      <c r="GL47" s="415">
        <v>2.11</v>
      </c>
      <c r="GM47" s="415">
        <v>2.16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1.85</v>
      </c>
      <c r="JO47" s="415">
        <v>1.82</v>
      </c>
      <c r="JP47" s="415">
        <v>1.85</v>
      </c>
      <c r="JQ47" s="415">
        <v>1.84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1.93</v>
      </c>
      <c r="MP47" s="891">
        <v>1.98</v>
      </c>
      <c r="MQ47" s="891">
        <v>2.16</v>
      </c>
      <c r="MR47" s="891">
        <v>1.84</v>
      </c>
      <c r="MS47" s="892">
        <v>1.95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1.79</v>
      </c>
      <c r="AC48" s="415">
        <v>1.8</v>
      </c>
      <c r="AD48" s="415">
        <v>1.91</v>
      </c>
      <c r="AE48" s="415">
        <v>1.83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1.93</v>
      </c>
      <c r="DG48" s="415">
        <v>1.98</v>
      </c>
      <c r="DH48" s="415">
        <v>1.92</v>
      </c>
      <c r="DI48" s="415">
        <v>1.94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2.06</v>
      </c>
      <c r="GK48" s="415">
        <v>2.0299999999999998</v>
      </c>
      <c r="GL48" s="415">
        <v>2.21</v>
      </c>
      <c r="GM48" s="415">
        <v>2.1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1.75</v>
      </c>
      <c r="JO48" s="415">
        <v>1.81</v>
      </c>
      <c r="JP48" s="415">
        <v>1.84</v>
      </c>
      <c r="JQ48" s="415">
        <v>1.8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1.83</v>
      </c>
      <c r="MP48" s="891">
        <v>1.94</v>
      </c>
      <c r="MQ48" s="891">
        <v>2.1</v>
      </c>
      <c r="MR48" s="891">
        <v>1.8</v>
      </c>
      <c r="MS48" s="892">
        <v>1.9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1.57</v>
      </c>
      <c r="AC49" s="415">
        <v>1.47</v>
      </c>
      <c r="AD49" s="415">
        <v>1.55</v>
      </c>
      <c r="AE49" s="415">
        <v>1.53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1.47</v>
      </c>
      <c r="DG49" s="415">
        <v>1.52</v>
      </c>
      <c r="DH49" s="415">
        <v>1.5</v>
      </c>
      <c r="DI49" s="415">
        <v>1.5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2.0099999999999998</v>
      </c>
      <c r="GK49" s="415">
        <v>1.94</v>
      </c>
      <c r="GL49" s="415">
        <v>2.02</v>
      </c>
      <c r="GM49" s="415">
        <v>1.99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1.54</v>
      </c>
      <c r="JO49" s="415">
        <v>1.64</v>
      </c>
      <c r="JP49" s="415">
        <v>1.68</v>
      </c>
      <c r="JQ49" s="415">
        <v>1.62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1.53</v>
      </c>
      <c r="MP49" s="891">
        <v>1.5</v>
      </c>
      <c r="MQ49" s="891">
        <v>1.99</v>
      </c>
      <c r="MR49" s="891">
        <v>1.62</v>
      </c>
      <c r="MS49" s="892">
        <v>1.63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1.83</v>
      </c>
      <c r="AC50" s="878">
        <v>1.8</v>
      </c>
      <c r="AD50" s="878">
        <v>1.74</v>
      </c>
      <c r="AE50" s="878">
        <v>1.79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1.81</v>
      </c>
      <c r="DG50" s="878">
        <v>1.75</v>
      </c>
      <c r="DH50" s="878">
        <v>1.78</v>
      </c>
      <c r="DI50" s="878">
        <v>1.78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1.87</v>
      </c>
      <c r="GK50" s="878">
        <v>1.75</v>
      </c>
      <c r="GL50" s="878">
        <v>1.71</v>
      </c>
      <c r="GM50" s="878">
        <v>1.78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2.0099999999999998</v>
      </c>
      <c r="JO50" s="878">
        <v>1.96</v>
      </c>
      <c r="JP50" s="878">
        <v>2</v>
      </c>
      <c r="JQ50" s="878">
        <v>1.99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1.79</v>
      </c>
      <c r="MP50" s="880">
        <v>1.78</v>
      </c>
      <c r="MQ50" s="880">
        <v>1.78</v>
      </c>
      <c r="MR50" s="880">
        <v>1.99</v>
      </c>
      <c r="MS50" s="880">
        <v>1.85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</v>
      </c>
      <c r="AC52" s="415">
        <v>1.91</v>
      </c>
      <c r="AD52" s="415">
        <v>1.86</v>
      </c>
      <c r="AE52" s="415">
        <v>1.92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1.95</v>
      </c>
      <c r="DG52" s="415">
        <v>1.9</v>
      </c>
      <c r="DH52" s="415">
        <v>1.92</v>
      </c>
      <c r="DI52" s="415">
        <v>1.92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2.06</v>
      </c>
      <c r="GK52" s="415">
        <v>1.8</v>
      </c>
      <c r="GL52" s="415">
        <v>1.76</v>
      </c>
      <c r="GM52" s="415">
        <v>1.87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2.17</v>
      </c>
      <c r="JO52" s="415">
        <v>2.13</v>
      </c>
      <c r="JP52" s="415">
        <v>2.13</v>
      </c>
      <c r="JQ52" s="415">
        <v>2.14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1.92</v>
      </c>
      <c r="MP52" s="891">
        <v>1.92</v>
      </c>
      <c r="MQ52" s="891">
        <v>1.87</v>
      </c>
      <c r="MR52" s="891">
        <v>2.14</v>
      </c>
      <c r="MS52" s="892">
        <v>1.98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1.8</v>
      </c>
      <c r="AC53" s="415">
        <v>1.79</v>
      </c>
      <c r="AD53" s="415">
        <v>1.71</v>
      </c>
      <c r="AE53" s="415">
        <v>1.77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1.78</v>
      </c>
      <c r="DG53" s="415">
        <v>1.73</v>
      </c>
      <c r="DH53" s="415">
        <v>1.75</v>
      </c>
      <c r="DI53" s="415">
        <v>1.76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1.84</v>
      </c>
      <c r="GK53" s="415">
        <v>1.75</v>
      </c>
      <c r="GL53" s="415">
        <v>1.71</v>
      </c>
      <c r="GM53" s="415">
        <v>1.76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1.99</v>
      </c>
      <c r="JO53" s="415">
        <v>1.93</v>
      </c>
      <c r="JP53" s="415">
        <v>1.98</v>
      </c>
      <c r="JQ53" s="415">
        <v>1.96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1.77</v>
      </c>
      <c r="MP53" s="891">
        <v>1.76</v>
      </c>
      <c r="MQ53" s="891">
        <v>1.76</v>
      </c>
      <c r="MR53" s="891">
        <v>1.96</v>
      </c>
      <c r="MS53" s="892">
        <v>1.82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1.9</v>
      </c>
      <c r="AC54" s="415">
        <v>1.86</v>
      </c>
      <c r="AD54" s="415">
        <v>1.68</v>
      </c>
      <c r="AE54" s="415">
        <v>1.81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1.84</v>
      </c>
      <c r="DG54" s="415">
        <v>1.76</v>
      </c>
      <c r="DH54" s="415">
        <v>1.82</v>
      </c>
      <c r="DI54" s="415">
        <v>1.81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1.84</v>
      </c>
      <c r="GK54" s="415">
        <v>1.79</v>
      </c>
      <c r="GL54" s="415">
        <v>1.8</v>
      </c>
      <c r="GM54" s="415">
        <v>1.81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1.97</v>
      </c>
      <c r="JO54" s="415">
        <v>2.0299999999999998</v>
      </c>
      <c r="JP54" s="415">
        <v>1.95</v>
      </c>
      <c r="JQ54" s="415">
        <v>1.98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1.81</v>
      </c>
      <c r="MP54" s="891">
        <v>1.81</v>
      </c>
      <c r="MQ54" s="891">
        <v>1.81</v>
      </c>
      <c r="MR54" s="891">
        <v>1.98</v>
      </c>
      <c r="MS54" s="892">
        <v>1.86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1.75</v>
      </c>
      <c r="AC55" s="415">
        <v>1.65</v>
      </c>
      <c r="AD55" s="415">
        <v>1.6</v>
      </c>
      <c r="AE55" s="415">
        <v>1.67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1.67</v>
      </c>
      <c r="DG55" s="415">
        <v>1.62</v>
      </c>
      <c r="DH55" s="415">
        <v>1.59</v>
      </c>
      <c r="DI55" s="415">
        <v>1.63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1.8</v>
      </c>
      <c r="GK55" s="415">
        <v>1.65</v>
      </c>
      <c r="GL55" s="415">
        <v>1.6</v>
      </c>
      <c r="GM55" s="415">
        <v>1.68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2.0099999999999998</v>
      </c>
      <c r="JO55" s="415">
        <v>1.97</v>
      </c>
      <c r="JP55" s="415">
        <v>1.98</v>
      </c>
      <c r="JQ55" s="415">
        <v>1.99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1.67</v>
      </c>
      <c r="MP55" s="891">
        <v>1.63</v>
      </c>
      <c r="MQ55" s="891">
        <v>1.68</v>
      </c>
      <c r="MR55" s="891">
        <v>1.99</v>
      </c>
      <c r="MS55" s="892">
        <v>1.76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1.58</v>
      </c>
      <c r="AC56" s="415">
        <v>1.67</v>
      </c>
      <c r="AD56" s="415">
        <v>1.64</v>
      </c>
      <c r="AE56" s="415">
        <v>1.63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1.63</v>
      </c>
      <c r="DG56" s="415">
        <v>1.58</v>
      </c>
      <c r="DH56" s="415">
        <v>1.64</v>
      </c>
      <c r="DI56" s="415">
        <v>1.62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1.79</v>
      </c>
      <c r="GK56" s="415">
        <v>1.72</v>
      </c>
      <c r="GL56" s="415">
        <v>1.63</v>
      </c>
      <c r="GM56" s="415">
        <v>1.71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1.99</v>
      </c>
      <c r="JO56" s="415">
        <v>1.98</v>
      </c>
      <c r="JP56" s="415">
        <v>1.96</v>
      </c>
      <c r="JQ56" s="415">
        <v>1.98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1.63</v>
      </c>
      <c r="MP56" s="891">
        <v>1.62</v>
      </c>
      <c r="MQ56" s="891">
        <v>1.71</v>
      </c>
      <c r="MR56" s="891">
        <v>1.98</v>
      </c>
      <c r="MS56" s="892">
        <v>1.76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1.81</v>
      </c>
      <c r="AC57" s="415">
        <v>1.85</v>
      </c>
      <c r="AD57" s="415">
        <v>1.8</v>
      </c>
      <c r="AE57" s="415">
        <v>1.82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1.86</v>
      </c>
      <c r="DG57" s="415">
        <v>1.81</v>
      </c>
      <c r="DH57" s="415">
        <v>1.83</v>
      </c>
      <c r="DI57" s="415">
        <v>1.83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1.86</v>
      </c>
      <c r="GK57" s="415">
        <v>1.83</v>
      </c>
      <c r="GL57" s="415">
        <v>1.73</v>
      </c>
      <c r="GM57" s="415">
        <v>1.81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2</v>
      </c>
      <c r="JO57" s="415">
        <v>1.88</v>
      </c>
      <c r="JP57" s="415">
        <v>2.0099999999999998</v>
      </c>
      <c r="JQ57" s="415">
        <v>1.96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1.82</v>
      </c>
      <c r="MP57" s="891">
        <v>1.83</v>
      </c>
      <c r="MQ57" s="891">
        <v>1.81</v>
      </c>
      <c r="MR57" s="891">
        <v>1.96</v>
      </c>
      <c r="MS57" s="892">
        <v>1.86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1.89</v>
      </c>
      <c r="AC58" s="415">
        <v>1.86</v>
      </c>
      <c r="AD58" s="415">
        <v>1.82</v>
      </c>
      <c r="AE58" s="415">
        <v>1.86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1.87</v>
      </c>
      <c r="DG58" s="415">
        <v>1.83</v>
      </c>
      <c r="DH58" s="415">
        <v>1.85</v>
      </c>
      <c r="DI58" s="415">
        <v>1.85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1.9</v>
      </c>
      <c r="GK58" s="415">
        <v>1.73</v>
      </c>
      <c r="GL58" s="415">
        <v>1.75</v>
      </c>
      <c r="GM58" s="415">
        <v>1.79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1.96</v>
      </c>
      <c r="JO58" s="415">
        <v>1.82</v>
      </c>
      <c r="JP58" s="415">
        <v>1.98</v>
      </c>
      <c r="JQ58" s="415">
        <v>1.92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1.86</v>
      </c>
      <c r="MP58" s="891">
        <v>1.85</v>
      </c>
      <c r="MQ58" s="891">
        <v>1.79</v>
      </c>
      <c r="MR58" s="891">
        <v>1.92</v>
      </c>
      <c r="MS58" s="892">
        <v>1.86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28:X28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NO15:NW15"/>
    <mergeCell ref="NO5:NW5"/>
    <mergeCell ref="NA25:NI25"/>
    <mergeCell ref="NO25:NW2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V16:X16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M5:AU5"/>
    <mergeCell ref="MM2:MS2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R2:LT2"/>
    <mergeCell ref="LX2:LY2"/>
    <mergeCell ref="MB2:MK2"/>
    <mergeCell ref="FS2:FT2"/>
    <mergeCell ref="GH2:GM2"/>
    <mergeCell ref="GO2:GR2"/>
    <mergeCell ref="GT2:HE2"/>
    <mergeCell ref="HH2:HS2"/>
    <mergeCell ref="HY2:IA2"/>
    <mergeCell ref="IF2:IG2"/>
    <mergeCell ref="FW2:GF2"/>
    <mergeCell ref="JA2:JJ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FP2:FR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NZ110"/>
  <sheetViews>
    <sheetView tabSelected="1" topLeftCell="LN22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137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137</v>
      </c>
      <c r="AA1" s="440"/>
      <c r="AB1" s="440"/>
      <c r="AC1" s="440"/>
      <c r="AD1" s="440"/>
      <c r="AE1" s="440"/>
      <c r="AF1" s="333"/>
      <c r="AG1" s="441" t="s">
        <v>137</v>
      </c>
      <c r="AH1" s="441"/>
      <c r="AI1" s="441"/>
      <c r="AJ1" s="441"/>
      <c r="AK1" s="333"/>
      <c r="AL1" s="439" t="s">
        <v>137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137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137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137</v>
      </c>
      <c r="DE1" s="440"/>
      <c r="DF1" s="440"/>
      <c r="DG1" s="440"/>
      <c r="DH1" s="440"/>
      <c r="DI1" s="440"/>
      <c r="DJ1" s="333"/>
      <c r="DK1" s="441" t="s">
        <v>137</v>
      </c>
      <c r="DL1" s="441"/>
      <c r="DM1" s="441"/>
      <c r="DN1" s="441"/>
      <c r="DO1" s="333"/>
      <c r="DP1" s="439" t="s">
        <v>137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137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137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137</v>
      </c>
      <c r="GI1" s="440"/>
      <c r="GJ1" s="440"/>
      <c r="GK1" s="440"/>
      <c r="GL1" s="440"/>
      <c r="GM1" s="440"/>
      <c r="GN1" s="333"/>
      <c r="GO1" s="441" t="s">
        <v>137</v>
      </c>
      <c r="GP1" s="441"/>
      <c r="GQ1" s="441"/>
      <c r="GR1" s="441"/>
      <c r="GS1" s="333"/>
      <c r="GT1" s="439" t="s">
        <v>137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137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137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137</v>
      </c>
      <c r="JM1" s="440"/>
      <c r="JN1" s="440"/>
      <c r="JO1" s="440"/>
      <c r="JP1" s="440"/>
      <c r="JQ1" s="440"/>
      <c r="JR1" s="333"/>
      <c r="JS1" s="441" t="s">
        <v>137</v>
      </c>
      <c r="JT1" s="441"/>
      <c r="JU1" s="441"/>
      <c r="JV1" s="441"/>
      <c r="JW1" s="333"/>
      <c r="JX1" s="439" t="s">
        <v>137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137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137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137</v>
      </c>
      <c r="MN1" s="447"/>
      <c r="MO1" s="447"/>
      <c r="MP1" s="447"/>
      <c r="MQ1" s="447"/>
      <c r="MR1" s="447"/>
      <c r="MS1" s="447"/>
      <c r="MT1" s="345"/>
      <c r="MU1" s="441" t="s">
        <v>137</v>
      </c>
      <c r="MV1" s="441"/>
      <c r="MW1" s="441"/>
      <c r="MX1" s="441"/>
      <c r="MY1" s="346"/>
      <c r="MZ1" s="444" t="s">
        <v>137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137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138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138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138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138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138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282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2065908</v>
      </c>
      <c r="C4" s="525">
        <v>1738857</v>
      </c>
      <c r="D4" s="526">
        <v>18.809999999999999</v>
      </c>
      <c r="E4" s="319"/>
      <c r="F4" s="319"/>
      <c r="G4" s="527" t="s">
        <v>16</v>
      </c>
      <c r="H4" s="528">
        <v>93014</v>
      </c>
      <c r="I4" s="529">
        <v>81275</v>
      </c>
      <c r="J4" s="530">
        <v>92670</v>
      </c>
      <c r="K4" s="528">
        <v>266959</v>
      </c>
      <c r="L4" s="531">
        <v>245193</v>
      </c>
      <c r="M4" s="532">
        <v>8.8800000000000008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2014454</v>
      </c>
      <c r="CG4" s="525">
        <v>1887523</v>
      </c>
      <c r="CH4" s="526">
        <v>6.72</v>
      </c>
      <c r="CI4" s="319"/>
      <c r="CJ4" s="319"/>
      <c r="CK4" s="527" t="s">
        <v>16</v>
      </c>
      <c r="CL4" s="528">
        <v>79066</v>
      </c>
      <c r="CM4" s="529">
        <v>75385</v>
      </c>
      <c r="CN4" s="530">
        <v>68213</v>
      </c>
      <c r="CO4" s="528">
        <v>222664</v>
      </c>
      <c r="CP4" s="531">
        <v>202564</v>
      </c>
      <c r="CQ4" s="532">
        <v>9.92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2133870</v>
      </c>
      <c r="FK4" s="525">
        <v>1978790</v>
      </c>
      <c r="FL4" s="526">
        <v>7.84</v>
      </c>
      <c r="FM4" s="319"/>
      <c r="FN4" s="319"/>
      <c r="FO4" s="527" t="s">
        <v>16</v>
      </c>
      <c r="FP4" s="528">
        <v>63328</v>
      </c>
      <c r="FQ4" s="529">
        <v>64402</v>
      </c>
      <c r="FR4" s="530">
        <v>60975</v>
      </c>
      <c r="FS4" s="528">
        <v>188705</v>
      </c>
      <c r="FT4" s="531">
        <v>172298</v>
      </c>
      <c r="FU4" s="532">
        <v>9.52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2135381</v>
      </c>
      <c r="IO4" s="525">
        <v>2026387</v>
      </c>
      <c r="IP4" s="526">
        <v>5.38</v>
      </c>
      <c r="IQ4" s="319"/>
      <c r="IR4" s="319"/>
      <c r="IS4" s="527" t="s">
        <v>16</v>
      </c>
      <c r="IT4" s="528">
        <v>63979</v>
      </c>
      <c r="IU4" s="529">
        <v>69950</v>
      </c>
      <c r="IV4" s="530">
        <v>80164</v>
      </c>
      <c r="IW4" s="528">
        <v>214093</v>
      </c>
      <c r="IX4" s="531">
        <v>195996</v>
      </c>
      <c r="IY4" s="532">
        <v>9.23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8349613</v>
      </c>
      <c r="LS4" s="525">
        <v>7631557</v>
      </c>
      <c r="LT4" s="543">
        <v>9.41</v>
      </c>
      <c r="LU4" s="319"/>
      <c r="LV4" s="319"/>
      <c r="LW4" s="527" t="s">
        <v>16</v>
      </c>
      <c r="LX4" s="11">
        <v>892421</v>
      </c>
      <c r="LY4" s="544">
        <v>816051</v>
      </c>
      <c r="LZ4" s="545">
        <v>9.36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1569089</v>
      </c>
      <c r="C5" s="552">
        <v>1265828</v>
      </c>
      <c r="D5" s="553">
        <v>23.96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158</v>
      </c>
      <c r="AC5" s="558">
        <v>158</v>
      </c>
      <c r="AD5" s="558">
        <v>158</v>
      </c>
      <c r="AE5" s="558">
        <v>158</v>
      </c>
      <c r="AF5" s="316"/>
      <c r="AG5" s="559" t="s">
        <v>26</v>
      </c>
      <c r="AH5" s="560">
        <v>158</v>
      </c>
      <c r="AI5" s="561">
        <v>159</v>
      </c>
      <c r="AJ5" s="562">
        <v>-0.63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1489388</v>
      </c>
      <c r="CG5" s="552">
        <v>1387239</v>
      </c>
      <c r="CH5" s="553">
        <v>7.36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158</v>
      </c>
      <c r="DG5" s="558">
        <v>158</v>
      </c>
      <c r="DH5" s="558">
        <v>158</v>
      </c>
      <c r="DI5" s="558">
        <v>158</v>
      </c>
      <c r="DJ5" s="316"/>
      <c r="DK5" s="559" t="s">
        <v>26</v>
      </c>
      <c r="DL5" s="560">
        <v>158</v>
      </c>
      <c r="DM5" s="561">
        <v>159</v>
      </c>
      <c r="DN5" s="562">
        <v>-0.63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1585754</v>
      </c>
      <c r="FK5" s="552">
        <v>1454746</v>
      </c>
      <c r="FL5" s="553">
        <v>9.01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5</v>
      </c>
      <c r="FU5" s="532">
        <v>-100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158</v>
      </c>
      <c r="GK5" s="558">
        <v>158</v>
      </c>
      <c r="GL5" s="558">
        <v>158</v>
      </c>
      <c r="GM5" s="558">
        <v>158</v>
      </c>
      <c r="GN5" s="316"/>
      <c r="GO5" s="559" t="s">
        <v>26</v>
      </c>
      <c r="GP5" s="560">
        <v>158</v>
      </c>
      <c r="GQ5" s="561">
        <v>159</v>
      </c>
      <c r="GR5" s="562">
        <v>-0.63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1658390</v>
      </c>
      <c r="IO5" s="552">
        <v>1575756</v>
      </c>
      <c r="IP5" s="553">
        <v>5.24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158</v>
      </c>
      <c r="JO5" s="558">
        <v>158</v>
      </c>
      <c r="JP5" s="558">
        <v>158</v>
      </c>
      <c r="JQ5" s="558">
        <v>158</v>
      </c>
      <c r="JR5" s="316"/>
      <c r="JS5" s="559" t="s">
        <v>26</v>
      </c>
      <c r="JT5" s="560">
        <v>158</v>
      </c>
      <c r="JU5" s="561">
        <v>159</v>
      </c>
      <c r="JV5" s="562">
        <v>-0.63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6302621</v>
      </c>
      <c r="LS5" s="552">
        <v>5683569</v>
      </c>
      <c r="LT5" s="572">
        <v>10.89</v>
      </c>
      <c r="LU5" s="319"/>
      <c r="LV5" s="319"/>
      <c r="LW5" s="554" t="s">
        <v>25</v>
      </c>
      <c r="LX5" s="11">
        <v>0</v>
      </c>
      <c r="LY5" s="544">
        <v>5</v>
      </c>
      <c r="LZ5" s="545">
        <v>-100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158</v>
      </c>
      <c r="MP5" s="574">
        <v>158</v>
      </c>
      <c r="MQ5" s="574">
        <v>158</v>
      </c>
      <c r="MR5" s="574">
        <v>158</v>
      </c>
      <c r="MS5" s="574">
        <v>158</v>
      </c>
      <c r="MT5" s="218"/>
      <c r="MU5" s="575" t="s">
        <v>26</v>
      </c>
      <c r="MV5" s="576">
        <v>158</v>
      </c>
      <c r="MW5" s="577">
        <v>159</v>
      </c>
      <c r="MX5" s="578">
        <v>-0.63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496819</v>
      </c>
      <c r="C6" s="584">
        <v>473029</v>
      </c>
      <c r="D6" s="585">
        <v>5.03</v>
      </c>
      <c r="E6" s="319"/>
      <c r="F6" s="319"/>
      <c r="G6" s="554" t="s">
        <v>30</v>
      </c>
      <c r="H6" s="528">
        <v>13</v>
      </c>
      <c r="I6" s="529">
        <v>0</v>
      </c>
      <c r="J6" s="530">
        <v>12</v>
      </c>
      <c r="K6" s="528">
        <v>25</v>
      </c>
      <c r="L6" s="531">
        <v>22</v>
      </c>
      <c r="M6" s="532">
        <v>13.64</v>
      </c>
      <c r="N6" s="316"/>
      <c r="O6" s="586" t="s">
        <v>31</v>
      </c>
      <c r="P6" s="587">
        <v>526.57000000000005</v>
      </c>
      <c r="Q6" s="588">
        <v>495.17</v>
      </c>
      <c r="R6" s="589">
        <v>6.34</v>
      </c>
      <c r="S6" s="587">
        <v>0</v>
      </c>
      <c r="T6" s="588">
        <v>0</v>
      </c>
      <c r="U6" s="589">
        <v>0</v>
      </c>
      <c r="V6" s="587">
        <v>176.86</v>
      </c>
      <c r="W6" s="588">
        <v>183.58</v>
      </c>
      <c r="X6" s="589">
        <v>-3.66</v>
      </c>
      <c r="Y6" s="316"/>
      <c r="Z6" s="316"/>
      <c r="AA6" s="316" t="s">
        <v>32</v>
      </c>
      <c r="AB6" s="590">
        <v>41</v>
      </c>
      <c r="AC6" s="7">
        <v>41</v>
      </c>
      <c r="AD6" s="7">
        <v>41</v>
      </c>
      <c r="AE6" s="591">
        <v>41</v>
      </c>
      <c r="AF6" s="316"/>
      <c r="AG6" s="559" t="s">
        <v>33</v>
      </c>
      <c r="AH6" s="592">
        <v>5372</v>
      </c>
      <c r="AI6" s="593">
        <v>5024</v>
      </c>
      <c r="AJ6" s="562">
        <v>6.93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525066</v>
      </c>
      <c r="CG6" s="584">
        <v>500284</v>
      </c>
      <c r="CH6" s="585">
        <v>4.95</v>
      </c>
      <c r="CI6" s="319"/>
      <c r="CJ6" s="319"/>
      <c r="CK6" s="554" t="s">
        <v>30</v>
      </c>
      <c r="CL6" s="528">
        <v>10</v>
      </c>
      <c r="CM6" s="529">
        <v>0</v>
      </c>
      <c r="CN6" s="530">
        <v>5</v>
      </c>
      <c r="CO6" s="528">
        <v>15</v>
      </c>
      <c r="CP6" s="531">
        <v>9</v>
      </c>
      <c r="CQ6" s="532">
        <v>66.67</v>
      </c>
      <c r="CR6" s="316"/>
      <c r="CS6" s="586" t="s">
        <v>31</v>
      </c>
      <c r="CT6" s="587">
        <v>519.86</v>
      </c>
      <c r="CU6" s="588">
        <v>497.87</v>
      </c>
      <c r="CV6" s="589">
        <v>4.42</v>
      </c>
      <c r="CW6" s="587">
        <v>0</v>
      </c>
      <c r="CX6" s="588">
        <v>0</v>
      </c>
      <c r="CY6" s="589">
        <v>0</v>
      </c>
      <c r="CZ6" s="587">
        <v>288.33999999999997</v>
      </c>
      <c r="DA6" s="588">
        <v>283.47000000000003</v>
      </c>
      <c r="DB6" s="589">
        <v>1.72</v>
      </c>
      <c r="DC6" s="316"/>
      <c r="DD6" s="316"/>
      <c r="DE6" s="316" t="s">
        <v>32</v>
      </c>
      <c r="DF6" s="590">
        <v>41</v>
      </c>
      <c r="DG6" s="7">
        <v>41</v>
      </c>
      <c r="DH6" s="7">
        <v>41</v>
      </c>
      <c r="DI6" s="591">
        <v>41</v>
      </c>
      <c r="DJ6" s="316"/>
      <c r="DK6" s="559" t="s">
        <v>33</v>
      </c>
      <c r="DL6" s="592">
        <v>5372</v>
      </c>
      <c r="DM6" s="593">
        <v>5024</v>
      </c>
      <c r="DN6" s="562">
        <v>6.93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548116</v>
      </c>
      <c r="FK6" s="584">
        <v>524044</v>
      </c>
      <c r="FL6" s="585">
        <v>4.59</v>
      </c>
      <c r="FM6" s="319"/>
      <c r="FN6" s="319"/>
      <c r="FO6" s="554" t="s">
        <v>30</v>
      </c>
      <c r="FP6" s="528">
        <v>2</v>
      </c>
      <c r="FQ6" s="529">
        <v>0</v>
      </c>
      <c r="FR6" s="530">
        <v>4</v>
      </c>
      <c r="FS6" s="528">
        <v>6</v>
      </c>
      <c r="FT6" s="531">
        <v>0</v>
      </c>
      <c r="FU6" s="532">
        <v>0</v>
      </c>
      <c r="FV6" s="316"/>
      <c r="FW6" s="586" t="s">
        <v>31</v>
      </c>
      <c r="FX6" s="587">
        <v>419.28</v>
      </c>
      <c r="FY6" s="588">
        <v>400.43</v>
      </c>
      <c r="FZ6" s="589">
        <v>4.71</v>
      </c>
      <c r="GA6" s="587">
        <v>0</v>
      </c>
      <c r="GB6" s="588">
        <v>0</v>
      </c>
      <c r="GC6" s="589">
        <v>0</v>
      </c>
      <c r="GD6" s="587">
        <v>162.6</v>
      </c>
      <c r="GE6" s="588">
        <v>162.15</v>
      </c>
      <c r="GF6" s="589">
        <v>0.28000000000000003</v>
      </c>
      <c r="GG6" s="316"/>
      <c r="GH6" s="316"/>
      <c r="GI6" s="316" t="s">
        <v>32</v>
      </c>
      <c r="GJ6" s="590">
        <v>41</v>
      </c>
      <c r="GK6" s="7">
        <v>41</v>
      </c>
      <c r="GL6" s="7">
        <v>41</v>
      </c>
      <c r="GM6" s="591">
        <v>41</v>
      </c>
      <c r="GN6" s="316"/>
      <c r="GO6" s="559" t="s">
        <v>33</v>
      </c>
      <c r="GP6" s="592">
        <v>5372</v>
      </c>
      <c r="GQ6" s="593">
        <v>5024</v>
      </c>
      <c r="GR6" s="562">
        <v>6.93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476991</v>
      </c>
      <c r="IO6" s="584">
        <v>450631</v>
      </c>
      <c r="IP6" s="585">
        <v>5.85</v>
      </c>
      <c r="IQ6" s="319"/>
      <c r="IR6" s="319"/>
      <c r="IS6" s="554" t="s">
        <v>30</v>
      </c>
      <c r="IT6" s="528">
        <v>0</v>
      </c>
      <c r="IU6" s="529">
        <v>29</v>
      </c>
      <c r="IV6" s="530">
        <v>10</v>
      </c>
      <c r="IW6" s="528">
        <v>39</v>
      </c>
      <c r="IX6" s="531">
        <v>5</v>
      </c>
      <c r="IY6" s="532">
        <v>680</v>
      </c>
      <c r="IZ6" s="316"/>
      <c r="JA6" s="586" t="s">
        <v>31</v>
      </c>
      <c r="JB6" s="587">
        <v>672.25</v>
      </c>
      <c r="JC6" s="588">
        <v>650.55999999999995</v>
      </c>
      <c r="JD6" s="589">
        <v>3.33</v>
      </c>
      <c r="JE6" s="587">
        <v>0</v>
      </c>
      <c r="JF6" s="588">
        <v>0</v>
      </c>
      <c r="JG6" s="589">
        <v>0</v>
      </c>
      <c r="JH6" s="587">
        <v>241.72</v>
      </c>
      <c r="JI6" s="588">
        <v>237.5</v>
      </c>
      <c r="JJ6" s="589">
        <v>1.78</v>
      </c>
      <c r="JK6" s="316"/>
      <c r="JL6" s="316"/>
      <c r="JM6" s="316" t="s">
        <v>32</v>
      </c>
      <c r="JN6" s="590">
        <v>41</v>
      </c>
      <c r="JO6" s="7">
        <v>41</v>
      </c>
      <c r="JP6" s="7">
        <v>41</v>
      </c>
      <c r="JQ6" s="591">
        <v>41</v>
      </c>
      <c r="JR6" s="316"/>
      <c r="JS6" s="559" t="s">
        <v>33</v>
      </c>
      <c r="JT6" s="592">
        <v>5372</v>
      </c>
      <c r="JU6" s="593">
        <v>5024</v>
      </c>
      <c r="JV6" s="562">
        <v>6.93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2046992</v>
      </c>
      <c r="LS6" s="584">
        <v>1947988</v>
      </c>
      <c r="LT6" s="612">
        <v>5.08</v>
      </c>
      <c r="LU6" s="319"/>
      <c r="LV6" s="319"/>
      <c r="LW6" s="554" t="s">
        <v>30</v>
      </c>
      <c r="LX6" s="11">
        <v>85</v>
      </c>
      <c r="LY6" s="544">
        <v>36</v>
      </c>
      <c r="LZ6" s="545">
        <v>136.11000000000001</v>
      </c>
      <c r="MA6" s="81"/>
      <c r="MB6" s="586" t="s">
        <v>31</v>
      </c>
      <c r="MC6" s="587">
        <v>530.11</v>
      </c>
      <c r="MD6" s="588">
        <v>507.52</v>
      </c>
      <c r="ME6" s="589">
        <v>4.45</v>
      </c>
      <c r="MF6" s="587">
        <v>0</v>
      </c>
      <c r="MG6" s="588">
        <v>0</v>
      </c>
      <c r="MH6" s="589">
        <v>0</v>
      </c>
      <c r="MI6" s="587">
        <v>219.88</v>
      </c>
      <c r="MJ6" s="588">
        <v>220.56</v>
      </c>
      <c r="MK6" s="589">
        <v>-0.31</v>
      </c>
      <c r="ML6" s="102"/>
      <c r="MM6" s="102"/>
      <c r="MN6" s="102" t="s">
        <v>32</v>
      </c>
      <c r="MO6" s="613">
        <v>41</v>
      </c>
      <c r="MP6" s="613">
        <v>41</v>
      </c>
      <c r="MQ6" s="613">
        <v>41</v>
      </c>
      <c r="MR6" s="613">
        <v>41</v>
      </c>
      <c r="MS6" s="613">
        <v>41</v>
      </c>
      <c r="MT6" s="218"/>
      <c r="MU6" s="575" t="s">
        <v>33</v>
      </c>
      <c r="MV6" s="614">
        <v>5372</v>
      </c>
      <c r="MW6" s="577">
        <v>5024</v>
      </c>
      <c r="MX6" s="615">
        <v>6.93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376101</v>
      </c>
      <c r="C7" s="525">
        <v>355155</v>
      </c>
      <c r="D7" s="526">
        <v>5.9</v>
      </c>
      <c r="E7" s="319"/>
      <c r="F7" s="319"/>
      <c r="G7" s="554" t="s">
        <v>44</v>
      </c>
      <c r="H7" s="528">
        <v>121</v>
      </c>
      <c r="I7" s="529">
        <v>43</v>
      </c>
      <c r="J7" s="530">
        <v>108</v>
      </c>
      <c r="K7" s="528">
        <v>272</v>
      </c>
      <c r="L7" s="531">
        <v>259</v>
      </c>
      <c r="M7" s="532">
        <v>5.0199999999999996</v>
      </c>
      <c r="N7" s="316"/>
      <c r="O7" s="586" t="s">
        <v>45</v>
      </c>
      <c r="P7" s="587">
        <v>499.79</v>
      </c>
      <c r="Q7" s="588">
        <v>449.52</v>
      </c>
      <c r="R7" s="589">
        <v>11.18</v>
      </c>
      <c r="S7" s="587">
        <v>400.68</v>
      </c>
      <c r="T7" s="588">
        <v>348.21</v>
      </c>
      <c r="U7" s="589">
        <v>15.07</v>
      </c>
      <c r="V7" s="587">
        <v>433.97</v>
      </c>
      <c r="W7" s="588">
        <v>385.77</v>
      </c>
      <c r="X7" s="589">
        <v>12.49</v>
      </c>
      <c r="Y7" s="316"/>
      <c r="Z7" s="316"/>
      <c r="AA7" s="316" t="s">
        <v>46</v>
      </c>
      <c r="AB7" s="7">
        <v>73</v>
      </c>
      <c r="AC7" s="7">
        <v>73</v>
      </c>
      <c r="AD7" s="7">
        <v>73</v>
      </c>
      <c r="AE7" s="591">
        <v>73</v>
      </c>
      <c r="AF7" s="316"/>
      <c r="AG7" s="559" t="s">
        <v>201</v>
      </c>
      <c r="AH7" s="624">
        <v>71.84</v>
      </c>
      <c r="AI7" s="625">
        <v>67.89</v>
      </c>
      <c r="AJ7" s="626">
        <v>3.95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588604</v>
      </c>
      <c r="CG7" s="525">
        <v>559517</v>
      </c>
      <c r="CH7" s="526">
        <v>5.2</v>
      </c>
      <c r="CI7" s="319"/>
      <c r="CJ7" s="319"/>
      <c r="CK7" s="554" t="s">
        <v>44</v>
      </c>
      <c r="CL7" s="528">
        <v>12</v>
      </c>
      <c r="CM7" s="529">
        <v>27</v>
      </c>
      <c r="CN7" s="530">
        <v>23</v>
      </c>
      <c r="CO7" s="528">
        <v>62</v>
      </c>
      <c r="CP7" s="531">
        <v>48</v>
      </c>
      <c r="CQ7" s="532">
        <v>29.17</v>
      </c>
      <c r="CR7" s="316"/>
      <c r="CS7" s="586" t="s">
        <v>45</v>
      </c>
      <c r="CT7" s="587">
        <v>302.45</v>
      </c>
      <c r="CU7" s="588">
        <v>279.10000000000002</v>
      </c>
      <c r="CV7" s="589">
        <v>8.3699999999999992</v>
      </c>
      <c r="CW7" s="587">
        <v>273.91000000000003</v>
      </c>
      <c r="CX7" s="588">
        <v>248.24</v>
      </c>
      <c r="CY7" s="589">
        <v>10.34</v>
      </c>
      <c r="CZ7" s="587">
        <v>289.74</v>
      </c>
      <c r="DA7" s="588">
        <v>265.81</v>
      </c>
      <c r="DB7" s="589">
        <v>9</v>
      </c>
      <c r="DC7" s="316"/>
      <c r="DD7" s="316"/>
      <c r="DE7" s="316" t="s">
        <v>46</v>
      </c>
      <c r="DF7" s="7">
        <v>73</v>
      </c>
      <c r="DG7" s="7">
        <v>73</v>
      </c>
      <c r="DH7" s="7">
        <v>73</v>
      </c>
      <c r="DI7" s="591">
        <v>73</v>
      </c>
      <c r="DJ7" s="316"/>
      <c r="DK7" s="559" t="s">
        <v>201</v>
      </c>
      <c r="DL7" s="624">
        <v>62.87</v>
      </c>
      <c r="DM7" s="625">
        <v>59.35</v>
      </c>
      <c r="DN7" s="626">
        <v>3.52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378526</v>
      </c>
      <c r="FK7" s="525">
        <v>361011</v>
      </c>
      <c r="FL7" s="526">
        <v>4.8499999999999996</v>
      </c>
      <c r="FM7" s="319"/>
      <c r="FN7" s="319"/>
      <c r="FO7" s="554" t="s">
        <v>44</v>
      </c>
      <c r="FP7" s="528">
        <v>59</v>
      </c>
      <c r="FQ7" s="529">
        <v>82</v>
      </c>
      <c r="FR7" s="530">
        <v>46</v>
      </c>
      <c r="FS7" s="528">
        <v>187</v>
      </c>
      <c r="FT7" s="531">
        <v>193</v>
      </c>
      <c r="FU7" s="532">
        <v>-3.11</v>
      </c>
      <c r="FV7" s="316"/>
      <c r="FW7" s="586" t="s">
        <v>45</v>
      </c>
      <c r="FX7" s="587">
        <v>340.95</v>
      </c>
      <c r="FY7" s="588">
        <v>319.10000000000002</v>
      </c>
      <c r="FZ7" s="589">
        <v>6.85</v>
      </c>
      <c r="GA7" s="587">
        <v>197.4</v>
      </c>
      <c r="GB7" s="588">
        <v>185.43</v>
      </c>
      <c r="GC7" s="589">
        <v>6.46</v>
      </c>
      <c r="GD7" s="587">
        <v>253.07</v>
      </c>
      <c r="GE7" s="588">
        <v>239.56</v>
      </c>
      <c r="GF7" s="589">
        <v>5.64</v>
      </c>
      <c r="GG7" s="316"/>
      <c r="GH7" s="316"/>
      <c r="GI7" s="316" t="s">
        <v>46</v>
      </c>
      <c r="GJ7" s="7">
        <v>73</v>
      </c>
      <c r="GK7" s="7">
        <v>73</v>
      </c>
      <c r="GL7" s="7">
        <v>73</v>
      </c>
      <c r="GM7" s="591">
        <v>73</v>
      </c>
      <c r="GN7" s="316"/>
      <c r="GO7" s="559" t="s">
        <v>47</v>
      </c>
      <c r="GP7" s="624">
        <v>57.24</v>
      </c>
      <c r="GQ7" s="625">
        <v>54.79</v>
      </c>
      <c r="GR7" s="626">
        <v>2.4500000000000002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380479</v>
      </c>
      <c r="IO7" s="525">
        <v>361498</v>
      </c>
      <c r="IP7" s="526">
        <v>5.25</v>
      </c>
      <c r="IQ7" s="319"/>
      <c r="IR7" s="319"/>
      <c r="IS7" s="554" t="s">
        <v>44</v>
      </c>
      <c r="IT7" s="528">
        <v>28</v>
      </c>
      <c r="IU7" s="529">
        <v>31</v>
      </c>
      <c r="IV7" s="530">
        <v>46</v>
      </c>
      <c r="IW7" s="528">
        <v>105</v>
      </c>
      <c r="IX7" s="531">
        <v>114</v>
      </c>
      <c r="IY7" s="532">
        <v>-7.89</v>
      </c>
      <c r="IZ7" s="316"/>
      <c r="JA7" s="586" t="s">
        <v>45</v>
      </c>
      <c r="JB7" s="587">
        <v>679.5</v>
      </c>
      <c r="JC7" s="588">
        <v>652.28</v>
      </c>
      <c r="JD7" s="589">
        <v>4.17</v>
      </c>
      <c r="JE7" s="587">
        <v>413.15</v>
      </c>
      <c r="JF7" s="588">
        <v>398.12</v>
      </c>
      <c r="JG7" s="589">
        <v>3.78</v>
      </c>
      <c r="JH7" s="587">
        <v>508.92</v>
      </c>
      <c r="JI7" s="588">
        <v>490.91</v>
      </c>
      <c r="JJ7" s="589">
        <v>3.67</v>
      </c>
      <c r="JK7" s="316"/>
      <c r="JL7" s="316"/>
      <c r="JM7" s="316" t="s">
        <v>46</v>
      </c>
      <c r="JN7" s="7">
        <v>73</v>
      </c>
      <c r="JO7" s="7">
        <v>73</v>
      </c>
      <c r="JP7" s="7">
        <v>73</v>
      </c>
      <c r="JQ7" s="591">
        <v>73</v>
      </c>
      <c r="JR7" s="316"/>
      <c r="JS7" s="559" t="s">
        <v>201</v>
      </c>
      <c r="JT7" s="624">
        <v>62.65</v>
      </c>
      <c r="JU7" s="625">
        <v>59.87</v>
      </c>
      <c r="JV7" s="626">
        <v>2.78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1723710</v>
      </c>
      <c r="LS7" s="525">
        <v>1637181</v>
      </c>
      <c r="LT7" s="543">
        <v>5.29</v>
      </c>
      <c r="LU7" s="319"/>
      <c r="LV7" s="319"/>
      <c r="LW7" s="554" t="s">
        <v>44</v>
      </c>
      <c r="LX7" s="11">
        <v>626</v>
      </c>
      <c r="LY7" s="544">
        <v>614</v>
      </c>
      <c r="LZ7" s="545">
        <v>1.95</v>
      </c>
      <c r="MA7" s="81"/>
      <c r="MB7" s="586" t="s">
        <v>45</v>
      </c>
      <c r="MC7" s="587">
        <v>428.97</v>
      </c>
      <c r="MD7" s="588">
        <v>399.34</v>
      </c>
      <c r="ME7" s="589">
        <v>7.42</v>
      </c>
      <c r="MF7" s="587">
        <v>324.86</v>
      </c>
      <c r="MG7" s="588">
        <v>297.88</v>
      </c>
      <c r="MH7" s="589">
        <v>9.06</v>
      </c>
      <c r="MI7" s="587">
        <v>368.04</v>
      </c>
      <c r="MJ7" s="588">
        <v>341.97</v>
      </c>
      <c r="MK7" s="589">
        <v>7.62</v>
      </c>
      <c r="ML7" s="102"/>
      <c r="MM7" s="102"/>
      <c r="MN7" s="102" t="s">
        <v>46</v>
      </c>
      <c r="MO7" s="613">
        <v>73</v>
      </c>
      <c r="MP7" s="613">
        <v>73</v>
      </c>
      <c r="MQ7" s="613">
        <v>73</v>
      </c>
      <c r="MR7" s="613">
        <v>73</v>
      </c>
      <c r="MS7" s="613">
        <v>73</v>
      </c>
      <c r="MT7" s="218"/>
      <c r="MU7" s="575" t="s">
        <v>201</v>
      </c>
      <c r="MV7" s="642">
        <v>63.65</v>
      </c>
      <c r="MW7" s="643">
        <v>60.48</v>
      </c>
      <c r="MX7" s="615">
        <v>3.17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287841</v>
      </c>
      <c r="C8" s="552">
        <v>269104</v>
      </c>
      <c r="D8" s="553">
        <v>6.96</v>
      </c>
      <c r="E8" s="319"/>
      <c r="F8" s="319"/>
      <c r="G8" s="554" t="s">
        <v>50</v>
      </c>
      <c r="H8" s="528">
        <v>8</v>
      </c>
      <c r="I8" s="529">
        <v>2</v>
      </c>
      <c r="J8" s="530">
        <v>3</v>
      </c>
      <c r="K8" s="528">
        <v>13</v>
      </c>
      <c r="L8" s="531">
        <v>19</v>
      </c>
      <c r="M8" s="532">
        <v>-31.58</v>
      </c>
      <c r="N8" s="316"/>
      <c r="O8" s="586" t="s">
        <v>51</v>
      </c>
      <c r="P8" s="587">
        <v>397.38</v>
      </c>
      <c r="Q8" s="588">
        <v>369.14</v>
      </c>
      <c r="R8" s="589">
        <v>7.65</v>
      </c>
      <c r="S8" s="587">
        <v>430.7</v>
      </c>
      <c r="T8" s="588">
        <v>400.4</v>
      </c>
      <c r="U8" s="589">
        <v>7.57</v>
      </c>
      <c r="V8" s="587">
        <v>419.51</v>
      </c>
      <c r="W8" s="588">
        <v>388.81</v>
      </c>
      <c r="X8" s="589">
        <v>7.9</v>
      </c>
      <c r="Y8" s="316"/>
      <c r="Z8" s="316"/>
      <c r="AA8" s="316" t="s">
        <v>52</v>
      </c>
      <c r="AB8" s="7">
        <v>44</v>
      </c>
      <c r="AC8" s="7">
        <v>44</v>
      </c>
      <c r="AD8" s="7">
        <v>44</v>
      </c>
      <c r="AE8" s="591">
        <v>44</v>
      </c>
      <c r="AF8" s="316"/>
      <c r="AG8" s="559" t="s">
        <v>53</v>
      </c>
      <c r="AH8" s="560">
        <v>333449</v>
      </c>
      <c r="AI8" s="561">
        <v>308277</v>
      </c>
      <c r="AJ8" s="562">
        <v>8.17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1926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1926</v>
      </c>
      <c r="BJ8" s="632">
        <v>9630</v>
      </c>
      <c r="BK8" s="633">
        <v>11556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457043</v>
      </c>
      <c r="CG8" s="552">
        <v>433120</v>
      </c>
      <c r="CH8" s="553">
        <v>5.52</v>
      </c>
      <c r="CI8" s="319"/>
      <c r="CJ8" s="319"/>
      <c r="CK8" s="554" t="s">
        <v>50</v>
      </c>
      <c r="CL8" s="528">
        <v>29</v>
      </c>
      <c r="CM8" s="529">
        <v>23</v>
      </c>
      <c r="CN8" s="530">
        <v>21</v>
      </c>
      <c r="CO8" s="528">
        <v>73</v>
      </c>
      <c r="CP8" s="531">
        <v>69</v>
      </c>
      <c r="CQ8" s="532">
        <v>5.8</v>
      </c>
      <c r="CR8" s="316"/>
      <c r="CS8" s="586" t="s">
        <v>51</v>
      </c>
      <c r="CT8" s="587">
        <v>309.23</v>
      </c>
      <c r="CU8" s="588">
        <v>292.27999999999997</v>
      </c>
      <c r="CV8" s="589">
        <v>5.8</v>
      </c>
      <c r="CW8" s="587">
        <v>319.05</v>
      </c>
      <c r="CX8" s="588">
        <v>304.99</v>
      </c>
      <c r="CY8" s="589">
        <v>4.6100000000000003</v>
      </c>
      <c r="CZ8" s="587">
        <v>313.60000000000002</v>
      </c>
      <c r="DA8" s="588">
        <v>297.76</v>
      </c>
      <c r="DB8" s="589">
        <v>5.32</v>
      </c>
      <c r="DC8" s="316"/>
      <c r="DD8" s="316"/>
      <c r="DE8" s="316" t="s">
        <v>52</v>
      </c>
      <c r="DF8" s="7">
        <v>44</v>
      </c>
      <c r="DG8" s="7">
        <v>44</v>
      </c>
      <c r="DH8" s="7">
        <v>44</v>
      </c>
      <c r="DI8" s="591">
        <v>44</v>
      </c>
      <c r="DJ8" s="316"/>
      <c r="DK8" s="559" t="s">
        <v>53</v>
      </c>
      <c r="DL8" s="560">
        <v>270546</v>
      </c>
      <c r="DM8" s="561">
        <v>248014</v>
      </c>
      <c r="DN8" s="562">
        <v>9.08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4234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4234</v>
      </c>
      <c r="EN8" s="632">
        <v>6139</v>
      </c>
      <c r="EO8" s="633">
        <v>10373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301001</v>
      </c>
      <c r="FK8" s="552">
        <v>286343</v>
      </c>
      <c r="FL8" s="553">
        <v>5.12</v>
      </c>
      <c r="FM8" s="319"/>
      <c r="FN8" s="319"/>
      <c r="FO8" s="554" t="s">
        <v>50</v>
      </c>
      <c r="FP8" s="528">
        <v>13</v>
      </c>
      <c r="FQ8" s="529">
        <v>5</v>
      </c>
      <c r="FR8" s="530">
        <v>10</v>
      </c>
      <c r="FS8" s="528">
        <v>28</v>
      </c>
      <c r="FT8" s="531">
        <v>21</v>
      </c>
      <c r="FU8" s="532">
        <v>33.33</v>
      </c>
      <c r="FV8" s="316"/>
      <c r="FW8" s="586" t="s">
        <v>51</v>
      </c>
      <c r="FX8" s="587">
        <v>394.43</v>
      </c>
      <c r="FY8" s="588">
        <v>372.37</v>
      </c>
      <c r="FZ8" s="589">
        <v>5.92</v>
      </c>
      <c r="GA8" s="587">
        <v>353.12</v>
      </c>
      <c r="GB8" s="588">
        <v>324.69</v>
      </c>
      <c r="GC8" s="589">
        <v>8.76</v>
      </c>
      <c r="GD8" s="587">
        <v>369.14</v>
      </c>
      <c r="GE8" s="588">
        <v>343.99</v>
      </c>
      <c r="GF8" s="589">
        <v>7.31</v>
      </c>
      <c r="GG8" s="316"/>
      <c r="GH8" s="316"/>
      <c r="GI8" s="316" t="s">
        <v>52</v>
      </c>
      <c r="GJ8" s="7">
        <v>44</v>
      </c>
      <c r="GK8" s="7">
        <v>44</v>
      </c>
      <c r="GL8" s="7">
        <v>44</v>
      </c>
      <c r="GM8" s="591">
        <v>44</v>
      </c>
      <c r="GN8" s="316"/>
      <c r="GO8" s="559" t="s">
        <v>53</v>
      </c>
      <c r="GP8" s="560">
        <v>236315</v>
      </c>
      <c r="GQ8" s="561">
        <v>217243</v>
      </c>
      <c r="GR8" s="562">
        <v>8.7799999999999994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1543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1543</v>
      </c>
      <c r="HR8" s="632">
        <v>4938</v>
      </c>
      <c r="HS8" s="633">
        <v>6481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308278</v>
      </c>
      <c r="IO8" s="552">
        <v>293007</v>
      </c>
      <c r="IP8" s="553">
        <v>5.21</v>
      </c>
      <c r="IQ8" s="319"/>
      <c r="IR8" s="319"/>
      <c r="IS8" s="554" t="s">
        <v>50</v>
      </c>
      <c r="IT8" s="528">
        <v>3</v>
      </c>
      <c r="IU8" s="529">
        <v>25</v>
      </c>
      <c r="IV8" s="530">
        <v>0</v>
      </c>
      <c r="IW8" s="528">
        <v>28</v>
      </c>
      <c r="IX8" s="531">
        <v>27</v>
      </c>
      <c r="IY8" s="532">
        <v>3.7</v>
      </c>
      <c r="IZ8" s="316"/>
      <c r="JA8" s="586" t="s">
        <v>51</v>
      </c>
      <c r="JB8" s="587">
        <v>521.76</v>
      </c>
      <c r="JC8" s="588">
        <v>491.05</v>
      </c>
      <c r="JD8" s="589">
        <v>6.25</v>
      </c>
      <c r="JE8" s="587">
        <v>364.76</v>
      </c>
      <c r="JF8" s="588">
        <v>352.29</v>
      </c>
      <c r="JG8" s="589">
        <v>3.54</v>
      </c>
      <c r="JH8" s="587">
        <v>421.21</v>
      </c>
      <c r="JI8" s="588">
        <v>402.95</v>
      </c>
      <c r="JJ8" s="589">
        <v>4.53</v>
      </c>
      <c r="JK8" s="316"/>
      <c r="JL8" s="316"/>
      <c r="JM8" s="316" t="s">
        <v>52</v>
      </c>
      <c r="JN8" s="7">
        <v>44</v>
      </c>
      <c r="JO8" s="7">
        <v>44</v>
      </c>
      <c r="JP8" s="7">
        <v>44</v>
      </c>
      <c r="JQ8" s="591">
        <v>44</v>
      </c>
      <c r="JR8" s="316"/>
      <c r="JS8" s="559" t="s">
        <v>53</v>
      </c>
      <c r="JT8" s="560">
        <v>279138</v>
      </c>
      <c r="JU8" s="561">
        <v>256899</v>
      </c>
      <c r="JV8" s="562">
        <v>8.66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1746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1746</v>
      </c>
      <c r="KV8" s="632">
        <v>10825</v>
      </c>
      <c r="KW8" s="633">
        <v>12571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1354163</v>
      </c>
      <c r="LS8" s="552">
        <v>1281574</v>
      </c>
      <c r="LT8" s="572">
        <v>5.66</v>
      </c>
      <c r="LU8" s="319"/>
      <c r="LV8" s="319"/>
      <c r="LW8" s="554" t="s">
        <v>50</v>
      </c>
      <c r="LX8" s="11">
        <v>142</v>
      </c>
      <c r="LY8" s="544">
        <v>136</v>
      </c>
      <c r="LZ8" s="545">
        <v>4.41</v>
      </c>
      <c r="MA8" s="81"/>
      <c r="MB8" s="586" t="s">
        <v>51</v>
      </c>
      <c r="MC8" s="587">
        <v>390.82</v>
      </c>
      <c r="MD8" s="588">
        <v>367.66</v>
      </c>
      <c r="ME8" s="589">
        <v>6.3</v>
      </c>
      <c r="MF8" s="587">
        <v>369.27</v>
      </c>
      <c r="MG8" s="588">
        <v>345.61</v>
      </c>
      <c r="MH8" s="589">
        <v>6.85</v>
      </c>
      <c r="MI8" s="587">
        <v>378.21</v>
      </c>
      <c r="MJ8" s="588">
        <v>355.19</v>
      </c>
      <c r="MK8" s="589">
        <v>6.48</v>
      </c>
      <c r="ML8" s="102"/>
      <c r="MM8" s="102"/>
      <c r="MN8" s="102" t="s">
        <v>52</v>
      </c>
      <c r="MO8" s="613">
        <v>44</v>
      </c>
      <c r="MP8" s="613">
        <v>44</v>
      </c>
      <c r="MQ8" s="613">
        <v>44</v>
      </c>
      <c r="MR8" s="613">
        <v>44</v>
      </c>
      <c r="MS8" s="613">
        <v>44</v>
      </c>
      <c r="MT8" s="218"/>
      <c r="MU8" s="575" t="s">
        <v>53</v>
      </c>
      <c r="MV8" s="576">
        <v>1119448</v>
      </c>
      <c r="MW8" s="577">
        <v>1030433</v>
      </c>
      <c r="MX8" s="615">
        <v>8.64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9449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9449</v>
      </c>
      <c r="NX8" s="664">
        <v>31532</v>
      </c>
      <c r="NY8" s="665">
        <v>40981</v>
      </c>
    </row>
    <row r="9" spans="1:390" ht="23.25" customHeight="1" x14ac:dyDescent="0.25">
      <c r="A9" s="582" t="s">
        <v>29</v>
      </c>
      <c r="B9" s="583">
        <v>88260</v>
      </c>
      <c r="C9" s="584">
        <v>86051</v>
      </c>
      <c r="D9" s="585">
        <v>2.57</v>
      </c>
      <c r="E9" s="319"/>
      <c r="F9" s="319"/>
      <c r="G9" s="554" t="s">
        <v>55</v>
      </c>
      <c r="H9" s="528">
        <v>489</v>
      </c>
      <c r="I9" s="529">
        <v>427</v>
      </c>
      <c r="J9" s="530">
        <v>262</v>
      </c>
      <c r="K9" s="528">
        <v>1178</v>
      </c>
      <c r="L9" s="531">
        <v>802</v>
      </c>
      <c r="M9" s="532">
        <v>46.88</v>
      </c>
      <c r="N9" s="316"/>
      <c r="O9" s="586" t="s">
        <v>56</v>
      </c>
      <c r="P9" s="587">
        <v>194.74</v>
      </c>
      <c r="Q9" s="588">
        <v>184.58</v>
      </c>
      <c r="R9" s="589">
        <v>5.5</v>
      </c>
      <c r="S9" s="587">
        <v>105.22</v>
      </c>
      <c r="T9" s="588">
        <v>98.34</v>
      </c>
      <c r="U9" s="589">
        <v>7</v>
      </c>
      <c r="V9" s="587">
        <v>135.29</v>
      </c>
      <c r="W9" s="588">
        <v>130.31</v>
      </c>
      <c r="X9" s="589">
        <v>3.82</v>
      </c>
      <c r="Y9" s="316"/>
      <c r="Z9" s="316"/>
      <c r="AA9" s="316" t="s">
        <v>57</v>
      </c>
      <c r="AB9" s="7">
        <v>3</v>
      </c>
      <c r="AC9" s="7">
        <v>3</v>
      </c>
      <c r="AD9" s="7">
        <v>3</v>
      </c>
      <c r="AE9" s="591">
        <v>3</v>
      </c>
      <c r="AF9" s="316"/>
      <c r="AG9" s="559" t="s">
        <v>202</v>
      </c>
      <c r="AH9" s="666">
        <v>1.85</v>
      </c>
      <c r="AI9" s="625">
        <v>1.81</v>
      </c>
      <c r="AJ9" s="626">
        <v>0.04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131561</v>
      </c>
      <c r="CG9" s="584">
        <v>126397</v>
      </c>
      <c r="CH9" s="585">
        <v>4.09</v>
      </c>
      <c r="CI9" s="319"/>
      <c r="CJ9" s="319"/>
      <c r="CK9" s="554" t="s">
        <v>55</v>
      </c>
      <c r="CL9" s="528">
        <v>158</v>
      </c>
      <c r="CM9" s="529">
        <v>216</v>
      </c>
      <c r="CN9" s="530">
        <v>79</v>
      </c>
      <c r="CO9" s="528">
        <v>453</v>
      </c>
      <c r="CP9" s="531">
        <v>384</v>
      </c>
      <c r="CQ9" s="532">
        <v>17.97</v>
      </c>
      <c r="CR9" s="316"/>
      <c r="CS9" s="586" t="s">
        <v>56</v>
      </c>
      <c r="CT9" s="587">
        <v>182.53</v>
      </c>
      <c r="CU9" s="588">
        <v>174.76</v>
      </c>
      <c r="CV9" s="589">
        <v>4.45</v>
      </c>
      <c r="CW9" s="587">
        <v>155.9</v>
      </c>
      <c r="CX9" s="588">
        <v>150.24</v>
      </c>
      <c r="CY9" s="589">
        <v>3.77</v>
      </c>
      <c r="CZ9" s="587">
        <v>170.67</v>
      </c>
      <c r="DA9" s="588">
        <v>164.2</v>
      </c>
      <c r="DB9" s="589">
        <v>3.94</v>
      </c>
      <c r="DC9" s="316"/>
      <c r="DD9" s="316"/>
      <c r="DE9" s="316" t="s">
        <v>57</v>
      </c>
      <c r="DF9" s="7">
        <v>3</v>
      </c>
      <c r="DG9" s="7">
        <v>3</v>
      </c>
      <c r="DH9" s="7">
        <v>3</v>
      </c>
      <c r="DI9" s="591">
        <v>3</v>
      </c>
      <c r="DJ9" s="316"/>
      <c r="DK9" s="559" t="s">
        <v>202</v>
      </c>
      <c r="DL9" s="666">
        <v>1.99</v>
      </c>
      <c r="DM9" s="625">
        <v>1.96</v>
      </c>
      <c r="DN9" s="626">
        <v>0.03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77525</v>
      </c>
      <c r="FK9" s="584">
        <v>74668</v>
      </c>
      <c r="FL9" s="585">
        <v>3.83</v>
      </c>
      <c r="FM9" s="319"/>
      <c r="FN9" s="319"/>
      <c r="FO9" s="554" t="s">
        <v>55</v>
      </c>
      <c r="FP9" s="528">
        <v>156</v>
      </c>
      <c r="FQ9" s="529">
        <v>189</v>
      </c>
      <c r="FR9" s="530">
        <v>308</v>
      </c>
      <c r="FS9" s="528">
        <v>653</v>
      </c>
      <c r="FT9" s="531">
        <v>501</v>
      </c>
      <c r="FU9" s="532">
        <v>30.34</v>
      </c>
      <c r="FV9" s="316"/>
      <c r="FW9" s="586" t="s">
        <v>56</v>
      </c>
      <c r="FX9" s="587">
        <v>179.5</v>
      </c>
      <c r="FY9" s="588">
        <v>172.97</v>
      </c>
      <c r="FZ9" s="589">
        <v>3.78</v>
      </c>
      <c r="GA9" s="587">
        <v>142.94999999999999</v>
      </c>
      <c r="GB9" s="588">
        <v>137.57</v>
      </c>
      <c r="GC9" s="589">
        <v>3.91</v>
      </c>
      <c r="GD9" s="587">
        <v>157.13</v>
      </c>
      <c r="GE9" s="588">
        <v>151.91</v>
      </c>
      <c r="GF9" s="589">
        <v>3.44</v>
      </c>
      <c r="GG9" s="316"/>
      <c r="GH9" s="316"/>
      <c r="GI9" s="316" t="s">
        <v>57</v>
      </c>
      <c r="GJ9" s="7">
        <v>3</v>
      </c>
      <c r="GK9" s="7">
        <v>3</v>
      </c>
      <c r="GL9" s="7">
        <v>3</v>
      </c>
      <c r="GM9" s="591">
        <v>3</v>
      </c>
      <c r="GN9" s="316"/>
      <c r="GO9" s="559" t="s">
        <v>58</v>
      </c>
      <c r="GP9" s="666">
        <v>1.98</v>
      </c>
      <c r="GQ9" s="625">
        <v>1.91</v>
      </c>
      <c r="GR9" s="626">
        <v>7.0000000000000007E-2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72201</v>
      </c>
      <c r="IO9" s="584">
        <v>68491</v>
      </c>
      <c r="IP9" s="585">
        <v>5.42</v>
      </c>
      <c r="IQ9" s="319"/>
      <c r="IR9" s="319"/>
      <c r="IS9" s="554" t="s">
        <v>55</v>
      </c>
      <c r="IT9" s="528">
        <v>156</v>
      </c>
      <c r="IU9" s="529">
        <v>184</v>
      </c>
      <c r="IV9" s="530">
        <v>268</v>
      </c>
      <c r="IW9" s="528">
        <v>608</v>
      </c>
      <c r="IX9" s="531">
        <v>506</v>
      </c>
      <c r="IY9" s="532">
        <v>20.16</v>
      </c>
      <c r="IZ9" s="316"/>
      <c r="JA9" s="586" t="s">
        <v>56</v>
      </c>
      <c r="JB9" s="587">
        <v>206.95</v>
      </c>
      <c r="JC9" s="588">
        <v>201.17</v>
      </c>
      <c r="JD9" s="589">
        <v>2.87</v>
      </c>
      <c r="JE9" s="587">
        <v>172.09</v>
      </c>
      <c r="JF9" s="588">
        <v>164.85</v>
      </c>
      <c r="JG9" s="589">
        <v>4.3899999999999997</v>
      </c>
      <c r="JH9" s="587">
        <v>184.63</v>
      </c>
      <c r="JI9" s="588">
        <v>178.11</v>
      </c>
      <c r="JJ9" s="589">
        <v>3.66</v>
      </c>
      <c r="JK9" s="316"/>
      <c r="JL9" s="316"/>
      <c r="JM9" s="316" t="s">
        <v>57</v>
      </c>
      <c r="JN9" s="7">
        <v>3</v>
      </c>
      <c r="JO9" s="7">
        <v>3</v>
      </c>
      <c r="JP9" s="7">
        <v>3</v>
      </c>
      <c r="JQ9" s="591">
        <v>3</v>
      </c>
      <c r="JR9" s="316"/>
      <c r="JS9" s="559" t="s">
        <v>202</v>
      </c>
      <c r="JT9" s="666">
        <v>1.98</v>
      </c>
      <c r="JU9" s="625">
        <v>1.92</v>
      </c>
      <c r="JV9" s="626">
        <v>0.06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369547</v>
      </c>
      <c r="LS9" s="584">
        <v>355607</v>
      </c>
      <c r="LT9" s="612">
        <v>3.92</v>
      </c>
      <c r="LU9" s="319"/>
      <c r="LV9" s="319"/>
      <c r="LW9" s="554" t="s">
        <v>55</v>
      </c>
      <c r="LX9" s="11">
        <v>2892</v>
      </c>
      <c r="LY9" s="544">
        <v>2193</v>
      </c>
      <c r="LZ9" s="545">
        <v>31.87</v>
      </c>
      <c r="MA9" s="81"/>
      <c r="MB9" s="586" t="s">
        <v>56</v>
      </c>
      <c r="MC9" s="587">
        <v>189.14</v>
      </c>
      <c r="MD9" s="588">
        <v>181.7</v>
      </c>
      <c r="ME9" s="589">
        <v>4.09</v>
      </c>
      <c r="MF9" s="587">
        <v>143.83000000000001</v>
      </c>
      <c r="MG9" s="588">
        <v>139.38</v>
      </c>
      <c r="MH9" s="589">
        <v>3.19</v>
      </c>
      <c r="MI9" s="587">
        <v>162.62</v>
      </c>
      <c r="MJ9" s="588">
        <v>157.78</v>
      </c>
      <c r="MK9" s="589">
        <v>3.07</v>
      </c>
      <c r="ML9" s="102"/>
      <c r="MM9" s="102"/>
      <c r="MN9" s="102" t="s">
        <v>57</v>
      </c>
      <c r="MO9" s="613">
        <v>3</v>
      </c>
      <c r="MP9" s="613">
        <v>3</v>
      </c>
      <c r="MQ9" s="613">
        <v>3</v>
      </c>
      <c r="MR9" s="613">
        <v>3</v>
      </c>
      <c r="MS9" s="613">
        <v>3</v>
      </c>
      <c r="MT9" s="218"/>
      <c r="MU9" s="575" t="s">
        <v>202</v>
      </c>
      <c r="MV9" s="667">
        <v>1.91</v>
      </c>
      <c r="MW9" s="643">
        <v>1.85</v>
      </c>
      <c r="MX9" s="615">
        <v>0.06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1689807</v>
      </c>
      <c r="C10" s="525">
        <v>1383702</v>
      </c>
      <c r="D10" s="526">
        <v>22.12</v>
      </c>
      <c r="E10" s="319"/>
      <c r="F10" s="319"/>
      <c r="G10" s="554" t="s">
        <v>61</v>
      </c>
      <c r="H10" s="528">
        <v>7</v>
      </c>
      <c r="I10" s="529">
        <v>0</v>
      </c>
      <c r="J10" s="530">
        <v>4</v>
      </c>
      <c r="K10" s="528">
        <v>11</v>
      </c>
      <c r="L10" s="531">
        <v>14</v>
      </c>
      <c r="M10" s="532">
        <v>-21.43</v>
      </c>
      <c r="N10" s="316"/>
      <c r="O10" s="586" t="s">
        <v>62</v>
      </c>
      <c r="P10" s="587">
        <v>92.18</v>
      </c>
      <c r="Q10" s="588">
        <v>82.33</v>
      </c>
      <c r="R10" s="589">
        <v>11.96</v>
      </c>
      <c r="S10" s="587">
        <v>74.84</v>
      </c>
      <c r="T10" s="588">
        <v>71.13</v>
      </c>
      <c r="U10" s="589">
        <v>5.22</v>
      </c>
      <c r="V10" s="587">
        <v>80.66</v>
      </c>
      <c r="W10" s="588">
        <v>75.28</v>
      </c>
      <c r="X10" s="589">
        <v>7.15</v>
      </c>
      <c r="Y10" s="316"/>
      <c r="Z10" s="316"/>
      <c r="AA10" s="316" t="s">
        <v>63</v>
      </c>
      <c r="AB10" s="7">
        <v>6</v>
      </c>
      <c r="AC10" s="7">
        <v>6</v>
      </c>
      <c r="AD10" s="7">
        <v>6</v>
      </c>
      <c r="AE10" s="591">
        <v>6</v>
      </c>
      <c r="AF10" s="316"/>
      <c r="AG10" s="669" t="s">
        <v>203</v>
      </c>
      <c r="AH10" s="670">
        <v>1.74</v>
      </c>
      <c r="AI10" s="671">
        <v>1.77</v>
      </c>
      <c r="AJ10" s="672">
        <v>-0.03</v>
      </c>
      <c r="AK10" s="16"/>
      <c r="AL10" s="627" t="s">
        <v>65</v>
      </c>
      <c r="AM10" s="652">
        <v>22159</v>
      </c>
      <c r="AN10" s="653">
        <v>0</v>
      </c>
      <c r="AO10" s="653">
        <v>3356</v>
      </c>
      <c r="AP10" s="654">
        <v>0</v>
      </c>
      <c r="AQ10" s="653"/>
      <c r="AR10" s="653"/>
      <c r="AS10" s="653"/>
      <c r="AT10" s="653"/>
      <c r="AU10" s="655">
        <v>25515</v>
      </c>
      <c r="AV10" s="632">
        <v>12758</v>
      </c>
      <c r="AW10" s="633">
        <v>38273</v>
      </c>
      <c r="AX10" s="634"/>
      <c r="AY10" s="316"/>
      <c r="AZ10" s="627" t="s">
        <v>65</v>
      </c>
      <c r="BA10" s="652">
        <v>28897</v>
      </c>
      <c r="BB10" s="653">
        <v>5244</v>
      </c>
      <c r="BC10" s="656">
        <v>5117</v>
      </c>
      <c r="BD10" s="654">
        <v>0</v>
      </c>
      <c r="BE10" s="653"/>
      <c r="BF10" s="653"/>
      <c r="BG10" s="653"/>
      <c r="BH10" s="653"/>
      <c r="BI10" s="632">
        <v>39258</v>
      </c>
      <c r="BJ10" s="632">
        <v>238689</v>
      </c>
      <c r="BK10" s="633">
        <v>277947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1425850</v>
      </c>
      <c r="CG10" s="525">
        <v>1328006</v>
      </c>
      <c r="CH10" s="526">
        <v>7.37</v>
      </c>
      <c r="CI10" s="319"/>
      <c r="CJ10" s="319"/>
      <c r="CK10" s="554" t="s">
        <v>61</v>
      </c>
      <c r="CL10" s="528">
        <v>13</v>
      </c>
      <c r="CM10" s="529">
        <v>29</v>
      </c>
      <c r="CN10" s="530">
        <v>5</v>
      </c>
      <c r="CO10" s="528">
        <v>47</v>
      </c>
      <c r="CP10" s="531">
        <v>41</v>
      </c>
      <c r="CQ10" s="532">
        <v>14.63</v>
      </c>
      <c r="CR10" s="316"/>
      <c r="CS10" s="586" t="s">
        <v>62</v>
      </c>
      <c r="CT10" s="587">
        <v>166.48</v>
      </c>
      <c r="CU10" s="588">
        <v>155.79</v>
      </c>
      <c r="CV10" s="589">
        <v>6.86</v>
      </c>
      <c r="CW10" s="587">
        <v>158.38999999999999</v>
      </c>
      <c r="CX10" s="588">
        <v>149.07</v>
      </c>
      <c r="CY10" s="589">
        <v>6.25</v>
      </c>
      <c r="CZ10" s="587">
        <v>162.88</v>
      </c>
      <c r="DA10" s="588">
        <v>152.9</v>
      </c>
      <c r="DB10" s="589">
        <v>6.53</v>
      </c>
      <c r="DC10" s="316"/>
      <c r="DD10" s="316"/>
      <c r="DE10" s="316" t="s">
        <v>63</v>
      </c>
      <c r="DF10" s="7">
        <v>6</v>
      </c>
      <c r="DG10" s="7">
        <v>6</v>
      </c>
      <c r="DH10" s="7">
        <v>6</v>
      </c>
      <c r="DI10" s="591">
        <v>6</v>
      </c>
      <c r="DJ10" s="316"/>
      <c r="DK10" s="669" t="s">
        <v>203</v>
      </c>
      <c r="DL10" s="670">
        <v>1.7</v>
      </c>
      <c r="DM10" s="671">
        <v>1.72</v>
      </c>
      <c r="DN10" s="672">
        <v>-0.02</v>
      </c>
      <c r="DO10" s="16"/>
      <c r="DP10" s="627" t="s">
        <v>65</v>
      </c>
      <c r="DQ10" s="652">
        <v>9627</v>
      </c>
      <c r="DR10" s="653">
        <v>0</v>
      </c>
      <c r="DS10" s="653">
        <v>3695</v>
      </c>
      <c r="DT10" s="654">
        <v>0</v>
      </c>
      <c r="DU10" s="652"/>
      <c r="DV10" s="653"/>
      <c r="DW10" s="653"/>
      <c r="DX10" s="653"/>
      <c r="DY10" s="632">
        <v>13322</v>
      </c>
      <c r="DZ10" s="632">
        <v>8834</v>
      </c>
      <c r="EA10" s="633">
        <v>22156</v>
      </c>
      <c r="EB10" s="634"/>
      <c r="EC10" s="316"/>
      <c r="ED10" s="627" t="s">
        <v>65</v>
      </c>
      <c r="EE10" s="652">
        <v>25396</v>
      </c>
      <c r="EF10" s="653">
        <v>1951</v>
      </c>
      <c r="EG10" s="656">
        <v>3295</v>
      </c>
      <c r="EH10" s="654">
        <v>0</v>
      </c>
      <c r="EI10" s="652"/>
      <c r="EJ10" s="653"/>
      <c r="EK10" s="653"/>
      <c r="EL10" s="653"/>
      <c r="EM10" s="632">
        <v>30642</v>
      </c>
      <c r="EN10" s="632">
        <v>137898</v>
      </c>
      <c r="EO10" s="633">
        <v>168540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1755344</v>
      </c>
      <c r="FK10" s="525">
        <v>1617779</v>
      </c>
      <c r="FL10" s="526">
        <v>8.5</v>
      </c>
      <c r="FM10" s="319"/>
      <c r="FN10" s="319"/>
      <c r="FO10" s="554" t="s">
        <v>61</v>
      </c>
      <c r="FP10" s="528">
        <v>10</v>
      </c>
      <c r="FQ10" s="529">
        <v>6</v>
      </c>
      <c r="FR10" s="530">
        <v>5</v>
      </c>
      <c r="FS10" s="528">
        <v>21</v>
      </c>
      <c r="FT10" s="531">
        <v>20</v>
      </c>
      <c r="FU10" s="532">
        <v>5</v>
      </c>
      <c r="FV10" s="316"/>
      <c r="FW10" s="586" t="s">
        <v>62</v>
      </c>
      <c r="FX10" s="587">
        <v>158.81</v>
      </c>
      <c r="FY10" s="588">
        <v>151.93</v>
      </c>
      <c r="FZ10" s="589">
        <v>4.53</v>
      </c>
      <c r="GA10" s="587">
        <v>114.78</v>
      </c>
      <c r="GB10" s="588">
        <v>109.03</v>
      </c>
      <c r="GC10" s="589">
        <v>5.27</v>
      </c>
      <c r="GD10" s="587">
        <v>131.85</v>
      </c>
      <c r="GE10" s="588">
        <v>126.4</v>
      </c>
      <c r="GF10" s="589">
        <v>4.3099999999999996</v>
      </c>
      <c r="GG10" s="316"/>
      <c r="GH10" s="316"/>
      <c r="GI10" s="316" t="s">
        <v>63</v>
      </c>
      <c r="GJ10" s="7">
        <v>6</v>
      </c>
      <c r="GK10" s="7">
        <v>6</v>
      </c>
      <c r="GL10" s="7">
        <v>6</v>
      </c>
      <c r="GM10" s="591">
        <v>6</v>
      </c>
      <c r="GN10" s="316"/>
      <c r="GO10" s="669" t="s">
        <v>64</v>
      </c>
      <c r="GP10" s="670">
        <v>1.62</v>
      </c>
      <c r="GQ10" s="671">
        <v>1.6</v>
      </c>
      <c r="GR10" s="672">
        <v>0.02</v>
      </c>
      <c r="GS10" s="16"/>
      <c r="GT10" s="627" t="s">
        <v>65</v>
      </c>
      <c r="GU10" s="652">
        <v>8942</v>
      </c>
      <c r="GV10" s="653">
        <v>0</v>
      </c>
      <c r="GW10" s="653">
        <v>1299</v>
      </c>
      <c r="GX10" s="654">
        <v>0</v>
      </c>
      <c r="GY10" s="653"/>
      <c r="GZ10" s="653"/>
      <c r="HA10" s="653"/>
      <c r="HB10" s="653"/>
      <c r="HC10" s="632">
        <v>10241</v>
      </c>
      <c r="HD10" s="632">
        <v>17246</v>
      </c>
      <c r="HE10" s="633">
        <v>27487</v>
      </c>
      <c r="HF10" s="634"/>
      <c r="HG10" s="316"/>
      <c r="HH10" s="627" t="s">
        <v>65</v>
      </c>
      <c r="HI10" s="652">
        <v>26203</v>
      </c>
      <c r="HJ10" s="653">
        <v>939</v>
      </c>
      <c r="HK10" s="656">
        <v>5193</v>
      </c>
      <c r="HL10" s="654">
        <v>0</v>
      </c>
      <c r="HM10" s="653"/>
      <c r="HN10" s="653"/>
      <c r="HO10" s="653"/>
      <c r="HP10" s="653"/>
      <c r="HQ10" s="632">
        <v>32335</v>
      </c>
      <c r="HR10" s="632">
        <v>21988</v>
      </c>
      <c r="HS10" s="633">
        <v>54323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1754902</v>
      </c>
      <c r="IO10" s="525">
        <v>1664889</v>
      </c>
      <c r="IP10" s="526">
        <v>5.41</v>
      </c>
      <c r="IQ10" s="319"/>
      <c r="IR10" s="319"/>
      <c r="IS10" s="554" t="s">
        <v>61</v>
      </c>
      <c r="IT10" s="528">
        <v>0</v>
      </c>
      <c r="IU10" s="529">
        <v>19</v>
      </c>
      <c r="IV10" s="530">
        <v>11</v>
      </c>
      <c r="IW10" s="528">
        <v>30</v>
      </c>
      <c r="IX10" s="531">
        <v>9</v>
      </c>
      <c r="IY10" s="532">
        <v>233.33</v>
      </c>
      <c r="IZ10" s="316"/>
      <c r="JA10" s="586" t="s">
        <v>62</v>
      </c>
      <c r="JB10" s="587">
        <v>194.09</v>
      </c>
      <c r="JC10" s="588">
        <v>185.67</v>
      </c>
      <c r="JD10" s="589">
        <v>4.53</v>
      </c>
      <c r="JE10" s="587">
        <v>134.97</v>
      </c>
      <c r="JF10" s="588">
        <v>132.06</v>
      </c>
      <c r="JG10" s="589">
        <v>2.2000000000000002</v>
      </c>
      <c r="JH10" s="587">
        <v>156.22</v>
      </c>
      <c r="JI10" s="588">
        <v>151.63</v>
      </c>
      <c r="JJ10" s="589">
        <v>3.03</v>
      </c>
      <c r="JK10" s="316"/>
      <c r="JL10" s="316"/>
      <c r="JM10" s="316" t="s">
        <v>63</v>
      </c>
      <c r="JN10" s="7">
        <v>6</v>
      </c>
      <c r="JO10" s="7">
        <v>6</v>
      </c>
      <c r="JP10" s="7">
        <v>6</v>
      </c>
      <c r="JQ10" s="591">
        <v>6</v>
      </c>
      <c r="JR10" s="316"/>
      <c r="JS10" s="669" t="s">
        <v>203</v>
      </c>
      <c r="JT10" s="670">
        <v>1.76</v>
      </c>
      <c r="JU10" s="671">
        <v>1.76</v>
      </c>
      <c r="JV10" s="672">
        <v>0</v>
      </c>
      <c r="JW10" s="16"/>
      <c r="JX10" s="627" t="s">
        <v>65</v>
      </c>
      <c r="JY10" s="652">
        <v>10709</v>
      </c>
      <c r="JZ10" s="653">
        <v>0</v>
      </c>
      <c r="KA10" s="653">
        <v>1858</v>
      </c>
      <c r="KB10" s="657">
        <v>0</v>
      </c>
      <c r="KC10" s="658"/>
      <c r="KD10" s="658"/>
      <c r="KE10" s="658"/>
      <c r="KF10" s="658"/>
      <c r="KG10" s="659">
        <v>12567</v>
      </c>
      <c r="KH10" s="632">
        <v>12038</v>
      </c>
      <c r="KI10" s="633">
        <v>24605</v>
      </c>
      <c r="KJ10" s="634"/>
      <c r="KK10" s="316"/>
      <c r="KL10" s="627" t="s">
        <v>65</v>
      </c>
      <c r="KM10" s="652">
        <v>33679</v>
      </c>
      <c r="KN10" s="653">
        <v>2486</v>
      </c>
      <c r="KO10" s="656">
        <v>5718</v>
      </c>
      <c r="KP10" s="657">
        <v>0</v>
      </c>
      <c r="KQ10" s="658"/>
      <c r="KR10" s="658"/>
      <c r="KS10" s="658"/>
      <c r="KT10" s="658"/>
      <c r="KU10" s="659">
        <v>41883</v>
      </c>
      <c r="KV10" s="632">
        <v>79930</v>
      </c>
      <c r="KW10" s="633">
        <v>121813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6625903</v>
      </c>
      <c r="LS10" s="525">
        <v>5994376</v>
      </c>
      <c r="LT10" s="543">
        <v>10.54</v>
      </c>
      <c r="LU10" s="319"/>
      <c r="LV10" s="319"/>
      <c r="LW10" s="554" t="s">
        <v>61</v>
      </c>
      <c r="LX10" s="11">
        <v>109</v>
      </c>
      <c r="LY10" s="544">
        <v>84</v>
      </c>
      <c r="LZ10" s="545">
        <v>29.76</v>
      </c>
      <c r="MA10" s="81"/>
      <c r="MB10" s="586" t="s">
        <v>62</v>
      </c>
      <c r="MC10" s="587">
        <v>156.75</v>
      </c>
      <c r="MD10" s="588">
        <v>148.57</v>
      </c>
      <c r="ME10" s="589">
        <v>5.51</v>
      </c>
      <c r="MF10" s="587">
        <v>119.04</v>
      </c>
      <c r="MG10" s="588">
        <v>115.84</v>
      </c>
      <c r="MH10" s="589">
        <v>2.76</v>
      </c>
      <c r="MI10" s="587">
        <v>134.68</v>
      </c>
      <c r="MJ10" s="588">
        <v>130.06</v>
      </c>
      <c r="MK10" s="589">
        <v>3.55</v>
      </c>
      <c r="ML10" s="102"/>
      <c r="MM10" s="102"/>
      <c r="MN10" s="102" t="s">
        <v>63</v>
      </c>
      <c r="MO10" s="613">
        <v>6</v>
      </c>
      <c r="MP10" s="613">
        <v>6</v>
      </c>
      <c r="MQ10" s="613">
        <v>6</v>
      </c>
      <c r="MR10" s="613">
        <v>6</v>
      </c>
      <c r="MS10" s="613">
        <v>6</v>
      </c>
      <c r="MT10" s="218"/>
      <c r="MU10" s="673" t="s">
        <v>203</v>
      </c>
      <c r="MV10" s="674">
        <v>1.72</v>
      </c>
      <c r="MW10" s="675">
        <v>1.73</v>
      </c>
      <c r="MX10" s="676">
        <v>-0.01</v>
      </c>
      <c r="MY10" s="393"/>
      <c r="MZ10" s="644" t="s">
        <v>65</v>
      </c>
      <c r="NA10" s="660">
        <v>51437</v>
      </c>
      <c r="NB10" s="661">
        <v>0</v>
      </c>
      <c r="NC10" s="661">
        <v>10208</v>
      </c>
      <c r="ND10" s="662">
        <v>0</v>
      </c>
      <c r="NE10" s="661"/>
      <c r="NF10" s="661"/>
      <c r="NG10" s="661"/>
      <c r="NH10" s="661"/>
      <c r="NI10" s="663">
        <v>61645</v>
      </c>
      <c r="NJ10" s="664">
        <v>50876</v>
      </c>
      <c r="NK10" s="665">
        <v>112521</v>
      </c>
      <c r="NL10" s="406"/>
      <c r="NM10" s="406"/>
      <c r="NN10" s="651" t="s">
        <v>65</v>
      </c>
      <c r="NO10" s="660">
        <v>114175</v>
      </c>
      <c r="NP10" s="661">
        <v>10620</v>
      </c>
      <c r="NQ10" s="661">
        <v>19323</v>
      </c>
      <c r="NR10" s="662">
        <v>0</v>
      </c>
      <c r="NS10" s="661"/>
      <c r="NT10" s="661"/>
      <c r="NU10" s="661"/>
      <c r="NV10" s="661"/>
      <c r="NW10" s="663">
        <v>144118</v>
      </c>
      <c r="NX10" s="664">
        <v>478505</v>
      </c>
      <c r="NY10" s="665">
        <v>622623</v>
      </c>
    </row>
    <row r="11" spans="1:390" ht="23.25" customHeight="1" thickTop="1" thickBot="1" x14ac:dyDescent="0.3">
      <c r="A11" s="551" t="s">
        <v>49</v>
      </c>
      <c r="B11" s="11">
        <v>1281248</v>
      </c>
      <c r="C11" s="552">
        <v>996724</v>
      </c>
      <c r="D11" s="553">
        <v>28.55</v>
      </c>
      <c r="E11" s="319"/>
      <c r="F11" s="319"/>
      <c r="G11" s="554" t="s">
        <v>66</v>
      </c>
      <c r="H11" s="528">
        <v>243</v>
      </c>
      <c r="I11" s="529">
        <v>204</v>
      </c>
      <c r="J11" s="530">
        <v>259</v>
      </c>
      <c r="K11" s="528">
        <v>706</v>
      </c>
      <c r="L11" s="531">
        <v>523</v>
      </c>
      <c r="M11" s="532">
        <v>34.99</v>
      </c>
      <c r="N11" s="316"/>
      <c r="O11" s="586" t="s">
        <v>67</v>
      </c>
      <c r="P11" s="587">
        <v>171.69</v>
      </c>
      <c r="Q11" s="588">
        <v>164.19</v>
      </c>
      <c r="R11" s="589">
        <v>4.57</v>
      </c>
      <c r="S11" s="587">
        <v>137.43</v>
      </c>
      <c r="T11" s="588">
        <v>130.19999999999999</v>
      </c>
      <c r="U11" s="589">
        <v>5.55</v>
      </c>
      <c r="V11" s="587">
        <v>148.94</v>
      </c>
      <c r="W11" s="588">
        <v>142.80000000000001</v>
      </c>
      <c r="X11" s="589">
        <v>4.3</v>
      </c>
      <c r="Y11" s="316"/>
      <c r="Z11" s="316"/>
      <c r="AA11" s="316" t="s">
        <v>68</v>
      </c>
      <c r="AB11" s="7">
        <v>7</v>
      </c>
      <c r="AC11" s="7">
        <v>7</v>
      </c>
      <c r="AD11" s="7">
        <v>7</v>
      </c>
      <c r="AE11" s="591">
        <v>7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1032345</v>
      </c>
      <c r="CG11" s="552">
        <v>954119</v>
      </c>
      <c r="CH11" s="553">
        <v>8.1999999999999993</v>
      </c>
      <c r="CI11" s="319"/>
      <c r="CJ11" s="319"/>
      <c r="CK11" s="554" t="s">
        <v>66</v>
      </c>
      <c r="CL11" s="528">
        <v>47</v>
      </c>
      <c r="CM11" s="529">
        <v>42</v>
      </c>
      <c r="CN11" s="530">
        <v>93</v>
      </c>
      <c r="CO11" s="528">
        <v>182</v>
      </c>
      <c r="CP11" s="531">
        <v>140</v>
      </c>
      <c r="CQ11" s="532">
        <v>30</v>
      </c>
      <c r="CR11" s="316"/>
      <c r="CS11" s="586" t="s">
        <v>67</v>
      </c>
      <c r="CT11" s="587">
        <v>163.30000000000001</v>
      </c>
      <c r="CU11" s="588">
        <v>156.63999999999999</v>
      </c>
      <c r="CV11" s="589">
        <v>4.25</v>
      </c>
      <c r="CW11" s="587">
        <v>141.97</v>
      </c>
      <c r="CX11" s="588">
        <v>134.77000000000001</v>
      </c>
      <c r="CY11" s="589">
        <v>5.34</v>
      </c>
      <c r="CZ11" s="587">
        <v>153.80000000000001</v>
      </c>
      <c r="DA11" s="588">
        <v>147.22</v>
      </c>
      <c r="DB11" s="589">
        <v>4.47</v>
      </c>
      <c r="DC11" s="316"/>
      <c r="DD11" s="316"/>
      <c r="DE11" s="316" t="s">
        <v>68</v>
      </c>
      <c r="DF11" s="7">
        <v>7</v>
      </c>
      <c r="DG11" s="7">
        <v>7</v>
      </c>
      <c r="DH11" s="7">
        <v>7</v>
      </c>
      <c r="DI11" s="591">
        <v>7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1284753</v>
      </c>
      <c r="FK11" s="552">
        <v>1168403</v>
      </c>
      <c r="FL11" s="553">
        <v>9.9600000000000009</v>
      </c>
      <c r="FM11" s="319"/>
      <c r="FN11" s="319"/>
      <c r="FO11" s="554" t="s">
        <v>66</v>
      </c>
      <c r="FP11" s="528">
        <v>64</v>
      </c>
      <c r="FQ11" s="529">
        <v>67</v>
      </c>
      <c r="FR11" s="530">
        <v>82</v>
      </c>
      <c r="FS11" s="528">
        <v>213</v>
      </c>
      <c r="FT11" s="531">
        <v>167</v>
      </c>
      <c r="FU11" s="532">
        <v>27.54</v>
      </c>
      <c r="FV11" s="316"/>
      <c r="FW11" s="586" t="s">
        <v>67</v>
      </c>
      <c r="FX11" s="587">
        <v>164.91</v>
      </c>
      <c r="FY11" s="588">
        <v>157.41</v>
      </c>
      <c r="FZ11" s="589">
        <v>4.76</v>
      </c>
      <c r="GA11" s="587">
        <v>146.09</v>
      </c>
      <c r="GB11" s="588">
        <v>140.72</v>
      </c>
      <c r="GC11" s="589">
        <v>3.82</v>
      </c>
      <c r="GD11" s="587">
        <v>153.38999999999999</v>
      </c>
      <c r="GE11" s="588">
        <v>147.47999999999999</v>
      </c>
      <c r="GF11" s="589">
        <v>4.01</v>
      </c>
      <c r="GG11" s="316"/>
      <c r="GH11" s="316"/>
      <c r="GI11" s="316" t="s">
        <v>68</v>
      </c>
      <c r="GJ11" s="7">
        <v>7</v>
      </c>
      <c r="GK11" s="7">
        <v>7</v>
      </c>
      <c r="GL11" s="7">
        <v>7</v>
      </c>
      <c r="GM11" s="591">
        <v>7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1350112</v>
      </c>
      <c r="IO11" s="552">
        <v>1282749</v>
      </c>
      <c r="IP11" s="553">
        <v>5.25</v>
      </c>
      <c r="IQ11" s="319"/>
      <c r="IR11" s="319"/>
      <c r="IS11" s="554" t="s">
        <v>66</v>
      </c>
      <c r="IT11" s="528">
        <v>129</v>
      </c>
      <c r="IU11" s="529">
        <v>187</v>
      </c>
      <c r="IV11" s="530">
        <v>76</v>
      </c>
      <c r="IW11" s="528">
        <v>392</v>
      </c>
      <c r="IX11" s="531">
        <v>364</v>
      </c>
      <c r="IY11" s="532">
        <v>7.69</v>
      </c>
      <c r="IZ11" s="316"/>
      <c r="JA11" s="586" t="s">
        <v>67</v>
      </c>
      <c r="JB11" s="587">
        <v>269.20999999999998</v>
      </c>
      <c r="JC11" s="588">
        <v>259.20999999999998</v>
      </c>
      <c r="JD11" s="589">
        <v>3.86</v>
      </c>
      <c r="JE11" s="587">
        <v>205.45</v>
      </c>
      <c r="JF11" s="588">
        <v>199.65</v>
      </c>
      <c r="JG11" s="589">
        <v>2.91</v>
      </c>
      <c r="JH11" s="587">
        <v>228.38</v>
      </c>
      <c r="JI11" s="588">
        <v>221.4</v>
      </c>
      <c r="JJ11" s="589">
        <v>3.15</v>
      </c>
      <c r="JK11" s="316"/>
      <c r="JL11" s="316"/>
      <c r="JM11" s="316" t="s">
        <v>68</v>
      </c>
      <c r="JN11" s="7">
        <v>7</v>
      </c>
      <c r="JO11" s="7">
        <v>7</v>
      </c>
      <c r="JP11" s="7">
        <v>7</v>
      </c>
      <c r="JQ11" s="591">
        <v>7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4948458</v>
      </c>
      <c r="LS11" s="552">
        <v>4401995</v>
      </c>
      <c r="LT11" s="572">
        <v>12.41</v>
      </c>
      <c r="LU11" s="319"/>
      <c r="LV11" s="319"/>
      <c r="LW11" s="554" t="s">
        <v>66</v>
      </c>
      <c r="LX11" s="11">
        <v>1493</v>
      </c>
      <c r="LY11" s="544">
        <v>1194</v>
      </c>
      <c r="LZ11" s="545">
        <v>25.04</v>
      </c>
      <c r="MA11" s="81"/>
      <c r="MB11" s="586" t="s">
        <v>67</v>
      </c>
      <c r="MC11" s="587">
        <v>187.92</v>
      </c>
      <c r="MD11" s="588">
        <v>180.42</v>
      </c>
      <c r="ME11" s="589">
        <v>4.16</v>
      </c>
      <c r="MF11" s="587">
        <v>159.18</v>
      </c>
      <c r="MG11" s="588">
        <v>154.22</v>
      </c>
      <c r="MH11" s="589">
        <v>3.22</v>
      </c>
      <c r="MI11" s="587">
        <v>171.1</v>
      </c>
      <c r="MJ11" s="588">
        <v>165.61</v>
      </c>
      <c r="MK11" s="589">
        <v>3.32</v>
      </c>
      <c r="ML11" s="102"/>
      <c r="MM11" s="102"/>
      <c r="MN11" s="102" t="s">
        <v>68</v>
      </c>
      <c r="MO11" s="613">
        <v>7</v>
      </c>
      <c r="MP11" s="613">
        <v>7</v>
      </c>
      <c r="MQ11" s="613">
        <v>7</v>
      </c>
      <c r="MR11" s="613">
        <v>7</v>
      </c>
      <c r="MS11" s="613">
        <v>7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408559</v>
      </c>
      <c r="C12" s="694">
        <v>386978</v>
      </c>
      <c r="D12" s="695">
        <v>5.58</v>
      </c>
      <c r="E12" s="319"/>
      <c r="F12" s="319"/>
      <c r="G12" s="554" t="s">
        <v>71</v>
      </c>
      <c r="H12" s="528">
        <v>292</v>
      </c>
      <c r="I12" s="529">
        <v>381</v>
      </c>
      <c r="J12" s="530">
        <v>280</v>
      </c>
      <c r="K12" s="528">
        <v>953</v>
      </c>
      <c r="L12" s="531">
        <v>1231</v>
      </c>
      <c r="M12" s="532">
        <v>-22.58</v>
      </c>
      <c r="N12" s="316"/>
      <c r="O12" s="696" t="s">
        <v>72</v>
      </c>
      <c r="P12" s="587">
        <v>97.06</v>
      </c>
      <c r="Q12" s="588">
        <v>87.79</v>
      </c>
      <c r="R12" s="589">
        <v>10.56</v>
      </c>
      <c r="S12" s="587">
        <v>88.52</v>
      </c>
      <c r="T12" s="588">
        <v>78.650000000000006</v>
      </c>
      <c r="U12" s="589">
        <v>12.55</v>
      </c>
      <c r="V12" s="587">
        <v>91.39</v>
      </c>
      <c r="W12" s="588">
        <v>82.04</v>
      </c>
      <c r="X12" s="589">
        <v>11.4</v>
      </c>
      <c r="Y12" s="316"/>
      <c r="Z12" s="316"/>
      <c r="AA12" s="316" t="s">
        <v>73</v>
      </c>
      <c r="AB12" s="7">
        <v>17</v>
      </c>
      <c r="AC12" s="7">
        <v>17</v>
      </c>
      <c r="AD12" s="7">
        <v>17</v>
      </c>
      <c r="AE12" s="591">
        <v>17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22159</v>
      </c>
      <c r="AN12" s="699">
        <v>0</v>
      </c>
      <c r="AO12" s="699">
        <v>3356</v>
      </c>
      <c r="AP12" s="700">
        <v>0</v>
      </c>
      <c r="AQ12" s="699"/>
      <c r="AR12" s="699"/>
      <c r="AS12" s="699"/>
      <c r="AT12" s="699"/>
      <c r="AU12" s="700">
        <v>25515</v>
      </c>
      <c r="AV12" s="699">
        <v>12758</v>
      </c>
      <c r="AW12" s="701">
        <v>38273</v>
      </c>
      <c r="AX12" s="702"/>
      <c r="AY12" s="12"/>
      <c r="AZ12" s="697" t="s">
        <v>42</v>
      </c>
      <c r="BA12" s="698">
        <v>30823</v>
      </c>
      <c r="BB12" s="699">
        <v>5244</v>
      </c>
      <c r="BC12" s="699">
        <v>5117</v>
      </c>
      <c r="BD12" s="700">
        <v>0</v>
      </c>
      <c r="BE12" s="699"/>
      <c r="BF12" s="699"/>
      <c r="BG12" s="699"/>
      <c r="BH12" s="699"/>
      <c r="BI12" s="703">
        <v>41184</v>
      </c>
      <c r="BJ12" s="699">
        <v>248319</v>
      </c>
      <c r="BK12" s="701">
        <v>289503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393505</v>
      </c>
      <c r="CG12" s="694">
        <v>373887</v>
      </c>
      <c r="CH12" s="695">
        <v>5.25</v>
      </c>
      <c r="CI12" s="319"/>
      <c r="CJ12" s="319"/>
      <c r="CK12" s="554" t="s">
        <v>71</v>
      </c>
      <c r="CL12" s="528">
        <v>236</v>
      </c>
      <c r="CM12" s="529">
        <v>154</v>
      </c>
      <c r="CN12" s="530">
        <v>189</v>
      </c>
      <c r="CO12" s="528">
        <v>579</v>
      </c>
      <c r="CP12" s="531">
        <v>535</v>
      </c>
      <c r="CQ12" s="532">
        <v>8.2200000000000006</v>
      </c>
      <c r="CR12" s="316"/>
      <c r="CS12" s="696" t="s">
        <v>72</v>
      </c>
      <c r="CT12" s="587">
        <v>140.53</v>
      </c>
      <c r="CU12" s="588">
        <v>130.97</v>
      </c>
      <c r="CV12" s="589">
        <v>7.3</v>
      </c>
      <c r="CW12" s="587">
        <v>118.93</v>
      </c>
      <c r="CX12" s="588">
        <v>111.64</v>
      </c>
      <c r="CY12" s="589">
        <v>6.53</v>
      </c>
      <c r="CZ12" s="587">
        <v>130.91</v>
      </c>
      <c r="DA12" s="588">
        <v>122.65</v>
      </c>
      <c r="DB12" s="589">
        <v>6.73</v>
      </c>
      <c r="DC12" s="316"/>
      <c r="DD12" s="316"/>
      <c r="DE12" s="316" t="s">
        <v>73</v>
      </c>
      <c r="DF12" s="7">
        <v>17</v>
      </c>
      <c r="DG12" s="7">
        <v>17</v>
      </c>
      <c r="DH12" s="7">
        <v>17</v>
      </c>
      <c r="DI12" s="591">
        <v>17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9627</v>
      </c>
      <c r="DR12" s="699">
        <v>0</v>
      </c>
      <c r="DS12" s="699">
        <v>3695</v>
      </c>
      <c r="DT12" s="700">
        <v>0</v>
      </c>
      <c r="DU12" s="699"/>
      <c r="DV12" s="699"/>
      <c r="DW12" s="699"/>
      <c r="DX12" s="699"/>
      <c r="DY12" s="703">
        <v>13322</v>
      </c>
      <c r="DZ12" s="699">
        <v>8834</v>
      </c>
      <c r="EA12" s="701">
        <v>22156</v>
      </c>
      <c r="EB12" s="702"/>
      <c r="EC12" s="12"/>
      <c r="ED12" s="697" t="s">
        <v>42</v>
      </c>
      <c r="EE12" s="698">
        <v>29630</v>
      </c>
      <c r="EF12" s="699">
        <v>1951</v>
      </c>
      <c r="EG12" s="699">
        <v>3295</v>
      </c>
      <c r="EH12" s="700">
        <v>0</v>
      </c>
      <c r="EI12" s="699"/>
      <c r="EJ12" s="699"/>
      <c r="EK12" s="699"/>
      <c r="EL12" s="699"/>
      <c r="EM12" s="703">
        <v>34876</v>
      </c>
      <c r="EN12" s="699">
        <v>144037</v>
      </c>
      <c r="EO12" s="701">
        <v>178913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470591</v>
      </c>
      <c r="FK12" s="694">
        <v>449376</v>
      </c>
      <c r="FL12" s="695">
        <v>4.72</v>
      </c>
      <c r="FM12" s="319"/>
      <c r="FN12" s="319"/>
      <c r="FO12" s="554" t="s">
        <v>71</v>
      </c>
      <c r="FP12" s="528">
        <v>209</v>
      </c>
      <c r="FQ12" s="529">
        <v>345</v>
      </c>
      <c r="FR12" s="530">
        <v>256</v>
      </c>
      <c r="FS12" s="528">
        <v>810</v>
      </c>
      <c r="FT12" s="531">
        <v>723</v>
      </c>
      <c r="FU12" s="532">
        <v>12.03</v>
      </c>
      <c r="FV12" s="316"/>
      <c r="FW12" s="696" t="s">
        <v>72</v>
      </c>
      <c r="FX12" s="587">
        <v>79.83</v>
      </c>
      <c r="FY12" s="588">
        <v>75.72</v>
      </c>
      <c r="FZ12" s="589">
        <v>5.43</v>
      </c>
      <c r="GA12" s="587">
        <v>111.11</v>
      </c>
      <c r="GB12" s="588">
        <v>104.15</v>
      </c>
      <c r="GC12" s="589">
        <v>6.68</v>
      </c>
      <c r="GD12" s="587">
        <v>98.98</v>
      </c>
      <c r="GE12" s="588">
        <v>92.64</v>
      </c>
      <c r="GF12" s="589">
        <v>6.84</v>
      </c>
      <c r="GG12" s="316"/>
      <c r="GH12" s="316"/>
      <c r="GI12" s="316" t="s">
        <v>73</v>
      </c>
      <c r="GJ12" s="7">
        <v>17</v>
      </c>
      <c r="GK12" s="7">
        <v>17</v>
      </c>
      <c r="GL12" s="7">
        <v>17</v>
      </c>
      <c r="GM12" s="591">
        <v>17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8942</v>
      </c>
      <c r="GV12" s="699">
        <v>0</v>
      </c>
      <c r="GW12" s="699">
        <v>1299</v>
      </c>
      <c r="GX12" s="700">
        <v>0</v>
      </c>
      <c r="GY12" s="699"/>
      <c r="GZ12" s="699"/>
      <c r="HA12" s="699"/>
      <c r="HB12" s="699"/>
      <c r="HC12" s="703">
        <v>10241</v>
      </c>
      <c r="HD12" s="699">
        <v>17246</v>
      </c>
      <c r="HE12" s="701">
        <v>27487</v>
      </c>
      <c r="HF12" s="702"/>
      <c r="HG12" s="12"/>
      <c r="HH12" s="697" t="s">
        <v>42</v>
      </c>
      <c r="HI12" s="698">
        <v>27746</v>
      </c>
      <c r="HJ12" s="699">
        <v>939</v>
      </c>
      <c r="HK12" s="699">
        <v>5193</v>
      </c>
      <c r="HL12" s="700">
        <v>0</v>
      </c>
      <c r="HM12" s="699"/>
      <c r="HN12" s="699"/>
      <c r="HO12" s="699"/>
      <c r="HP12" s="699"/>
      <c r="HQ12" s="703">
        <v>33878</v>
      </c>
      <c r="HR12" s="699">
        <v>26926</v>
      </c>
      <c r="HS12" s="701">
        <v>60804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404790</v>
      </c>
      <c r="IO12" s="694">
        <v>382140</v>
      </c>
      <c r="IP12" s="695">
        <v>5.93</v>
      </c>
      <c r="IQ12" s="319"/>
      <c r="IR12" s="319"/>
      <c r="IS12" s="554" t="s">
        <v>71</v>
      </c>
      <c r="IT12" s="528">
        <v>145</v>
      </c>
      <c r="IU12" s="529">
        <v>130</v>
      </c>
      <c r="IV12" s="530">
        <v>152</v>
      </c>
      <c r="IW12" s="528">
        <v>427</v>
      </c>
      <c r="IX12" s="531">
        <v>318</v>
      </c>
      <c r="IY12" s="532">
        <v>34.28</v>
      </c>
      <c r="IZ12" s="316"/>
      <c r="JA12" s="696" t="s">
        <v>72</v>
      </c>
      <c r="JB12" s="587">
        <v>99.41</v>
      </c>
      <c r="JC12" s="588">
        <v>94.7</v>
      </c>
      <c r="JD12" s="589">
        <v>4.97</v>
      </c>
      <c r="JE12" s="587">
        <v>77.92</v>
      </c>
      <c r="JF12" s="588">
        <v>73.73</v>
      </c>
      <c r="JG12" s="589">
        <v>5.68</v>
      </c>
      <c r="JH12" s="587">
        <v>85.65</v>
      </c>
      <c r="JI12" s="588">
        <v>81.39</v>
      </c>
      <c r="JJ12" s="589">
        <v>5.23</v>
      </c>
      <c r="JK12" s="316"/>
      <c r="JL12" s="316"/>
      <c r="JM12" s="316" t="s">
        <v>73</v>
      </c>
      <c r="JN12" s="7">
        <v>17</v>
      </c>
      <c r="JO12" s="7">
        <v>17</v>
      </c>
      <c r="JP12" s="7">
        <v>17</v>
      </c>
      <c r="JQ12" s="591">
        <v>17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10709</v>
      </c>
      <c r="JZ12" s="699">
        <v>0</v>
      </c>
      <c r="KA12" s="699">
        <v>1858</v>
      </c>
      <c r="KB12" s="705">
        <v>0</v>
      </c>
      <c r="KC12" s="706"/>
      <c r="KD12" s="706"/>
      <c r="KE12" s="706"/>
      <c r="KF12" s="706"/>
      <c r="KG12" s="707">
        <v>12567</v>
      </c>
      <c r="KH12" s="699">
        <v>12038</v>
      </c>
      <c r="KI12" s="701">
        <v>24605</v>
      </c>
      <c r="KJ12" s="702"/>
      <c r="KK12" s="12"/>
      <c r="KL12" s="697" t="s">
        <v>42</v>
      </c>
      <c r="KM12" s="698">
        <v>35425</v>
      </c>
      <c r="KN12" s="699">
        <v>2486</v>
      </c>
      <c r="KO12" s="699">
        <v>5718</v>
      </c>
      <c r="KP12" s="705">
        <v>0</v>
      </c>
      <c r="KQ12" s="706"/>
      <c r="KR12" s="706"/>
      <c r="KS12" s="706"/>
      <c r="KT12" s="706"/>
      <c r="KU12" s="707">
        <v>43629</v>
      </c>
      <c r="KV12" s="699">
        <v>90755</v>
      </c>
      <c r="KW12" s="701">
        <v>134384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1677445</v>
      </c>
      <c r="LS12" s="694">
        <v>1592381</v>
      </c>
      <c r="LT12" s="708">
        <v>5.34</v>
      </c>
      <c r="LU12" s="319"/>
      <c r="LV12" s="319"/>
      <c r="LW12" s="554" t="s">
        <v>71</v>
      </c>
      <c r="LX12" s="11">
        <v>2769</v>
      </c>
      <c r="LY12" s="544">
        <v>2807</v>
      </c>
      <c r="LZ12" s="545">
        <v>-1.35</v>
      </c>
      <c r="MA12" s="81"/>
      <c r="MB12" s="696" t="s">
        <v>72</v>
      </c>
      <c r="MC12" s="587">
        <v>109.38</v>
      </c>
      <c r="MD12" s="588">
        <v>102.49</v>
      </c>
      <c r="ME12" s="589">
        <v>6.72</v>
      </c>
      <c r="MF12" s="587">
        <v>97.84</v>
      </c>
      <c r="MG12" s="588">
        <v>91.14</v>
      </c>
      <c r="MH12" s="589">
        <v>7.35</v>
      </c>
      <c r="MI12" s="587">
        <v>102.62</v>
      </c>
      <c r="MJ12" s="588">
        <v>96.07</v>
      </c>
      <c r="MK12" s="589">
        <v>6.82</v>
      </c>
      <c r="ML12" s="102"/>
      <c r="MM12" s="102"/>
      <c r="MN12" s="102" t="s">
        <v>73</v>
      </c>
      <c r="MO12" s="613">
        <v>17</v>
      </c>
      <c r="MP12" s="613">
        <v>17</v>
      </c>
      <c r="MQ12" s="613">
        <v>17</v>
      </c>
      <c r="MR12" s="613">
        <v>17</v>
      </c>
      <c r="MS12" s="613">
        <v>17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51437</v>
      </c>
      <c r="NB12" s="711">
        <v>0</v>
      </c>
      <c r="NC12" s="711">
        <v>10208</v>
      </c>
      <c r="ND12" s="712">
        <v>0</v>
      </c>
      <c r="NE12" s="711"/>
      <c r="NF12" s="711"/>
      <c r="NG12" s="711"/>
      <c r="NH12" s="711"/>
      <c r="NI12" s="713">
        <v>61645</v>
      </c>
      <c r="NJ12" s="710">
        <v>50876</v>
      </c>
      <c r="NK12" s="713">
        <v>112521</v>
      </c>
      <c r="NL12" s="406"/>
      <c r="NM12" s="406"/>
      <c r="NN12" s="710" t="s">
        <v>42</v>
      </c>
      <c r="NO12" s="710">
        <v>123624</v>
      </c>
      <c r="NP12" s="711">
        <v>10620</v>
      </c>
      <c r="NQ12" s="711">
        <v>19323</v>
      </c>
      <c r="NR12" s="712">
        <v>0</v>
      </c>
      <c r="NS12" s="711"/>
      <c r="NT12" s="711"/>
      <c r="NU12" s="711"/>
      <c r="NV12" s="711"/>
      <c r="NW12" s="713">
        <v>153567</v>
      </c>
      <c r="NX12" s="710">
        <v>510037</v>
      </c>
      <c r="NY12" s="713">
        <v>663604</v>
      </c>
    </row>
    <row r="13" spans="1:390" ht="23.25" customHeight="1" thickTop="1" thickBot="1" x14ac:dyDescent="0.3">
      <c r="A13" s="668" t="s">
        <v>74</v>
      </c>
      <c r="B13" s="714">
        <v>2.25</v>
      </c>
      <c r="C13" s="715">
        <v>2.19</v>
      </c>
      <c r="D13" s="526">
        <v>0.06</v>
      </c>
      <c r="E13" s="319"/>
      <c r="F13" s="319"/>
      <c r="G13" s="554" t="s">
        <v>75</v>
      </c>
      <c r="H13" s="528">
        <v>87</v>
      </c>
      <c r="I13" s="529">
        <v>60</v>
      </c>
      <c r="J13" s="530">
        <v>71</v>
      </c>
      <c r="K13" s="528">
        <v>218</v>
      </c>
      <c r="L13" s="531">
        <v>160</v>
      </c>
      <c r="M13" s="532">
        <v>36.25</v>
      </c>
      <c r="N13" s="316"/>
      <c r="O13" s="716" t="s">
        <v>76</v>
      </c>
      <c r="P13" s="717">
        <v>1979.4100000000003</v>
      </c>
      <c r="Q13" s="718">
        <v>1832.7199999999998</v>
      </c>
      <c r="R13" s="719">
        <v>8</v>
      </c>
      <c r="S13" s="720">
        <v>1237.3900000000001</v>
      </c>
      <c r="T13" s="718">
        <v>1126.93</v>
      </c>
      <c r="U13" s="719">
        <v>9.8000000000000007</v>
      </c>
      <c r="V13" s="720">
        <v>1486.6200000000003</v>
      </c>
      <c r="W13" s="718">
        <v>1388.59</v>
      </c>
      <c r="X13" s="719">
        <v>7.06</v>
      </c>
      <c r="Y13" s="316"/>
      <c r="Z13" s="316"/>
      <c r="AA13" s="316" t="s">
        <v>77</v>
      </c>
      <c r="AB13" s="7">
        <v>11</v>
      </c>
      <c r="AC13" s="7">
        <v>11</v>
      </c>
      <c r="AD13" s="7">
        <v>11</v>
      </c>
      <c r="AE13" s="591">
        <v>11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2.81</v>
      </c>
      <c r="CG13" s="715">
        <v>2.89</v>
      </c>
      <c r="CH13" s="526">
        <v>-0.08</v>
      </c>
      <c r="CI13" s="319"/>
      <c r="CJ13" s="319"/>
      <c r="CK13" s="554" t="s">
        <v>75</v>
      </c>
      <c r="CL13" s="528">
        <v>12</v>
      </c>
      <c r="CM13" s="529">
        <v>8</v>
      </c>
      <c r="CN13" s="530">
        <v>3</v>
      </c>
      <c r="CO13" s="528">
        <v>23</v>
      </c>
      <c r="CP13" s="531">
        <v>13</v>
      </c>
      <c r="CQ13" s="532">
        <v>76.92</v>
      </c>
      <c r="CR13" s="316"/>
      <c r="CS13" s="716" t="s">
        <v>76</v>
      </c>
      <c r="CT13" s="717">
        <v>1784.3799999999999</v>
      </c>
      <c r="CU13" s="718">
        <v>1687.41</v>
      </c>
      <c r="CV13" s="719">
        <v>5.75</v>
      </c>
      <c r="CW13" s="720">
        <v>1168.1500000000001</v>
      </c>
      <c r="CX13" s="718">
        <v>1098.95</v>
      </c>
      <c r="CY13" s="719">
        <v>6.3</v>
      </c>
      <c r="CZ13" s="720">
        <v>1509.94</v>
      </c>
      <c r="DA13" s="718">
        <v>1434.0100000000002</v>
      </c>
      <c r="DB13" s="719">
        <v>5.29</v>
      </c>
      <c r="DC13" s="316"/>
      <c r="DD13" s="316"/>
      <c r="DE13" s="316" t="s">
        <v>77</v>
      </c>
      <c r="DF13" s="7">
        <v>11</v>
      </c>
      <c r="DG13" s="7">
        <v>11</v>
      </c>
      <c r="DH13" s="7">
        <v>11</v>
      </c>
      <c r="DI13" s="591">
        <v>11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2.76</v>
      </c>
      <c r="FK13" s="715">
        <v>2.85</v>
      </c>
      <c r="FL13" s="526">
        <v>-0.09</v>
      </c>
      <c r="FM13" s="319"/>
      <c r="FN13" s="319"/>
      <c r="FO13" s="554" t="s">
        <v>75</v>
      </c>
      <c r="FP13" s="528">
        <v>7</v>
      </c>
      <c r="FQ13" s="529">
        <v>10</v>
      </c>
      <c r="FR13" s="530">
        <v>9</v>
      </c>
      <c r="FS13" s="528">
        <v>26</v>
      </c>
      <c r="FT13" s="531">
        <v>16</v>
      </c>
      <c r="FU13" s="532">
        <v>62.5</v>
      </c>
      <c r="FV13" s="316"/>
      <c r="FW13" s="716" t="s">
        <v>76</v>
      </c>
      <c r="FX13" s="717">
        <v>1737.71</v>
      </c>
      <c r="FY13" s="718">
        <v>1649.9300000000003</v>
      </c>
      <c r="FZ13" s="719">
        <v>5.32</v>
      </c>
      <c r="GA13" s="720">
        <v>1065.45</v>
      </c>
      <c r="GB13" s="718">
        <v>1001.59</v>
      </c>
      <c r="GC13" s="719">
        <v>6.38</v>
      </c>
      <c r="GD13" s="720">
        <v>1326.1599999999999</v>
      </c>
      <c r="GE13" s="718">
        <v>1264.1300000000001</v>
      </c>
      <c r="GF13" s="719">
        <v>4.91</v>
      </c>
      <c r="GG13" s="316"/>
      <c r="GH13" s="316"/>
      <c r="GI13" s="316" t="s">
        <v>77</v>
      </c>
      <c r="GJ13" s="7">
        <v>11</v>
      </c>
      <c r="GK13" s="7">
        <v>11</v>
      </c>
      <c r="GL13" s="7">
        <v>11</v>
      </c>
      <c r="GM13" s="591">
        <v>11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2.57</v>
      </c>
      <c r="IO13" s="715">
        <v>2.63</v>
      </c>
      <c r="IP13" s="526">
        <v>-0.06</v>
      </c>
      <c r="IQ13" s="319"/>
      <c r="IR13" s="319"/>
      <c r="IS13" s="554" t="s">
        <v>75</v>
      </c>
      <c r="IT13" s="528">
        <v>18</v>
      </c>
      <c r="IU13" s="529">
        <v>5</v>
      </c>
      <c r="IV13" s="530">
        <v>24</v>
      </c>
      <c r="IW13" s="528">
        <v>47</v>
      </c>
      <c r="IX13" s="531">
        <v>56</v>
      </c>
      <c r="IY13" s="532">
        <v>-16.07</v>
      </c>
      <c r="IZ13" s="316"/>
      <c r="JA13" s="716" t="s">
        <v>76</v>
      </c>
      <c r="JB13" s="717">
        <v>2643.17</v>
      </c>
      <c r="JC13" s="718">
        <v>2534.64</v>
      </c>
      <c r="JD13" s="719">
        <v>4.28</v>
      </c>
      <c r="JE13" s="720">
        <v>1368.3400000000001</v>
      </c>
      <c r="JF13" s="718">
        <v>1320.7000000000003</v>
      </c>
      <c r="JG13" s="719">
        <v>3.61</v>
      </c>
      <c r="JH13" s="720">
        <v>1826.73</v>
      </c>
      <c r="JI13" s="718">
        <v>1763.8900000000006</v>
      </c>
      <c r="JJ13" s="719">
        <v>3.56</v>
      </c>
      <c r="JK13" s="316"/>
      <c r="JL13" s="316"/>
      <c r="JM13" s="316" t="s">
        <v>77</v>
      </c>
      <c r="JN13" s="7">
        <v>11</v>
      </c>
      <c r="JO13" s="7">
        <v>11</v>
      </c>
      <c r="JP13" s="7">
        <v>11</v>
      </c>
      <c r="JQ13" s="591">
        <v>11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2.62</v>
      </c>
      <c r="LS13" s="715">
        <v>2.67</v>
      </c>
      <c r="LT13" s="543">
        <v>-0.05</v>
      </c>
      <c r="LU13" s="319"/>
      <c r="LV13" s="319"/>
      <c r="LW13" s="554" t="s">
        <v>75</v>
      </c>
      <c r="LX13" s="11">
        <v>314</v>
      </c>
      <c r="LY13" s="544">
        <v>245</v>
      </c>
      <c r="LZ13" s="545">
        <v>28.16</v>
      </c>
      <c r="MA13" s="81"/>
      <c r="MB13" s="724" t="s">
        <v>76</v>
      </c>
      <c r="MC13" s="717">
        <v>1993.0900000000001</v>
      </c>
      <c r="MD13" s="725">
        <v>1887.7</v>
      </c>
      <c r="ME13" s="726">
        <v>5.58</v>
      </c>
      <c r="MF13" s="717">
        <v>1214.02</v>
      </c>
      <c r="MG13" s="725">
        <v>1144.0700000000002</v>
      </c>
      <c r="MH13" s="726">
        <v>6.11</v>
      </c>
      <c r="MI13" s="717">
        <v>1537.15</v>
      </c>
      <c r="MJ13" s="725">
        <v>1467.24</v>
      </c>
      <c r="MK13" s="726">
        <v>4.76</v>
      </c>
      <c r="ML13" s="102"/>
      <c r="MM13" s="102"/>
      <c r="MN13" s="102" t="s">
        <v>77</v>
      </c>
      <c r="MO13" s="613">
        <v>11</v>
      </c>
      <c r="MP13" s="613">
        <v>11</v>
      </c>
      <c r="MQ13" s="613">
        <v>11</v>
      </c>
      <c r="MR13" s="613">
        <v>11</v>
      </c>
      <c r="MS13" s="613">
        <v>11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2.25</v>
      </c>
      <c r="C14" s="729">
        <v>2.1800000000000002</v>
      </c>
      <c r="D14" s="553">
        <v>7.0000000000000007E-2</v>
      </c>
      <c r="E14" s="319"/>
      <c r="F14" s="319"/>
      <c r="G14" s="554" t="s">
        <v>78</v>
      </c>
      <c r="H14" s="528">
        <v>3264</v>
      </c>
      <c r="I14" s="529">
        <v>2912</v>
      </c>
      <c r="J14" s="530">
        <v>3489</v>
      </c>
      <c r="K14" s="528">
        <v>9665</v>
      </c>
      <c r="L14" s="531">
        <v>5711</v>
      </c>
      <c r="M14" s="532">
        <v>69.23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5372</v>
      </c>
      <c r="AC14" s="730">
        <v>5372</v>
      </c>
      <c r="AD14" s="730">
        <v>5372</v>
      </c>
      <c r="AE14" s="730">
        <v>5372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2.81</v>
      </c>
      <c r="CG14" s="729">
        <v>2.91</v>
      </c>
      <c r="CH14" s="553">
        <v>-0.1</v>
      </c>
      <c r="CI14" s="319"/>
      <c r="CJ14" s="319"/>
      <c r="CK14" s="554" t="s">
        <v>78</v>
      </c>
      <c r="CL14" s="528">
        <v>5194</v>
      </c>
      <c r="CM14" s="529">
        <v>4537</v>
      </c>
      <c r="CN14" s="530">
        <v>4976</v>
      </c>
      <c r="CO14" s="528">
        <v>14707</v>
      </c>
      <c r="CP14" s="531">
        <v>13514</v>
      </c>
      <c r="CQ14" s="532">
        <v>8.83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5372</v>
      </c>
      <c r="DG14" s="730">
        <v>5372</v>
      </c>
      <c r="DH14" s="730">
        <v>5372</v>
      </c>
      <c r="DI14" s="730">
        <v>5372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2.7</v>
      </c>
      <c r="FK14" s="729">
        <v>2.78</v>
      </c>
      <c r="FL14" s="553">
        <v>-0.08</v>
      </c>
      <c r="FM14" s="319"/>
      <c r="FN14" s="319"/>
      <c r="FO14" s="554" t="s">
        <v>78</v>
      </c>
      <c r="FP14" s="528">
        <v>4526</v>
      </c>
      <c r="FQ14" s="529">
        <v>5274</v>
      </c>
      <c r="FR14" s="530">
        <v>3892</v>
      </c>
      <c r="FS14" s="528">
        <v>13692</v>
      </c>
      <c r="FT14" s="531">
        <v>15107</v>
      </c>
      <c r="FU14" s="532">
        <v>-9.3699999999999992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5372</v>
      </c>
      <c r="GK14" s="730">
        <v>5372</v>
      </c>
      <c r="GL14" s="730">
        <v>5372</v>
      </c>
      <c r="GM14" s="730">
        <v>5372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2.46</v>
      </c>
      <c r="IO14" s="729">
        <v>2.52</v>
      </c>
      <c r="IP14" s="553">
        <v>-0.06</v>
      </c>
      <c r="IQ14" s="319"/>
      <c r="IR14" s="319"/>
      <c r="IS14" s="554" t="s">
        <v>78</v>
      </c>
      <c r="IT14" s="528">
        <v>4953</v>
      </c>
      <c r="IU14" s="529">
        <v>6086</v>
      </c>
      <c r="IV14" s="530">
        <v>6715</v>
      </c>
      <c r="IW14" s="528">
        <v>17754</v>
      </c>
      <c r="IX14" s="531">
        <v>18205</v>
      </c>
      <c r="IY14" s="532">
        <v>-2.48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5372</v>
      </c>
      <c r="JO14" s="730">
        <v>5372</v>
      </c>
      <c r="JP14" s="730">
        <v>5372</v>
      </c>
      <c r="JQ14" s="730">
        <v>5372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2.59</v>
      </c>
      <c r="LS14" s="729">
        <v>2.64</v>
      </c>
      <c r="LT14" s="572">
        <v>-0.05</v>
      </c>
      <c r="LU14" s="319"/>
      <c r="LV14" s="319"/>
      <c r="LW14" s="554" t="s">
        <v>78</v>
      </c>
      <c r="LX14" s="11">
        <v>55818</v>
      </c>
      <c r="LY14" s="544">
        <v>52537</v>
      </c>
      <c r="LZ14" s="545">
        <v>6.25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5372</v>
      </c>
      <c r="MP14" s="574">
        <v>5372</v>
      </c>
      <c r="MQ14" s="574">
        <v>5372</v>
      </c>
      <c r="MR14" s="574">
        <v>5372</v>
      </c>
      <c r="MS14" s="574">
        <v>5372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2.2599999999999998</v>
      </c>
      <c r="C15" s="738">
        <v>2.2200000000000002</v>
      </c>
      <c r="D15" s="695">
        <v>0.04</v>
      </c>
      <c r="E15" s="319"/>
      <c r="F15" s="319"/>
      <c r="G15" s="554" t="s">
        <v>81</v>
      </c>
      <c r="H15" s="528">
        <v>242</v>
      </c>
      <c r="I15" s="529">
        <v>289</v>
      </c>
      <c r="J15" s="530">
        <v>216</v>
      </c>
      <c r="K15" s="528">
        <v>747</v>
      </c>
      <c r="L15" s="531">
        <v>1005</v>
      </c>
      <c r="M15" s="532">
        <v>-25.67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571</v>
      </c>
      <c r="AC15" s="591">
        <v>571</v>
      </c>
      <c r="AD15" s="591">
        <v>571</v>
      </c>
      <c r="AE15" s="591">
        <v>571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2.8</v>
      </c>
      <c r="CG15" s="738">
        <v>2.83</v>
      </c>
      <c r="CH15" s="695">
        <v>-0.03</v>
      </c>
      <c r="CI15" s="319"/>
      <c r="CJ15" s="319"/>
      <c r="CK15" s="554" t="s">
        <v>81</v>
      </c>
      <c r="CL15" s="528">
        <v>68</v>
      </c>
      <c r="CM15" s="529">
        <v>56</v>
      </c>
      <c r="CN15" s="530">
        <v>63</v>
      </c>
      <c r="CO15" s="528">
        <v>187</v>
      </c>
      <c r="CP15" s="531">
        <v>198</v>
      </c>
      <c r="CQ15" s="532">
        <v>-5.56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571</v>
      </c>
      <c r="DG15" s="591">
        <v>571</v>
      </c>
      <c r="DH15" s="591">
        <v>571</v>
      </c>
      <c r="DI15" s="591">
        <v>571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3</v>
      </c>
      <c r="FK15" s="738">
        <v>3.11</v>
      </c>
      <c r="FL15" s="695">
        <v>-0.11</v>
      </c>
      <c r="FM15" s="319"/>
      <c r="FN15" s="319"/>
      <c r="FO15" s="554" t="s">
        <v>81</v>
      </c>
      <c r="FP15" s="528">
        <v>294</v>
      </c>
      <c r="FQ15" s="529">
        <v>312</v>
      </c>
      <c r="FR15" s="530">
        <v>274</v>
      </c>
      <c r="FS15" s="528">
        <v>880</v>
      </c>
      <c r="FT15" s="531">
        <v>743</v>
      </c>
      <c r="FU15" s="532">
        <v>18.440000000000001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571</v>
      </c>
      <c r="GK15" s="591">
        <v>571</v>
      </c>
      <c r="GL15" s="591">
        <v>571</v>
      </c>
      <c r="GM15" s="591">
        <v>571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3.04</v>
      </c>
      <c r="IO15" s="738">
        <v>3.09</v>
      </c>
      <c r="IP15" s="695">
        <v>-0.05</v>
      </c>
      <c r="IQ15" s="319"/>
      <c r="IR15" s="319"/>
      <c r="IS15" s="554" t="s">
        <v>81</v>
      </c>
      <c r="IT15" s="528">
        <v>369</v>
      </c>
      <c r="IU15" s="529">
        <v>325</v>
      </c>
      <c r="IV15" s="530">
        <v>653</v>
      </c>
      <c r="IW15" s="528">
        <v>1347</v>
      </c>
      <c r="IX15" s="531">
        <v>1236</v>
      </c>
      <c r="IY15" s="532">
        <v>8.98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571</v>
      </c>
      <c r="JO15" s="591">
        <v>571</v>
      </c>
      <c r="JP15" s="591">
        <v>571</v>
      </c>
      <c r="JQ15" s="591">
        <v>571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2.76</v>
      </c>
      <c r="LS15" s="738">
        <v>2.79</v>
      </c>
      <c r="LT15" s="708">
        <v>-0.03</v>
      </c>
      <c r="LU15" s="319"/>
      <c r="LV15" s="319"/>
      <c r="LW15" s="554" t="s">
        <v>81</v>
      </c>
      <c r="LX15" s="11">
        <v>3161</v>
      </c>
      <c r="LY15" s="544">
        <v>3182</v>
      </c>
      <c r="LZ15" s="545">
        <v>-0.66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571</v>
      </c>
      <c r="MP15" s="613">
        <v>571</v>
      </c>
      <c r="MQ15" s="613">
        <v>571</v>
      </c>
      <c r="MR15" s="613">
        <v>571</v>
      </c>
      <c r="MS15" s="613">
        <v>571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5519</v>
      </c>
      <c r="I16" s="529">
        <v>6746</v>
      </c>
      <c r="J16" s="530">
        <v>5138</v>
      </c>
      <c r="K16" s="528">
        <v>17403</v>
      </c>
      <c r="L16" s="531">
        <v>18625</v>
      </c>
      <c r="M16" s="532">
        <v>-6.56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1393</v>
      </c>
      <c r="AC16" s="591">
        <v>1393</v>
      </c>
      <c r="AD16" s="591">
        <v>1393</v>
      </c>
      <c r="AE16" s="591">
        <v>1393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3872</v>
      </c>
      <c r="CM16" s="529">
        <v>4298</v>
      </c>
      <c r="CN16" s="530">
        <v>3415</v>
      </c>
      <c r="CO16" s="528">
        <v>11585</v>
      </c>
      <c r="CP16" s="531">
        <v>10136</v>
      </c>
      <c r="CQ16" s="532">
        <v>14.3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1393</v>
      </c>
      <c r="DG16" s="591">
        <v>1393</v>
      </c>
      <c r="DH16" s="591">
        <v>1393</v>
      </c>
      <c r="DI16" s="591">
        <v>1393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4082</v>
      </c>
      <c r="FQ16" s="529">
        <v>5763</v>
      </c>
      <c r="FR16" s="530">
        <v>4039</v>
      </c>
      <c r="FS16" s="528">
        <v>13884</v>
      </c>
      <c r="FT16" s="531">
        <v>11560</v>
      </c>
      <c r="FU16" s="532">
        <v>20.100000000000001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1393</v>
      </c>
      <c r="GK16" s="591">
        <v>1393</v>
      </c>
      <c r="GL16" s="591">
        <v>1393</v>
      </c>
      <c r="GM16" s="591">
        <v>1393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6542</v>
      </c>
      <c r="IU16" s="529">
        <v>6378</v>
      </c>
      <c r="IV16" s="530">
        <v>6314</v>
      </c>
      <c r="IW16" s="528">
        <v>19234</v>
      </c>
      <c r="IX16" s="531">
        <v>16072</v>
      </c>
      <c r="IY16" s="532">
        <v>19.670000000000002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1393</v>
      </c>
      <c r="JO16" s="591">
        <v>1393</v>
      </c>
      <c r="JP16" s="591">
        <v>1393</v>
      </c>
      <c r="JQ16" s="591">
        <v>1393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62106</v>
      </c>
      <c r="LY16" s="544">
        <v>56393</v>
      </c>
      <c r="LZ16" s="545">
        <v>10.130000000000001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1393</v>
      </c>
      <c r="MP16" s="613">
        <v>1393</v>
      </c>
      <c r="MQ16" s="613">
        <v>1393</v>
      </c>
      <c r="MR16" s="613">
        <v>1393</v>
      </c>
      <c r="MS16" s="613">
        <v>1393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1568.31</v>
      </c>
      <c r="C17" s="763">
        <v>1477.66</v>
      </c>
      <c r="D17" s="526">
        <v>6.13</v>
      </c>
      <c r="E17" s="30"/>
      <c r="F17" s="30"/>
      <c r="G17" s="554" t="s">
        <v>87</v>
      </c>
      <c r="H17" s="528">
        <v>685</v>
      </c>
      <c r="I17" s="529">
        <v>514</v>
      </c>
      <c r="J17" s="530">
        <v>279</v>
      </c>
      <c r="K17" s="528">
        <v>1478</v>
      </c>
      <c r="L17" s="531">
        <v>1458</v>
      </c>
      <c r="M17" s="532">
        <v>1.37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3408</v>
      </c>
      <c r="AC17" s="591">
        <v>3408</v>
      </c>
      <c r="AD17" s="591">
        <v>3408</v>
      </c>
      <c r="AE17" s="591">
        <v>3408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1763.86</v>
      </c>
      <c r="CG17" s="763">
        <v>1674.8300000000002</v>
      </c>
      <c r="CH17" s="526">
        <v>5.32</v>
      </c>
      <c r="CI17" s="30"/>
      <c r="CJ17" s="30"/>
      <c r="CK17" s="554" t="s">
        <v>87</v>
      </c>
      <c r="CL17" s="528">
        <v>189</v>
      </c>
      <c r="CM17" s="529">
        <v>165</v>
      </c>
      <c r="CN17" s="530">
        <v>236</v>
      </c>
      <c r="CO17" s="528">
        <v>590</v>
      </c>
      <c r="CP17" s="531">
        <v>655</v>
      </c>
      <c r="CQ17" s="532">
        <v>-9.92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3408</v>
      </c>
      <c r="DG17" s="591">
        <v>3408</v>
      </c>
      <c r="DH17" s="591">
        <v>3408</v>
      </c>
      <c r="DI17" s="591">
        <v>3408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1467.77</v>
      </c>
      <c r="FK17" s="763">
        <v>1402.28</v>
      </c>
      <c r="FL17" s="526">
        <v>4.67</v>
      </c>
      <c r="FM17" s="30"/>
      <c r="FN17" s="30"/>
      <c r="FO17" s="554" t="s">
        <v>87</v>
      </c>
      <c r="FP17" s="528">
        <v>245</v>
      </c>
      <c r="FQ17" s="529">
        <v>216</v>
      </c>
      <c r="FR17" s="530">
        <v>157</v>
      </c>
      <c r="FS17" s="528">
        <v>618</v>
      </c>
      <c r="FT17" s="531">
        <v>483</v>
      </c>
      <c r="FU17" s="532">
        <v>27.95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3408</v>
      </c>
      <c r="GK17" s="591">
        <v>3408</v>
      </c>
      <c r="GL17" s="591">
        <v>3408</v>
      </c>
      <c r="GM17" s="591">
        <v>3408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2011.7199999999998</v>
      </c>
      <c r="IO17" s="763">
        <v>1935.63</v>
      </c>
      <c r="IP17" s="526">
        <v>3.93</v>
      </c>
      <c r="IQ17" s="30"/>
      <c r="IR17" s="30"/>
      <c r="IS17" s="554" t="s">
        <v>87</v>
      </c>
      <c r="IT17" s="528">
        <v>274</v>
      </c>
      <c r="IU17" s="529">
        <v>514</v>
      </c>
      <c r="IV17" s="530">
        <v>546</v>
      </c>
      <c r="IW17" s="528">
        <v>1334</v>
      </c>
      <c r="IX17" s="531">
        <v>1253</v>
      </c>
      <c r="IY17" s="532">
        <v>6.46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3408</v>
      </c>
      <c r="JO17" s="591">
        <v>3408</v>
      </c>
      <c r="JP17" s="591">
        <v>3408</v>
      </c>
      <c r="JQ17" s="591">
        <v>3408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1705</v>
      </c>
      <c r="LS17" s="763">
        <v>1629.8700000000003</v>
      </c>
      <c r="LT17" s="543">
        <v>4.6100000000000003</v>
      </c>
      <c r="LU17" s="319"/>
      <c r="LV17" s="319"/>
      <c r="LW17" s="554" t="s">
        <v>87</v>
      </c>
      <c r="LX17" s="11">
        <v>4020</v>
      </c>
      <c r="LY17" s="544">
        <v>3849</v>
      </c>
      <c r="LZ17" s="545">
        <v>4.4400000000000004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3408</v>
      </c>
      <c r="MP17" s="613">
        <v>3408</v>
      </c>
      <c r="MQ17" s="613">
        <v>3408</v>
      </c>
      <c r="MR17" s="613">
        <v>3408</v>
      </c>
      <c r="MS17" s="613">
        <v>3408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1486.6200000000003</v>
      </c>
      <c r="C18" s="766">
        <v>1388.59</v>
      </c>
      <c r="D18" s="553">
        <v>7.06</v>
      </c>
      <c r="E18" s="30"/>
      <c r="F18" s="30"/>
      <c r="G18" s="554" t="s">
        <v>88</v>
      </c>
      <c r="H18" s="528">
        <v>312</v>
      </c>
      <c r="I18" s="529">
        <v>203</v>
      </c>
      <c r="J18" s="530">
        <v>194</v>
      </c>
      <c r="K18" s="528">
        <v>709</v>
      </c>
      <c r="L18" s="531">
        <v>572</v>
      </c>
      <c r="M18" s="532">
        <v>23.95</v>
      </c>
      <c r="N18" s="316"/>
      <c r="O18" s="586" t="s">
        <v>31</v>
      </c>
      <c r="P18" s="587">
        <v>658.42</v>
      </c>
      <c r="Q18" s="588">
        <v>628.39</v>
      </c>
      <c r="R18" s="589">
        <v>4.78</v>
      </c>
      <c r="S18" s="587">
        <v>0</v>
      </c>
      <c r="T18" s="588">
        <v>0</v>
      </c>
      <c r="U18" s="589">
        <v>0</v>
      </c>
      <c r="V18" s="587">
        <v>216.13</v>
      </c>
      <c r="W18" s="588">
        <v>207.5</v>
      </c>
      <c r="X18" s="589">
        <v>4.16</v>
      </c>
      <c r="Y18" s="316"/>
      <c r="Z18" s="316"/>
      <c r="AA18" s="316" t="s">
        <v>57</v>
      </c>
      <c r="AB18" s="591">
        <v>51</v>
      </c>
      <c r="AC18" s="591">
        <v>51</v>
      </c>
      <c r="AD18" s="591">
        <v>51</v>
      </c>
      <c r="AE18" s="591">
        <v>51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12581</v>
      </c>
      <c r="AN18" s="653">
        <v>1619</v>
      </c>
      <c r="AO18" s="653">
        <v>8484</v>
      </c>
      <c r="AP18" s="767">
        <v>1134</v>
      </c>
      <c r="AQ18" s="653"/>
      <c r="AR18" s="653"/>
      <c r="AS18" s="653"/>
      <c r="AT18" s="653"/>
      <c r="AU18" s="632">
        <v>23818</v>
      </c>
      <c r="AV18" s="632">
        <v>3573</v>
      </c>
      <c r="AW18" s="633">
        <v>27391</v>
      </c>
      <c r="AX18" s="634"/>
      <c r="AY18" s="316"/>
      <c r="AZ18" s="627" t="s">
        <v>54</v>
      </c>
      <c r="BA18" s="652">
        <v>837</v>
      </c>
      <c r="BB18" s="653">
        <v>368</v>
      </c>
      <c r="BC18" s="656">
        <v>505</v>
      </c>
      <c r="BD18" s="654">
        <v>503</v>
      </c>
      <c r="BE18" s="653"/>
      <c r="BF18" s="653"/>
      <c r="BG18" s="653"/>
      <c r="BH18" s="653"/>
      <c r="BI18" s="632">
        <v>2213</v>
      </c>
      <c r="BJ18" s="632">
        <v>8136</v>
      </c>
      <c r="BK18" s="633">
        <v>10349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1509.94</v>
      </c>
      <c r="CG18" s="766">
        <v>1434.0100000000002</v>
      </c>
      <c r="CH18" s="553">
        <v>5.29</v>
      </c>
      <c r="CI18" s="30"/>
      <c r="CJ18" s="30"/>
      <c r="CK18" s="554" t="s">
        <v>88</v>
      </c>
      <c r="CL18" s="528">
        <v>420</v>
      </c>
      <c r="CM18" s="529">
        <v>573</v>
      </c>
      <c r="CN18" s="530">
        <v>368</v>
      </c>
      <c r="CO18" s="528">
        <v>1361</v>
      </c>
      <c r="CP18" s="531">
        <v>1328</v>
      </c>
      <c r="CQ18" s="532">
        <v>2.48</v>
      </c>
      <c r="CR18" s="316"/>
      <c r="CS18" s="586" t="s">
        <v>31</v>
      </c>
      <c r="CT18" s="587">
        <v>816.15</v>
      </c>
      <c r="CU18" s="588">
        <v>770.86</v>
      </c>
      <c r="CV18" s="589">
        <v>5.88</v>
      </c>
      <c r="CW18" s="587">
        <v>0</v>
      </c>
      <c r="CX18" s="588">
        <v>0</v>
      </c>
      <c r="CY18" s="589">
        <v>0</v>
      </c>
      <c r="CZ18" s="587">
        <v>394.94</v>
      </c>
      <c r="DA18" s="588">
        <v>376.85</v>
      </c>
      <c r="DB18" s="589">
        <v>4.8</v>
      </c>
      <c r="DC18" s="316"/>
      <c r="DD18" s="316"/>
      <c r="DE18" s="316" t="s">
        <v>57</v>
      </c>
      <c r="DF18" s="591">
        <v>51</v>
      </c>
      <c r="DG18" s="591">
        <v>51</v>
      </c>
      <c r="DH18" s="591">
        <v>51</v>
      </c>
      <c r="DI18" s="591">
        <v>51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11346</v>
      </c>
      <c r="DR18" s="653">
        <v>1996</v>
      </c>
      <c r="DS18" s="653">
        <v>9671</v>
      </c>
      <c r="DT18" s="654">
        <v>2092</v>
      </c>
      <c r="DU18" s="652"/>
      <c r="DV18" s="653"/>
      <c r="DW18" s="653"/>
      <c r="DX18" s="653"/>
      <c r="DY18" s="632">
        <v>25105</v>
      </c>
      <c r="DZ18" s="632">
        <v>2739</v>
      </c>
      <c r="EA18" s="633">
        <v>27844</v>
      </c>
      <c r="EB18" s="634"/>
      <c r="EC18" s="316"/>
      <c r="ED18" s="627" t="s">
        <v>54</v>
      </c>
      <c r="EE18" s="652">
        <v>1368</v>
      </c>
      <c r="EF18" s="653">
        <v>521</v>
      </c>
      <c r="EG18" s="656">
        <v>247</v>
      </c>
      <c r="EH18" s="654">
        <v>1024</v>
      </c>
      <c r="EI18" s="652"/>
      <c r="EJ18" s="653"/>
      <c r="EK18" s="653"/>
      <c r="EL18" s="653"/>
      <c r="EM18" s="632">
        <v>3160</v>
      </c>
      <c r="EN18" s="632">
        <v>11688</v>
      </c>
      <c r="EO18" s="633">
        <v>14848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1326.1599999999999</v>
      </c>
      <c r="FK18" s="766">
        <v>1264.1300000000001</v>
      </c>
      <c r="FL18" s="553">
        <v>4.91</v>
      </c>
      <c r="FM18" s="30"/>
      <c r="FN18" s="30"/>
      <c r="FO18" s="554" t="s">
        <v>88</v>
      </c>
      <c r="FP18" s="528">
        <v>427</v>
      </c>
      <c r="FQ18" s="529">
        <v>453</v>
      </c>
      <c r="FR18" s="530">
        <v>524</v>
      </c>
      <c r="FS18" s="528">
        <v>1404</v>
      </c>
      <c r="FT18" s="531">
        <v>1290</v>
      </c>
      <c r="FU18" s="532">
        <v>8.84</v>
      </c>
      <c r="FV18" s="316"/>
      <c r="FW18" s="586" t="s">
        <v>31</v>
      </c>
      <c r="FX18" s="587">
        <v>687.3</v>
      </c>
      <c r="FY18" s="588">
        <v>655.86</v>
      </c>
      <c r="FZ18" s="589">
        <v>4.79</v>
      </c>
      <c r="GA18" s="587">
        <v>0</v>
      </c>
      <c r="GB18" s="588">
        <v>0</v>
      </c>
      <c r="GC18" s="589">
        <v>0</v>
      </c>
      <c r="GD18" s="587">
        <v>227.14</v>
      </c>
      <c r="GE18" s="588">
        <v>223.39</v>
      </c>
      <c r="GF18" s="589">
        <v>1.68</v>
      </c>
      <c r="GG18" s="316"/>
      <c r="GH18" s="316"/>
      <c r="GI18" s="316" t="s">
        <v>57</v>
      </c>
      <c r="GJ18" s="591">
        <v>51</v>
      </c>
      <c r="GK18" s="591">
        <v>51</v>
      </c>
      <c r="GL18" s="591">
        <v>51</v>
      </c>
      <c r="GM18" s="591">
        <v>51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5146</v>
      </c>
      <c r="GV18" s="653">
        <v>985</v>
      </c>
      <c r="GW18" s="653">
        <v>7151</v>
      </c>
      <c r="GX18" s="654">
        <v>9734</v>
      </c>
      <c r="GY18" s="653"/>
      <c r="GZ18" s="653"/>
      <c r="HA18" s="653"/>
      <c r="HB18" s="653"/>
      <c r="HC18" s="632">
        <v>23016</v>
      </c>
      <c r="HD18" s="632">
        <v>8863</v>
      </c>
      <c r="HE18" s="633">
        <v>31879</v>
      </c>
      <c r="HF18" s="634"/>
      <c r="HG18" s="316"/>
      <c r="HH18" s="627" t="s">
        <v>54</v>
      </c>
      <c r="HI18" s="652">
        <v>314</v>
      </c>
      <c r="HJ18" s="653">
        <v>373</v>
      </c>
      <c r="HK18" s="656">
        <v>324</v>
      </c>
      <c r="HL18" s="654">
        <v>3791</v>
      </c>
      <c r="HM18" s="653"/>
      <c r="HN18" s="653"/>
      <c r="HO18" s="653"/>
      <c r="HP18" s="653"/>
      <c r="HQ18" s="632">
        <v>4802</v>
      </c>
      <c r="HR18" s="632">
        <v>34815</v>
      </c>
      <c r="HS18" s="633">
        <v>39617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1826.73</v>
      </c>
      <c r="IO18" s="766">
        <v>1763.8900000000006</v>
      </c>
      <c r="IP18" s="553">
        <v>3.56</v>
      </c>
      <c r="IQ18" s="30"/>
      <c r="IR18" s="30"/>
      <c r="IS18" s="554" t="s">
        <v>88</v>
      </c>
      <c r="IT18" s="528">
        <v>352</v>
      </c>
      <c r="IU18" s="529">
        <v>649</v>
      </c>
      <c r="IV18" s="530">
        <v>1025</v>
      </c>
      <c r="IW18" s="528">
        <v>2026</v>
      </c>
      <c r="IX18" s="531">
        <v>1829</v>
      </c>
      <c r="IY18" s="532">
        <v>10.77</v>
      </c>
      <c r="IZ18" s="316"/>
      <c r="JA18" s="586" t="s">
        <v>31</v>
      </c>
      <c r="JB18" s="587">
        <v>690.96</v>
      </c>
      <c r="JC18" s="588">
        <v>659.84</v>
      </c>
      <c r="JD18" s="589">
        <v>4.72</v>
      </c>
      <c r="JE18" s="587">
        <v>0</v>
      </c>
      <c r="JF18" s="588">
        <v>0</v>
      </c>
      <c r="JG18" s="589">
        <v>0</v>
      </c>
      <c r="JH18" s="587">
        <v>242.73</v>
      </c>
      <c r="JI18" s="588">
        <v>234.98</v>
      </c>
      <c r="JJ18" s="589">
        <v>3.3</v>
      </c>
      <c r="JK18" s="316"/>
      <c r="JL18" s="316"/>
      <c r="JM18" s="316" t="s">
        <v>57</v>
      </c>
      <c r="JN18" s="591">
        <v>51</v>
      </c>
      <c r="JO18" s="591">
        <v>51</v>
      </c>
      <c r="JP18" s="591">
        <v>51</v>
      </c>
      <c r="JQ18" s="591">
        <v>51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9160</v>
      </c>
      <c r="JZ18" s="653">
        <v>1234</v>
      </c>
      <c r="KA18" s="653">
        <v>10453</v>
      </c>
      <c r="KB18" s="657">
        <v>1857</v>
      </c>
      <c r="KC18" s="658"/>
      <c r="KD18" s="658"/>
      <c r="KE18" s="658"/>
      <c r="KF18" s="658"/>
      <c r="KG18" s="659">
        <v>22704</v>
      </c>
      <c r="KH18" s="632">
        <v>31064</v>
      </c>
      <c r="KI18" s="633">
        <v>53768</v>
      </c>
      <c r="KJ18" s="634"/>
      <c r="KK18" s="316"/>
      <c r="KL18" s="627" t="s">
        <v>54</v>
      </c>
      <c r="KM18" s="652">
        <v>1214</v>
      </c>
      <c r="KN18" s="653">
        <v>412</v>
      </c>
      <c r="KO18" s="656">
        <v>355</v>
      </c>
      <c r="KP18" s="657">
        <v>829</v>
      </c>
      <c r="KQ18" s="658"/>
      <c r="KR18" s="658"/>
      <c r="KS18" s="658"/>
      <c r="KT18" s="658"/>
      <c r="KU18" s="659">
        <v>2810</v>
      </c>
      <c r="KV18" s="632">
        <v>24179</v>
      </c>
      <c r="KW18" s="633">
        <v>26989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1537.15</v>
      </c>
      <c r="LS18" s="766">
        <v>1467.24</v>
      </c>
      <c r="LT18" s="572">
        <v>4.76</v>
      </c>
      <c r="LU18" s="319"/>
      <c r="LV18" s="319"/>
      <c r="LW18" s="554" t="s">
        <v>88</v>
      </c>
      <c r="LX18" s="11">
        <v>5500</v>
      </c>
      <c r="LY18" s="544">
        <v>5019</v>
      </c>
      <c r="LZ18" s="545">
        <v>9.58</v>
      </c>
      <c r="MA18" s="81"/>
      <c r="MB18" s="586" t="s">
        <v>31</v>
      </c>
      <c r="MC18" s="587">
        <v>728.95</v>
      </c>
      <c r="MD18" s="588">
        <v>693.18</v>
      </c>
      <c r="ME18" s="589">
        <v>5.16</v>
      </c>
      <c r="MF18" s="587">
        <v>0</v>
      </c>
      <c r="MG18" s="588">
        <v>0</v>
      </c>
      <c r="MH18" s="589">
        <v>0</v>
      </c>
      <c r="MI18" s="587">
        <v>275.63</v>
      </c>
      <c r="MJ18" s="588">
        <v>266.10000000000002</v>
      </c>
      <c r="MK18" s="589">
        <v>3.58</v>
      </c>
      <c r="ML18" s="102"/>
      <c r="MM18" s="102"/>
      <c r="MN18" s="102" t="s">
        <v>57</v>
      </c>
      <c r="MO18" s="613">
        <v>51</v>
      </c>
      <c r="MP18" s="613">
        <v>51</v>
      </c>
      <c r="MQ18" s="613">
        <v>51</v>
      </c>
      <c r="MR18" s="613">
        <v>51</v>
      </c>
      <c r="MS18" s="613">
        <v>51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38233</v>
      </c>
      <c r="NB18" s="661">
        <v>5834</v>
      </c>
      <c r="NC18" s="661">
        <v>35759</v>
      </c>
      <c r="ND18" s="662">
        <v>14817</v>
      </c>
      <c r="NE18" s="661"/>
      <c r="NF18" s="661"/>
      <c r="NG18" s="661"/>
      <c r="NH18" s="661"/>
      <c r="NI18" s="663">
        <v>94643</v>
      </c>
      <c r="NJ18" s="664">
        <v>46239</v>
      </c>
      <c r="NK18" s="665">
        <v>140882</v>
      </c>
      <c r="NL18" s="406"/>
      <c r="NM18" s="406"/>
      <c r="NN18" s="651" t="s">
        <v>54</v>
      </c>
      <c r="NO18" s="660">
        <v>3733</v>
      </c>
      <c r="NP18" s="661">
        <v>1674</v>
      </c>
      <c r="NQ18" s="661">
        <v>1431</v>
      </c>
      <c r="NR18" s="662">
        <v>6147</v>
      </c>
      <c r="NS18" s="661"/>
      <c r="NT18" s="661"/>
      <c r="NU18" s="661"/>
      <c r="NV18" s="661"/>
      <c r="NW18" s="663">
        <v>12985</v>
      </c>
      <c r="NX18" s="664">
        <v>78818</v>
      </c>
      <c r="NY18" s="665">
        <v>91803</v>
      </c>
    </row>
    <row r="19" spans="1:389" ht="23.25" customHeight="1" x14ac:dyDescent="0.25">
      <c r="A19" s="582" t="s">
        <v>29</v>
      </c>
      <c r="B19" s="768">
        <v>1827.43</v>
      </c>
      <c r="C19" s="769">
        <v>1721.8500000000004</v>
      </c>
      <c r="D19" s="585">
        <v>6.13</v>
      </c>
      <c r="E19" s="30"/>
      <c r="F19" s="30"/>
      <c r="G19" s="554" t="s">
        <v>89</v>
      </c>
      <c r="H19" s="528">
        <v>176</v>
      </c>
      <c r="I19" s="529">
        <v>198</v>
      </c>
      <c r="J19" s="530">
        <v>157</v>
      </c>
      <c r="K19" s="528">
        <v>531</v>
      </c>
      <c r="L19" s="531">
        <v>831</v>
      </c>
      <c r="M19" s="532">
        <v>-36.1</v>
      </c>
      <c r="N19" s="316"/>
      <c r="O19" s="586" t="s">
        <v>45</v>
      </c>
      <c r="P19" s="587">
        <v>620.22</v>
      </c>
      <c r="Q19" s="588">
        <v>577.49</v>
      </c>
      <c r="R19" s="589">
        <v>7.4</v>
      </c>
      <c r="S19" s="587">
        <v>339.25</v>
      </c>
      <c r="T19" s="588">
        <v>310.58</v>
      </c>
      <c r="U19" s="589">
        <v>9.23</v>
      </c>
      <c r="V19" s="587">
        <v>431.48</v>
      </c>
      <c r="W19" s="588">
        <v>398.71</v>
      </c>
      <c r="X19" s="589">
        <v>8.2200000000000006</v>
      </c>
      <c r="Y19" s="316"/>
      <c r="Z19" s="316"/>
      <c r="AA19" s="316" t="s">
        <v>63</v>
      </c>
      <c r="AB19" s="591">
        <v>925</v>
      </c>
      <c r="AC19" s="591">
        <v>925</v>
      </c>
      <c r="AD19" s="591">
        <v>925</v>
      </c>
      <c r="AE19" s="591">
        <v>925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20980</v>
      </c>
      <c r="AN19" s="653">
        <v>6475</v>
      </c>
      <c r="AO19" s="653">
        <v>16968</v>
      </c>
      <c r="AP19" s="767">
        <v>3918</v>
      </c>
      <c r="AQ19" s="653"/>
      <c r="AR19" s="653"/>
      <c r="AS19" s="653"/>
      <c r="AT19" s="653"/>
      <c r="AU19" s="632">
        <v>48341</v>
      </c>
      <c r="AV19" s="632">
        <v>65401</v>
      </c>
      <c r="AW19" s="633">
        <v>113742</v>
      </c>
      <c r="AX19" s="634"/>
      <c r="AY19" s="316"/>
      <c r="AZ19" s="627" t="s">
        <v>59</v>
      </c>
      <c r="BA19" s="652">
        <v>3483</v>
      </c>
      <c r="BB19" s="653">
        <v>920</v>
      </c>
      <c r="BC19" s="656">
        <v>1684</v>
      </c>
      <c r="BD19" s="654">
        <v>3758</v>
      </c>
      <c r="BE19" s="653"/>
      <c r="BF19" s="653"/>
      <c r="BG19" s="653"/>
      <c r="BH19" s="653"/>
      <c r="BI19" s="632">
        <v>9845</v>
      </c>
      <c r="BJ19" s="632">
        <v>19690</v>
      </c>
      <c r="BK19" s="633">
        <v>29535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2535.7800000000002</v>
      </c>
      <c r="CG19" s="769">
        <v>2404.27</v>
      </c>
      <c r="CH19" s="585">
        <v>5.47</v>
      </c>
      <c r="CI19" s="30"/>
      <c r="CJ19" s="30"/>
      <c r="CK19" s="554" t="s">
        <v>89</v>
      </c>
      <c r="CL19" s="528">
        <v>253</v>
      </c>
      <c r="CM19" s="529">
        <v>287</v>
      </c>
      <c r="CN19" s="530">
        <v>342</v>
      </c>
      <c r="CO19" s="528">
        <v>882</v>
      </c>
      <c r="CP19" s="531">
        <v>1015</v>
      </c>
      <c r="CQ19" s="532">
        <v>-13.1</v>
      </c>
      <c r="CR19" s="316"/>
      <c r="CS19" s="586" t="s">
        <v>45</v>
      </c>
      <c r="CT19" s="587">
        <v>664.23</v>
      </c>
      <c r="CU19" s="588">
        <v>606.01</v>
      </c>
      <c r="CV19" s="589">
        <v>9.61</v>
      </c>
      <c r="CW19" s="587">
        <v>343.72</v>
      </c>
      <c r="CX19" s="588">
        <v>322.67</v>
      </c>
      <c r="CY19" s="589">
        <v>6.52</v>
      </c>
      <c r="CZ19" s="587">
        <v>498.82</v>
      </c>
      <c r="DA19" s="588">
        <v>461.19</v>
      </c>
      <c r="DB19" s="589">
        <v>8.16</v>
      </c>
      <c r="DC19" s="316"/>
      <c r="DD19" s="316"/>
      <c r="DE19" s="316" t="s">
        <v>63</v>
      </c>
      <c r="DF19" s="591">
        <v>925</v>
      </c>
      <c r="DG19" s="591">
        <v>925</v>
      </c>
      <c r="DH19" s="591">
        <v>925</v>
      </c>
      <c r="DI19" s="591">
        <v>925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25531</v>
      </c>
      <c r="DR19" s="653">
        <v>5326</v>
      </c>
      <c r="DS19" s="653">
        <v>14946</v>
      </c>
      <c r="DT19" s="654">
        <v>27697</v>
      </c>
      <c r="DU19" s="652"/>
      <c r="DV19" s="653"/>
      <c r="DW19" s="653"/>
      <c r="DX19" s="653"/>
      <c r="DY19" s="632">
        <v>73500</v>
      </c>
      <c r="DZ19" s="632">
        <v>92301</v>
      </c>
      <c r="EA19" s="633">
        <v>165801</v>
      </c>
      <c r="EB19" s="634"/>
      <c r="EC19" s="316"/>
      <c r="ED19" s="627" t="s">
        <v>59</v>
      </c>
      <c r="EE19" s="652">
        <v>2659</v>
      </c>
      <c r="EF19" s="653">
        <v>1532</v>
      </c>
      <c r="EG19" s="656">
        <v>740</v>
      </c>
      <c r="EH19" s="654">
        <v>4575</v>
      </c>
      <c r="EI19" s="652"/>
      <c r="EJ19" s="653"/>
      <c r="EK19" s="653"/>
      <c r="EL19" s="653"/>
      <c r="EM19" s="632">
        <v>9506</v>
      </c>
      <c r="EN19" s="632">
        <v>43306</v>
      </c>
      <c r="EO19" s="633">
        <v>52812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1890.62</v>
      </c>
      <c r="FK19" s="769">
        <v>1800.37</v>
      </c>
      <c r="FL19" s="585">
        <v>5.01</v>
      </c>
      <c r="FM19" s="30"/>
      <c r="FN19" s="30"/>
      <c r="FO19" s="554" t="s">
        <v>89</v>
      </c>
      <c r="FP19" s="528">
        <v>521</v>
      </c>
      <c r="FQ19" s="529">
        <v>365</v>
      </c>
      <c r="FR19" s="530">
        <v>352</v>
      </c>
      <c r="FS19" s="528">
        <v>1238</v>
      </c>
      <c r="FT19" s="531">
        <v>1072</v>
      </c>
      <c r="FU19" s="532">
        <v>15.49</v>
      </c>
      <c r="FV19" s="316"/>
      <c r="FW19" s="586" t="s">
        <v>45</v>
      </c>
      <c r="FX19" s="587">
        <v>505.68</v>
      </c>
      <c r="FY19" s="588">
        <v>471.06</v>
      </c>
      <c r="FZ19" s="589">
        <v>7.35</v>
      </c>
      <c r="GA19" s="587">
        <v>387.5</v>
      </c>
      <c r="GB19" s="588">
        <v>362.82</v>
      </c>
      <c r="GC19" s="589">
        <v>6.8</v>
      </c>
      <c r="GD19" s="587">
        <v>426.56</v>
      </c>
      <c r="GE19" s="588">
        <v>399.68</v>
      </c>
      <c r="GF19" s="589">
        <v>6.73</v>
      </c>
      <c r="GG19" s="316"/>
      <c r="GH19" s="316"/>
      <c r="GI19" s="316" t="s">
        <v>63</v>
      </c>
      <c r="GJ19" s="591">
        <v>925</v>
      </c>
      <c r="GK19" s="591">
        <v>925</v>
      </c>
      <c r="GL19" s="591">
        <v>925</v>
      </c>
      <c r="GM19" s="591">
        <v>925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28285</v>
      </c>
      <c r="GV19" s="653">
        <v>3939</v>
      </c>
      <c r="GW19" s="653">
        <v>12619</v>
      </c>
      <c r="GX19" s="654">
        <v>18843</v>
      </c>
      <c r="GY19" s="653"/>
      <c r="GZ19" s="653"/>
      <c r="HA19" s="653"/>
      <c r="HB19" s="653"/>
      <c r="HC19" s="632">
        <v>63686</v>
      </c>
      <c r="HD19" s="632">
        <v>107037</v>
      </c>
      <c r="HE19" s="633">
        <v>170723</v>
      </c>
      <c r="HF19" s="634"/>
      <c r="HG19" s="316"/>
      <c r="HH19" s="627" t="s">
        <v>59</v>
      </c>
      <c r="HI19" s="652">
        <v>1650</v>
      </c>
      <c r="HJ19" s="653">
        <v>766</v>
      </c>
      <c r="HK19" s="656">
        <v>1412</v>
      </c>
      <c r="HL19" s="654">
        <v>4949</v>
      </c>
      <c r="HM19" s="653"/>
      <c r="HN19" s="653"/>
      <c r="HO19" s="653"/>
      <c r="HP19" s="653"/>
      <c r="HQ19" s="632">
        <v>8777</v>
      </c>
      <c r="HR19" s="632">
        <v>29528</v>
      </c>
      <c r="HS19" s="633">
        <v>38305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2636.66</v>
      </c>
      <c r="IO19" s="769">
        <v>2520.27</v>
      </c>
      <c r="IP19" s="585">
        <v>4.62</v>
      </c>
      <c r="IQ19" s="30"/>
      <c r="IR19" s="30"/>
      <c r="IS19" s="554" t="s">
        <v>89</v>
      </c>
      <c r="IT19" s="528">
        <v>241</v>
      </c>
      <c r="IU19" s="529">
        <v>173</v>
      </c>
      <c r="IV19" s="530">
        <v>374</v>
      </c>
      <c r="IW19" s="528">
        <v>788</v>
      </c>
      <c r="IX19" s="531">
        <v>834</v>
      </c>
      <c r="IY19" s="532">
        <v>-5.52</v>
      </c>
      <c r="IZ19" s="316"/>
      <c r="JA19" s="586" t="s">
        <v>45</v>
      </c>
      <c r="JB19" s="587">
        <v>875.36</v>
      </c>
      <c r="JC19" s="588">
        <v>823.7</v>
      </c>
      <c r="JD19" s="589">
        <v>6.27</v>
      </c>
      <c r="JE19" s="587">
        <v>695.9</v>
      </c>
      <c r="JF19" s="588">
        <v>649.85</v>
      </c>
      <c r="JG19" s="589">
        <v>7.09</v>
      </c>
      <c r="JH19" s="587">
        <v>758.94</v>
      </c>
      <c r="JI19" s="588">
        <v>711.76</v>
      </c>
      <c r="JJ19" s="589">
        <v>6.63</v>
      </c>
      <c r="JK19" s="316"/>
      <c r="JL19" s="316"/>
      <c r="JM19" s="316" t="s">
        <v>63</v>
      </c>
      <c r="JN19" s="591">
        <v>925</v>
      </c>
      <c r="JO19" s="591">
        <v>925</v>
      </c>
      <c r="JP19" s="591">
        <v>925</v>
      </c>
      <c r="JQ19" s="591">
        <v>925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31576</v>
      </c>
      <c r="JZ19" s="653">
        <v>4690</v>
      </c>
      <c r="KA19" s="653">
        <v>13289</v>
      </c>
      <c r="KB19" s="657">
        <v>27290</v>
      </c>
      <c r="KC19" s="658"/>
      <c r="KD19" s="658"/>
      <c r="KE19" s="658"/>
      <c r="KF19" s="658"/>
      <c r="KG19" s="659">
        <v>76845</v>
      </c>
      <c r="KH19" s="632">
        <v>176705</v>
      </c>
      <c r="KI19" s="633">
        <v>253550</v>
      </c>
      <c r="KJ19" s="634"/>
      <c r="KK19" s="316"/>
      <c r="KL19" s="627" t="s">
        <v>59</v>
      </c>
      <c r="KM19" s="652">
        <v>2648</v>
      </c>
      <c r="KN19" s="653">
        <v>1029</v>
      </c>
      <c r="KO19" s="656">
        <v>887</v>
      </c>
      <c r="KP19" s="657">
        <v>2084</v>
      </c>
      <c r="KQ19" s="658"/>
      <c r="KR19" s="658"/>
      <c r="KS19" s="658"/>
      <c r="KT19" s="658"/>
      <c r="KU19" s="659">
        <v>6648</v>
      </c>
      <c r="KV19" s="632">
        <v>65840</v>
      </c>
      <c r="KW19" s="633">
        <v>72488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2231.16</v>
      </c>
      <c r="LS19" s="769">
        <v>2119.7399999999998</v>
      </c>
      <c r="LT19" s="612">
        <v>5.26</v>
      </c>
      <c r="LU19" s="319"/>
      <c r="LV19" s="319"/>
      <c r="LW19" s="554" t="s">
        <v>89</v>
      </c>
      <c r="LX19" s="11">
        <v>3439</v>
      </c>
      <c r="LY19" s="544">
        <v>3752</v>
      </c>
      <c r="LZ19" s="545">
        <v>-8.34</v>
      </c>
      <c r="MA19" s="81"/>
      <c r="MB19" s="586" t="s">
        <v>45</v>
      </c>
      <c r="MC19" s="587">
        <v>664.87</v>
      </c>
      <c r="MD19" s="588">
        <v>615.65</v>
      </c>
      <c r="ME19" s="589">
        <v>7.99</v>
      </c>
      <c r="MF19" s="587">
        <v>439.9</v>
      </c>
      <c r="MG19" s="588">
        <v>409.58</v>
      </c>
      <c r="MH19" s="589">
        <v>7.4</v>
      </c>
      <c r="MI19" s="587">
        <v>524.96</v>
      </c>
      <c r="MJ19" s="588">
        <v>488.68</v>
      </c>
      <c r="MK19" s="589">
        <v>7.42</v>
      </c>
      <c r="ML19" s="102"/>
      <c r="MM19" s="102"/>
      <c r="MN19" s="102" t="s">
        <v>63</v>
      </c>
      <c r="MO19" s="613">
        <v>925</v>
      </c>
      <c r="MP19" s="613">
        <v>925</v>
      </c>
      <c r="MQ19" s="613">
        <v>925</v>
      </c>
      <c r="MR19" s="613">
        <v>925</v>
      </c>
      <c r="MS19" s="613">
        <v>925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106372</v>
      </c>
      <c r="NB19" s="661">
        <v>20430</v>
      </c>
      <c r="NC19" s="661">
        <v>57822</v>
      </c>
      <c r="ND19" s="662">
        <v>77748</v>
      </c>
      <c r="NE19" s="661"/>
      <c r="NF19" s="661"/>
      <c r="NG19" s="661"/>
      <c r="NH19" s="661"/>
      <c r="NI19" s="663">
        <v>262372</v>
      </c>
      <c r="NJ19" s="664">
        <v>441444</v>
      </c>
      <c r="NK19" s="665">
        <v>703816</v>
      </c>
      <c r="NL19" s="406"/>
      <c r="NM19" s="406"/>
      <c r="NN19" s="651" t="s">
        <v>59</v>
      </c>
      <c r="NO19" s="660">
        <v>10440</v>
      </c>
      <c r="NP19" s="661">
        <v>4247</v>
      </c>
      <c r="NQ19" s="661">
        <v>4723</v>
      </c>
      <c r="NR19" s="662">
        <v>15366</v>
      </c>
      <c r="NS19" s="661"/>
      <c r="NT19" s="661"/>
      <c r="NU19" s="661"/>
      <c r="NV19" s="661"/>
      <c r="NW19" s="663">
        <v>34776</v>
      </c>
      <c r="NX19" s="664">
        <v>158364</v>
      </c>
      <c r="NY19" s="665">
        <v>193140</v>
      </c>
    </row>
    <row r="20" spans="1:389" ht="23.25" customHeight="1" x14ac:dyDescent="0.25">
      <c r="A20" s="771" t="s">
        <v>90</v>
      </c>
      <c r="B20" s="29">
        <v>2148.58</v>
      </c>
      <c r="C20" s="763">
        <v>2008.47</v>
      </c>
      <c r="D20" s="526">
        <v>6.98</v>
      </c>
      <c r="E20" s="30"/>
      <c r="F20" s="30"/>
      <c r="G20" s="554" t="s">
        <v>91</v>
      </c>
      <c r="H20" s="528">
        <v>554</v>
      </c>
      <c r="I20" s="529">
        <v>452</v>
      </c>
      <c r="J20" s="530">
        <v>426</v>
      </c>
      <c r="K20" s="528">
        <v>1432</v>
      </c>
      <c r="L20" s="531">
        <v>1298</v>
      </c>
      <c r="M20" s="532">
        <v>10.32</v>
      </c>
      <c r="N20" s="316"/>
      <c r="O20" s="586" t="s">
        <v>51</v>
      </c>
      <c r="P20" s="587">
        <v>537.6</v>
      </c>
      <c r="Q20" s="588">
        <v>508.29</v>
      </c>
      <c r="R20" s="589">
        <v>5.77</v>
      </c>
      <c r="S20" s="587">
        <v>462.85</v>
      </c>
      <c r="T20" s="588">
        <v>433.83</v>
      </c>
      <c r="U20" s="589">
        <v>6.69</v>
      </c>
      <c r="V20" s="587">
        <v>487.39</v>
      </c>
      <c r="W20" s="588">
        <v>458.42</v>
      </c>
      <c r="X20" s="589">
        <v>6.32</v>
      </c>
      <c r="Y20" s="316"/>
      <c r="Z20" s="316"/>
      <c r="AA20" s="316" t="s">
        <v>68</v>
      </c>
      <c r="AB20" s="591">
        <v>660</v>
      </c>
      <c r="AC20" s="591">
        <v>660</v>
      </c>
      <c r="AD20" s="591">
        <v>660</v>
      </c>
      <c r="AE20" s="591">
        <v>660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83911</v>
      </c>
      <c r="AN20" s="653">
        <v>16183</v>
      </c>
      <c r="AO20" s="653">
        <v>74243</v>
      </c>
      <c r="AP20" s="767">
        <v>15830</v>
      </c>
      <c r="AQ20" s="653"/>
      <c r="AR20" s="653"/>
      <c r="AS20" s="653"/>
      <c r="AT20" s="653"/>
      <c r="AU20" s="632">
        <v>190167</v>
      </c>
      <c r="AV20" s="632">
        <v>1199516</v>
      </c>
      <c r="AW20" s="633">
        <v>1389683</v>
      </c>
      <c r="AX20" s="634"/>
      <c r="AY20" s="316"/>
      <c r="AZ20" s="627" t="s">
        <v>65</v>
      </c>
      <c r="BA20" s="652">
        <v>11145</v>
      </c>
      <c r="BB20" s="653">
        <v>2576</v>
      </c>
      <c r="BC20" s="656">
        <v>3788</v>
      </c>
      <c r="BD20" s="654">
        <v>17509</v>
      </c>
      <c r="BE20" s="653"/>
      <c r="BF20" s="653"/>
      <c r="BG20" s="653"/>
      <c r="BH20" s="653"/>
      <c r="BI20" s="632">
        <v>35018</v>
      </c>
      <c r="BJ20" s="632">
        <v>132414</v>
      </c>
      <c r="BK20" s="633">
        <v>167432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2169.25</v>
      </c>
      <c r="CG20" s="763">
        <v>2043.76</v>
      </c>
      <c r="CH20" s="526">
        <v>6.14</v>
      </c>
      <c r="CI20" s="30"/>
      <c r="CJ20" s="30"/>
      <c r="CK20" s="554" t="s">
        <v>91</v>
      </c>
      <c r="CL20" s="528">
        <v>95</v>
      </c>
      <c r="CM20" s="529">
        <v>90</v>
      </c>
      <c r="CN20" s="530">
        <v>135</v>
      </c>
      <c r="CO20" s="528">
        <v>320</v>
      </c>
      <c r="CP20" s="531">
        <v>266</v>
      </c>
      <c r="CQ20" s="532">
        <v>20.3</v>
      </c>
      <c r="CR20" s="316"/>
      <c r="CS20" s="586" t="s">
        <v>51</v>
      </c>
      <c r="CT20" s="587">
        <v>731.99</v>
      </c>
      <c r="CU20" s="588">
        <v>679.07</v>
      </c>
      <c r="CV20" s="589">
        <v>7.79</v>
      </c>
      <c r="CW20" s="587">
        <v>608.44000000000005</v>
      </c>
      <c r="CX20" s="588">
        <v>577.53</v>
      </c>
      <c r="CY20" s="589">
        <v>5.35</v>
      </c>
      <c r="CZ20" s="587">
        <v>668.23</v>
      </c>
      <c r="DA20" s="588">
        <v>627.16999999999996</v>
      </c>
      <c r="DB20" s="589">
        <v>6.55</v>
      </c>
      <c r="DC20" s="316"/>
      <c r="DD20" s="316"/>
      <c r="DE20" s="316" t="s">
        <v>68</v>
      </c>
      <c r="DF20" s="591">
        <v>660</v>
      </c>
      <c r="DG20" s="591">
        <v>660</v>
      </c>
      <c r="DH20" s="591">
        <v>660</v>
      </c>
      <c r="DI20" s="591">
        <v>660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65246</v>
      </c>
      <c r="DR20" s="653">
        <v>11982</v>
      </c>
      <c r="DS20" s="653">
        <v>63298</v>
      </c>
      <c r="DT20" s="654">
        <v>204590</v>
      </c>
      <c r="DU20" s="652"/>
      <c r="DV20" s="653"/>
      <c r="DW20" s="653"/>
      <c r="DX20" s="653"/>
      <c r="DY20" s="632">
        <v>345116</v>
      </c>
      <c r="DZ20" s="632">
        <v>928471</v>
      </c>
      <c r="EA20" s="633">
        <v>1273587</v>
      </c>
      <c r="EB20" s="634"/>
      <c r="EC20" s="316"/>
      <c r="ED20" s="627" t="s">
        <v>65</v>
      </c>
      <c r="EE20" s="652">
        <v>3420</v>
      </c>
      <c r="EF20" s="653">
        <v>1287</v>
      </c>
      <c r="EG20" s="656">
        <v>1232</v>
      </c>
      <c r="EH20" s="654">
        <v>78080</v>
      </c>
      <c r="EI20" s="652"/>
      <c r="EJ20" s="653"/>
      <c r="EK20" s="653"/>
      <c r="EL20" s="653"/>
      <c r="EM20" s="632">
        <v>84019</v>
      </c>
      <c r="EN20" s="632">
        <v>194474</v>
      </c>
      <c r="EO20" s="633">
        <v>278493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1997.14</v>
      </c>
      <c r="FK20" s="763">
        <v>1899.3999999999999</v>
      </c>
      <c r="FL20" s="526">
        <v>5.15</v>
      </c>
      <c r="FM20" s="30"/>
      <c r="FN20" s="30"/>
      <c r="FO20" s="554" t="s">
        <v>91</v>
      </c>
      <c r="FP20" s="528">
        <v>137</v>
      </c>
      <c r="FQ20" s="529">
        <v>152</v>
      </c>
      <c r="FR20" s="530">
        <v>68</v>
      </c>
      <c r="FS20" s="528">
        <v>357</v>
      </c>
      <c r="FT20" s="531">
        <v>361</v>
      </c>
      <c r="FU20" s="532">
        <v>-1.1100000000000001</v>
      </c>
      <c r="FV20" s="316"/>
      <c r="FW20" s="586" t="s">
        <v>51</v>
      </c>
      <c r="FX20" s="587">
        <v>546.51</v>
      </c>
      <c r="FY20" s="588">
        <v>511.13</v>
      </c>
      <c r="FZ20" s="589">
        <v>6.92</v>
      </c>
      <c r="GA20" s="587">
        <v>319.69</v>
      </c>
      <c r="GB20" s="588">
        <v>293.44</v>
      </c>
      <c r="GC20" s="589">
        <v>8.9499999999999993</v>
      </c>
      <c r="GD20" s="587">
        <v>394.65</v>
      </c>
      <c r="GE20" s="588">
        <v>367.59</v>
      </c>
      <c r="GF20" s="589">
        <v>7.36</v>
      </c>
      <c r="GG20" s="316"/>
      <c r="GH20" s="316"/>
      <c r="GI20" s="316" t="s">
        <v>68</v>
      </c>
      <c r="GJ20" s="591">
        <v>660</v>
      </c>
      <c r="GK20" s="591">
        <v>660</v>
      </c>
      <c r="GL20" s="591">
        <v>660</v>
      </c>
      <c r="GM20" s="591">
        <v>660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59126</v>
      </c>
      <c r="GV20" s="653">
        <v>9326</v>
      </c>
      <c r="GW20" s="653">
        <v>51887</v>
      </c>
      <c r="GX20" s="654">
        <v>83719</v>
      </c>
      <c r="GY20" s="653"/>
      <c r="GZ20" s="653"/>
      <c r="HA20" s="653"/>
      <c r="HB20" s="653"/>
      <c r="HC20" s="632">
        <v>204058</v>
      </c>
      <c r="HD20" s="632">
        <v>1151607</v>
      </c>
      <c r="HE20" s="633">
        <v>1355665</v>
      </c>
      <c r="HF20" s="634"/>
      <c r="HG20" s="316"/>
      <c r="HH20" s="627" t="s">
        <v>65</v>
      </c>
      <c r="HI20" s="652">
        <v>4322</v>
      </c>
      <c r="HJ20" s="653">
        <v>1448</v>
      </c>
      <c r="HK20" s="656">
        <v>3123</v>
      </c>
      <c r="HL20" s="654">
        <v>21175</v>
      </c>
      <c r="HM20" s="653"/>
      <c r="HN20" s="653"/>
      <c r="HO20" s="653"/>
      <c r="HP20" s="653"/>
      <c r="HQ20" s="632">
        <v>30068</v>
      </c>
      <c r="HR20" s="632">
        <v>379322</v>
      </c>
      <c r="HS20" s="633">
        <v>409390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2885.2599999999998</v>
      </c>
      <c r="IO20" s="763">
        <v>2762.4800000000005</v>
      </c>
      <c r="IP20" s="526">
        <v>4.4400000000000004</v>
      </c>
      <c r="IQ20" s="30"/>
      <c r="IR20" s="30"/>
      <c r="IS20" s="554" t="s">
        <v>91</v>
      </c>
      <c r="IT20" s="528">
        <v>396</v>
      </c>
      <c r="IU20" s="529">
        <v>215</v>
      </c>
      <c r="IV20" s="530">
        <v>298</v>
      </c>
      <c r="IW20" s="528">
        <v>909</v>
      </c>
      <c r="IX20" s="531">
        <v>860</v>
      </c>
      <c r="IY20" s="532">
        <v>5.7</v>
      </c>
      <c r="IZ20" s="316"/>
      <c r="JA20" s="586" t="s">
        <v>51</v>
      </c>
      <c r="JB20" s="587">
        <v>632.22</v>
      </c>
      <c r="JC20" s="588">
        <v>602.88</v>
      </c>
      <c r="JD20" s="589">
        <v>4.87</v>
      </c>
      <c r="JE20" s="587">
        <v>395.68</v>
      </c>
      <c r="JF20" s="588">
        <v>373.91</v>
      </c>
      <c r="JG20" s="589">
        <v>5.82</v>
      </c>
      <c r="JH20" s="587">
        <v>478.78</v>
      </c>
      <c r="JI20" s="588">
        <v>455.45</v>
      </c>
      <c r="JJ20" s="589">
        <v>5.12</v>
      </c>
      <c r="JK20" s="316"/>
      <c r="JL20" s="316"/>
      <c r="JM20" s="316" t="s">
        <v>68</v>
      </c>
      <c r="JN20" s="591">
        <v>660</v>
      </c>
      <c r="JO20" s="591">
        <v>660</v>
      </c>
      <c r="JP20" s="591">
        <v>660</v>
      </c>
      <c r="JQ20" s="591">
        <v>660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65903</v>
      </c>
      <c r="JZ20" s="653">
        <v>11478</v>
      </c>
      <c r="KA20" s="653">
        <v>53743</v>
      </c>
      <c r="KB20" s="657">
        <v>65038</v>
      </c>
      <c r="KC20" s="658"/>
      <c r="KD20" s="658"/>
      <c r="KE20" s="658"/>
      <c r="KF20" s="658"/>
      <c r="KG20" s="659">
        <v>196162</v>
      </c>
      <c r="KH20" s="632">
        <v>1130305</v>
      </c>
      <c r="KI20" s="633">
        <v>1326467</v>
      </c>
      <c r="KJ20" s="634"/>
      <c r="KK20" s="316"/>
      <c r="KL20" s="627" t="s">
        <v>65</v>
      </c>
      <c r="KM20" s="652">
        <v>11032</v>
      </c>
      <c r="KN20" s="653">
        <v>1887</v>
      </c>
      <c r="KO20" s="656">
        <v>1952</v>
      </c>
      <c r="KP20" s="657">
        <v>4243</v>
      </c>
      <c r="KQ20" s="658"/>
      <c r="KR20" s="658"/>
      <c r="KS20" s="658"/>
      <c r="KT20" s="658"/>
      <c r="KU20" s="659">
        <v>19114</v>
      </c>
      <c r="KV20" s="632">
        <v>224016</v>
      </c>
      <c r="KW20" s="633">
        <v>243130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2278.33</v>
      </c>
      <c r="LS20" s="763">
        <v>2159.0500000000002</v>
      </c>
      <c r="LT20" s="543">
        <v>5.52</v>
      </c>
      <c r="LU20" s="319"/>
      <c r="LV20" s="319"/>
      <c r="LW20" s="554" t="s">
        <v>91</v>
      </c>
      <c r="LX20" s="11">
        <v>3018</v>
      </c>
      <c r="LY20" s="544">
        <v>2785</v>
      </c>
      <c r="LZ20" s="545">
        <v>8.3699999999999992</v>
      </c>
      <c r="MA20" s="81"/>
      <c r="MB20" s="586" t="s">
        <v>51</v>
      </c>
      <c r="MC20" s="587">
        <v>630.16999999999996</v>
      </c>
      <c r="MD20" s="588">
        <v>590.92999999999995</v>
      </c>
      <c r="ME20" s="589">
        <v>6.64</v>
      </c>
      <c r="MF20" s="587">
        <v>440.63</v>
      </c>
      <c r="MG20" s="588">
        <v>413.57</v>
      </c>
      <c r="MH20" s="589">
        <v>6.54</v>
      </c>
      <c r="MI20" s="587">
        <v>512.29999999999995</v>
      </c>
      <c r="MJ20" s="588">
        <v>481.66</v>
      </c>
      <c r="MK20" s="589">
        <v>6.36</v>
      </c>
      <c r="ML20" s="102"/>
      <c r="MM20" s="102"/>
      <c r="MN20" s="102" t="s">
        <v>68</v>
      </c>
      <c r="MO20" s="613">
        <v>660</v>
      </c>
      <c r="MP20" s="613">
        <v>660</v>
      </c>
      <c r="MQ20" s="613">
        <v>660</v>
      </c>
      <c r="MR20" s="613">
        <v>660</v>
      </c>
      <c r="MS20" s="613">
        <v>660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274186</v>
      </c>
      <c r="NB20" s="661">
        <v>48969</v>
      </c>
      <c r="NC20" s="661">
        <v>243171</v>
      </c>
      <c r="ND20" s="662">
        <v>369177</v>
      </c>
      <c r="NE20" s="661"/>
      <c r="NF20" s="661"/>
      <c r="NG20" s="661"/>
      <c r="NH20" s="661"/>
      <c r="NI20" s="663">
        <v>935503</v>
      </c>
      <c r="NJ20" s="664">
        <v>4409899</v>
      </c>
      <c r="NK20" s="665">
        <v>5345402</v>
      </c>
      <c r="NL20" s="406"/>
      <c r="NM20" s="406"/>
      <c r="NN20" s="651" t="s">
        <v>65</v>
      </c>
      <c r="NO20" s="660">
        <v>29919</v>
      </c>
      <c r="NP20" s="661">
        <v>7198</v>
      </c>
      <c r="NQ20" s="661">
        <v>10095</v>
      </c>
      <c r="NR20" s="662">
        <v>121007</v>
      </c>
      <c r="NS20" s="661"/>
      <c r="NT20" s="661"/>
      <c r="NU20" s="661"/>
      <c r="NV20" s="661"/>
      <c r="NW20" s="663">
        <v>168219</v>
      </c>
      <c r="NX20" s="664">
        <v>930226</v>
      </c>
      <c r="NY20" s="665">
        <v>1098445</v>
      </c>
    </row>
    <row r="21" spans="1:389" ht="23.25" customHeight="1" thickBot="1" x14ac:dyDescent="0.3">
      <c r="A21" s="551" t="s">
        <v>49</v>
      </c>
      <c r="B21" s="31">
        <v>1979.4100000000003</v>
      </c>
      <c r="C21" s="766">
        <v>1832.7199999999998</v>
      </c>
      <c r="D21" s="553">
        <v>8</v>
      </c>
      <c r="E21" s="30"/>
      <c r="F21" s="30"/>
      <c r="G21" s="554" t="s">
        <v>92</v>
      </c>
      <c r="H21" s="528">
        <v>118</v>
      </c>
      <c r="I21" s="529">
        <v>67</v>
      </c>
      <c r="J21" s="530">
        <v>94</v>
      </c>
      <c r="K21" s="528">
        <v>279</v>
      </c>
      <c r="L21" s="531">
        <v>363</v>
      </c>
      <c r="M21" s="532">
        <v>-23.14</v>
      </c>
      <c r="N21" s="316"/>
      <c r="O21" s="586" t="s">
        <v>56</v>
      </c>
      <c r="P21" s="587">
        <v>258.67</v>
      </c>
      <c r="Q21" s="588">
        <v>247.37</v>
      </c>
      <c r="R21" s="589">
        <v>4.57</v>
      </c>
      <c r="S21" s="587">
        <v>176.77</v>
      </c>
      <c r="T21" s="588">
        <v>170.58</v>
      </c>
      <c r="U21" s="589">
        <v>3.63</v>
      </c>
      <c r="V21" s="587">
        <v>203.66</v>
      </c>
      <c r="W21" s="588">
        <v>195.94</v>
      </c>
      <c r="X21" s="589">
        <v>3.94</v>
      </c>
      <c r="Y21" s="316"/>
      <c r="Z21" s="316"/>
      <c r="AA21" s="316" t="s">
        <v>73</v>
      </c>
      <c r="AB21" s="591">
        <v>1394</v>
      </c>
      <c r="AC21" s="591">
        <v>1394</v>
      </c>
      <c r="AD21" s="591">
        <v>1394</v>
      </c>
      <c r="AE21" s="591">
        <v>1394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1784.3799999999999</v>
      </c>
      <c r="CG21" s="766">
        <v>1687.41</v>
      </c>
      <c r="CH21" s="553">
        <v>5.75</v>
      </c>
      <c r="CI21" s="30"/>
      <c r="CJ21" s="30"/>
      <c r="CK21" s="554" t="s">
        <v>92</v>
      </c>
      <c r="CL21" s="528">
        <v>73</v>
      </c>
      <c r="CM21" s="529">
        <v>61</v>
      </c>
      <c r="CN21" s="530">
        <v>119</v>
      </c>
      <c r="CO21" s="528">
        <v>253</v>
      </c>
      <c r="CP21" s="531">
        <v>297</v>
      </c>
      <c r="CQ21" s="532">
        <v>-14.81</v>
      </c>
      <c r="CR21" s="316"/>
      <c r="CS21" s="586" t="s">
        <v>56</v>
      </c>
      <c r="CT21" s="587">
        <v>219.15</v>
      </c>
      <c r="CU21" s="588">
        <v>211.99</v>
      </c>
      <c r="CV21" s="589">
        <v>3.38</v>
      </c>
      <c r="CW21" s="587">
        <v>197.26</v>
      </c>
      <c r="CX21" s="588">
        <v>192.01</v>
      </c>
      <c r="CY21" s="589">
        <v>2.73</v>
      </c>
      <c r="CZ21" s="587">
        <v>207.85</v>
      </c>
      <c r="DA21" s="588">
        <v>201.77</v>
      </c>
      <c r="DB21" s="589">
        <v>3.01</v>
      </c>
      <c r="DC21" s="316"/>
      <c r="DD21" s="316"/>
      <c r="DE21" s="316" t="s">
        <v>73</v>
      </c>
      <c r="DF21" s="591">
        <v>1394</v>
      </c>
      <c r="DG21" s="591">
        <v>1394</v>
      </c>
      <c r="DH21" s="591">
        <v>1394</v>
      </c>
      <c r="DI21" s="591">
        <v>1394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1737.71</v>
      </c>
      <c r="FK21" s="766">
        <v>1649.9300000000003</v>
      </c>
      <c r="FL21" s="553">
        <v>5.32</v>
      </c>
      <c r="FM21" s="30"/>
      <c r="FN21" s="30"/>
      <c r="FO21" s="554" t="s">
        <v>92</v>
      </c>
      <c r="FP21" s="528">
        <v>102</v>
      </c>
      <c r="FQ21" s="529">
        <v>79</v>
      </c>
      <c r="FR21" s="530">
        <v>83</v>
      </c>
      <c r="FS21" s="528">
        <v>264</v>
      </c>
      <c r="FT21" s="531">
        <v>272</v>
      </c>
      <c r="FU21" s="532">
        <v>-2.94</v>
      </c>
      <c r="FV21" s="316"/>
      <c r="FW21" s="586" t="s">
        <v>56</v>
      </c>
      <c r="FX21" s="587">
        <v>204.11</v>
      </c>
      <c r="FY21" s="588">
        <v>197.42</v>
      </c>
      <c r="FZ21" s="589">
        <v>3.39</v>
      </c>
      <c r="GA21" s="587">
        <v>171.53</v>
      </c>
      <c r="GB21" s="588">
        <v>166.11</v>
      </c>
      <c r="GC21" s="589">
        <v>3.26</v>
      </c>
      <c r="GD21" s="587">
        <v>182.3</v>
      </c>
      <c r="GE21" s="588">
        <v>176.78</v>
      </c>
      <c r="GF21" s="589">
        <v>3.12</v>
      </c>
      <c r="GG21" s="316"/>
      <c r="GH21" s="316"/>
      <c r="GI21" s="316" t="s">
        <v>73</v>
      </c>
      <c r="GJ21" s="591">
        <v>1394</v>
      </c>
      <c r="GK21" s="591">
        <v>1394</v>
      </c>
      <c r="GL21" s="591">
        <v>1394</v>
      </c>
      <c r="GM21" s="591">
        <v>1394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2643.17</v>
      </c>
      <c r="IO21" s="766">
        <v>2534.64</v>
      </c>
      <c r="IP21" s="553">
        <v>4.28</v>
      </c>
      <c r="IQ21" s="30"/>
      <c r="IR21" s="30"/>
      <c r="IS21" s="554" t="s">
        <v>92</v>
      </c>
      <c r="IT21" s="528">
        <v>174</v>
      </c>
      <c r="IU21" s="529">
        <v>236</v>
      </c>
      <c r="IV21" s="530">
        <v>246</v>
      </c>
      <c r="IW21" s="528">
        <v>656</v>
      </c>
      <c r="IX21" s="531">
        <v>612</v>
      </c>
      <c r="IY21" s="532">
        <v>7.19</v>
      </c>
      <c r="IZ21" s="316"/>
      <c r="JA21" s="586" t="s">
        <v>56</v>
      </c>
      <c r="JB21" s="587">
        <v>541.84</v>
      </c>
      <c r="JC21" s="588">
        <v>527.45000000000005</v>
      </c>
      <c r="JD21" s="589">
        <v>2.73</v>
      </c>
      <c r="JE21" s="587">
        <v>299.07</v>
      </c>
      <c r="JF21" s="588">
        <v>289.14</v>
      </c>
      <c r="JG21" s="589">
        <v>3.43</v>
      </c>
      <c r="JH21" s="587">
        <v>384.36</v>
      </c>
      <c r="JI21" s="588">
        <v>374.01</v>
      </c>
      <c r="JJ21" s="589">
        <v>2.77</v>
      </c>
      <c r="JK21" s="316"/>
      <c r="JL21" s="316"/>
      <c r="JM21" s="316" t="s">
        <v>73</v>
      </c>
      <c r="JN21" s="591">
        <v>1394</v>
      </c>
      <c r="JO21" s="591">
        <v>1394</v>
      </c>
      <c r="JP21" s="591">
        <v>1394</v>
      </c>
      <c r="JQ21" s="591">
        <v>1394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1993.0900000000001</v>
      </c>
      <c r="LS21" s="766">
        <v>1887.7</v>
      </c>
      <c r="LT21" s="572">
        <v>5.58</v>
      </c>
      <c r="LU21" s="319"/>
      <c r="LV21" s="319"/>
      <c r="LW21" s="554" t="s">
        <v>92</v>
      </c>
      <c r="LX21" s="11">
        <v>1452</v>
      </c>
      <c r="LY21" s="544">
        <v>1544</v>
      </c>
      <c r="LZ21" s="545">
        <v>-5.96</v>
      </c>
      <c r="MA21" s="81"/>
      <c r="MB21" s="586" t="s">
        <v>56</v>
      </c>
      <c r="MC21" s="587">
        <v>292.89</v>
      </c>
      <c r="MD21" s="588">
        <v>282.77999999999997</v>
      </c>
      <c r="ME21" s="589">
        <v>3.58</v>
      </c>
      <c r="MF21" s="587">
        <v>209.62</v>
      </c>
      <c r="MG21" s="588">
        <v>202.8</v>
      </c>
      <c r="MH21" s="589">
        <v>3.36</v>
      </c>
      <c r="MI21" s="587">
        <v>241.1</v>
      </c>
      <c r="MJ21" s="588">
        <v>233.51</v>
      </c>
      <c r="MK21" s="589">
        <v>3.25</v>
      </c>
      <c r="ML21" s="102"/>
      <c r="MM21" s="102"/>
      <c r="MN21" s="102" t="s">
        <v>73</v>
      </c>
      <c r="MO21" s="613">
        <v>1394</v>
      </c>
      <c r="MP21" s="613">
        <v>1394</v>
      </c>
      <c r="MQ21" s="613">
        <v>1394</v>
      </c>
      <c r="MR21" s="613">
        <v>1394</v>
      </c>
      <c r="MS21" s="613">
        <v>1394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2697.6699999999996</v>
      </c>
      <c r="C22" s="769">
        <v>2549.4000000000005</v>
      </c>
      <c r="D22" s="585">
        <v>5.82</v>
      </c>
      <c r="E22" s="30"/>
      <c r="F22" s="30"/>
      <c r="G22" s="527" t="s">
        <v>93</v>
      </c>
      <c r="H22" s="528">
        <v>13</v>
      </c>
      <c r="I22" s="529">
        <v>19</v>
      </c>
      <c r="J22" s="530">
        <v>12</v>
      </c>
      <c r="K22" s="528">
        <v>44</v>
      </c>
      <c r="L22" s="531">
        <v>67</v>
      </c>
      <c r="M22" s="532">
        <v>-34.33</v>
      </c>
      <c r="N22" s="316"/>
      <c r="O22" s="586" t="s">
        <v>62</v>
      </c>
      <c r="P22" s="587">
        <v>195.49</v>
      </c>
      <c r="Q22" s="588">
        <v>188.82</v>
      </c>
      <c r="R22" s="589">
        <v>3.53</v>
      </c>
      <c r="S22" s="587">
        <v>139.69</v>
      </c>
      <c r="T22" s="588">
        <v>133.06</v>
      </c>
      <c r="U22" s="589">
        <v>4.9800000000000004</v>
      </c>
      <c r="V22" s="587">
        <v>158</v>
      </c>
      <c r="W22" s="588">
        <v>151.47</v>
      </c>
      <c r="X22" s="589">
        <v>4.3099999999999996</v>
      </c>
      <c r="Y22" s="316"/>
      <c r="Z22" s="316"/>
      <c r="AA22" s="316" t="s">
        <v>77</v>
      </c>
      <c r="AB22" s="591">
        <v>378</v>
      </c>
      <c r="AC22" s="591">
        <v>378</v>
      </c>
      <c r="AD22" s="591">
        <v>378</v>
      </c>
      <c r="AE22" s="591">
        <v>378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117472</v>
      </c>
      <c r="AN22" s="699">
        <v>24277</v>
      </c>
      <c r="AO22" s="699">
        <v>99695</v>
      </c>
      <c r="AP22" s="773">
        <v>20882</v>
      </c>
      <c r="AQ22" s="699"/>
      <c r="AR22" s="699"/>
      <c r="AS22" s="699"/>
      <c r="AT22" s="699"/>
      <c r="AU22" s="703">
        <v>262326</v>
      </c>
      <c r="AV22" s="699">
        <v>1268490</v>
      </c>
      <c r="AW22" s="701">
        <v>1530816</v>
      </c>
      <c r="AX22" s="702"/>
      <c r="AY22" s="12"/>
      <c r="AZ22" s="697" t="s">
        <v>42</v>
      </c>
      <c r="BA22" s="698">
        <v>15465</v>
      </c>
      <c r="BB22" s="699">
        <v>3864</v>
      </c>
      <c r="BC22" s="699">
        <v>5977</v>
      </c>
      <c r="BD22" s="700">
        <v>21770</v>
      </c>
      <c r="BE22" s="699"/>
      <c r="BF22" s="699"/>
      <c r="BG22" s="699"/>
      <c r="BH22" s="699"/>
      <c r="BI22" s="703">
        <v>47076</v>
      </c>
      <c r="BJ22" s="699">
        <v>160240</v>
      </c>
      <c r="BK22" s="701">
        <v>207316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3510.4</v>
      </c>
      <c r="CG22" s="769">
        <v>3300.76</v>
      </c>
      <c r="CH22" s="585">
        <v>6.35</v>
      </c>
      <c r="CI22" s="30"/>
      <c r="CJ22" s="30"/>
      <c r="CK22" s="527" t="s">
        <v>93</v>
      </c>
      <c r="CL22" s="528">
        <v>21</v>
      </c>
      <c r="CM22" s="529">
        <v>13</v>
      </c>
      <c r="CN22" s="530">
        <v>18</v>
      </c>
      <c r="CO22" s="528">
        <v>52</v>
      </c>
      <c r="CP22" s="531">
        <v>60</v>
      </c>
      <c r="CQ22" s="532">
        <v>-13.33</v>
      </c>
      <c r="CR22" s="316"/>
      <c r="CS22" s="586" t="s">
        <v>62</v>
      </c>
      <c r="CT22" s="587">
        <v>452.12</v>
      </c>
      <c r="CU22" s="588">
        <v>431.94</v>
      </c>
      <c r="CV22" s="589">
        <v>4.67</v>
      </c>
      <c r="CW22" s="587">
        <v>195.91</v>
      </c>
      <c r="CX22" s="588">
        <v>189.34</v>
      </c>
      <c r="CY22" s="589">
        <v>3.47</v>
      </c>
      <c r="CZ22" s="587">
        <v>319.89</v>
      </c>
      <c r="DA22" s="588">
        <v>307.94</v>
      </c>
      <c r="DB22" s="589">
        <v>3.88</v>
      </c>
      <c r="DC22" s="316"/>
      <c r="DD22" s="316"/>
      <c r="DE22" s="316" t="s">
        <v>77</v>
      </c>
      <c r="DF22" s="591">
        <v>378</v>
      </c>
      <c r="DG22" s="591">
        <v>378</v>
      </c>
      <c r="DH22" s="591">
        <v>378</v>
      </c>
      <c r="DI22" s="591">
        <v>378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102123</v>
      </c>
      <c r="DR22" s="699">
        <v>19304</v>
      </c>
      <c r="DS22" s="699">
        <v>87915</v>
      </c>
      <c r="DT22" s="700">
        <v>234379</v>
      </c>
      <c r="DU22" s="699"/>
      <c r="DV22" s="699"/>
      <c r="DW22" s="699"/>
      <c r="DX22" s="699"/>
      <c r="DY22" s="703">
        <v>443721</v>
      </c>
      <c r="DZ22" s="699">
        <v>1023511</v>
      </c>
      <c r="EA22" s="701">
        <v>1467232</v>
      </c>
      <c r="EB22" s="702"/>
      <c r="EC22" s="12"/>
      <c r="ED22" s="697" t="s">
        <v>42</v>
      </c>
      <c r="EE22" s="698">
        <v>7447</v>
      </c>
      <c r="EF22" s="699">
        <v>3340</v>
      </c>
      <c r="EG22" s="699">
        <v>2219</v>
      </c>
      <c r="EH22" s="700">
        <v>83679</v>
      </c>
      <c r="EI22" s="699"/>
      <c r="EJ22" s="699"/>
      <c r="EK22" s="699"/>
      <c r="EL22" s="699"/>
      <c r="EM22" s="703">
        <v>96685</v>
      </c>
      <c r="EN22" s="699">
        <v>249468</v>
      </c>
      <c r="EO22" s="701">
        <v>346153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2906.0499999999997</v>
      </c>
      <c r="FK22" s="769">
        <v>2753.91</v>
      </c>
      <c r="FL22" s="585">
        <v>5.52</v>
      </c>
      <c r="FM22" s="30"/>
      <c r="FN22" s="30"/>
      <c r="FO22" s="527" t="s">
        <v>93</v>
      </c>
      <c r="FP22" s="528">
        <v>175</v>
      </c>
      <c r="FQ22" s="529">
        <v>167</v>
      </c>
      <c r="FR22" s="530">
        <v>50</v>
      </c>
      <c r="FS22" s="528">
        <v>392</v>
      </c>
      <c r="FT22" s="531">
        <v>327</v>
      </c>
      <c r="FU22" s="532">
        <v>19.88</v>
      </c>
      <c r="FV22" s="316"/>
      <c r="FW22" s="586" t="s">
        <v>62</v>
      </c>
      <c r="FX22" s="587">
        <v>529.63</v>
      </c>
      <c r="FY22" s="588">
        <v>506.46</v>
      </c>
      <c r="FZ22" s="589">
        <v>4.57</v>
      </c>
      <c r="GA22" s="587">
        <v>192.92</v>
      </c>
      <c r="GB22" s="588">
        <v>183.08</v>
      </c>
      <c r="GC22" s="589">
        <v>5.37</v>
      </c>
      <c r="GD22" s="587">
        <v>304.2</v>
      </c>
      <c r="GE22" s="588">
        <v>293.22000000000003</v>
      </c>
      <c r="GF22" s="589">
        <v>3.74</v>
      </c>
      <c r="GG22" s="316"/>
      <c r="GH22" s="316"/>
      <c r="GI22" s="316" t="s">
        <v>77</v>
      </c>
      <c r="GJ22" s="591">
        <v>378</v>
      </c>
      <c r="GK22" s="591">
        <v>378</v>
      </c>
      <c r="GL22" s="591">
        <v>378</v>
      </c>
      <c r="GM22" s="591">
        <v>378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92557</v>
      </c>
      <c r="GV22" s="699">
        <v>14250</v>
      </c>
      <c r="GW22" s="699">
        <v>71657</v>
      </c>
      <c r="GX22" s="700">
        <v>112296</v>
      </c>
      <c r="GY22" s="699"/>
      <c r="GZ22" s="699"/>
      <c r="HA22" s="699"/>
      <c r="HB22" s="699"/>
      <c r="HC22" s="703">
        <v>290760</v>
      </c>
      <c r="HD22" s="699">
        <v>1267507</v>
      </c>
      <c r="HE22" s="701">
        <v>1558267</v>
      </c>
      <c r="HF22" s="702"/>
      <c r="HG22" s="12"/>
      <c r="HH22" s="697" t="s">
        <v>42</v>
      </c>
      <c r="HI22" s="698">
        <v>6286</v>
      </c>
      <c r="HJ22" s="699">
        <v>2587</v>
      </c>
      <c r="HK22" s="699">
        <v>4859</v>
      </c>
      <c r="HL22" s="700">
        <v>29915</v>
      </c>
      <c r="HM22" s="699"/>
      <c r="HN22" s="699"/>
      <c r="HO22" s="699"/>
      <c r="HP22" s="699"/>
      <c r="HQ22" s="703">
        <v>43647</v>
      </c>
      <c r="HR22" s="699">
        <v>443665</v>
      </c>
      <c r="HS22" s="701">
        <v>487312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3722.36</v>
      </c>
      <c r="IO22" s="769">
        <v>3557.5</v>
      </c>
      <c r="IP22" s="585">
        <v>4.63</v>
      </c>
      <c r="IQ22" s="30"/>
      <c r="IR22" s="30"/>
      <c r="IS22" s="527" t="s">
        <v>93</v>
      </c>
      <c r="IT22" s="528">
        <v>65</v>
      </c>
      <c r="IU22" s="529">
        <v>39</v>
      </c>
      <c r="IV22" s="530">
        <v>85</v>
      </c>
      <c r="IW22" s="528">
        <v>189</v>
      </c>
      <c r="IX22" s="531">
        <v>221</v>
      </c>
      <c r="IY22" s="532">
        <v>-14.48</v>
      </c>
      <c r="IZ22" s="316"/>
      <c r="JA22" s="586" t="s">
        <v>62</v>
      </c>
      <c r="JB22" s="587">
        <v>509.91</v>
      </c>
      <c r="JC22" s="588">
        <v>492.72</v>
      </c>
      <c r="JD22" s="589">
        <v>3.49</v>
      </c>
      <c r="JE22" s="587">
        <v>266.91000000000003</v>
      </c>
      <c r="JF22" s="588">
        <v>259.29000000000002</v>
      </c>
      <c r="JG22" s="589">
        <v>2.94</v>
      </c>
      <c r="JH22" s="587">
        <v>352.28</v>
      </c>
      <c r="JI22" s="588">
        <v>342.42</v>
      </c>
      <c r="JJ22" s="589">
        <v>2.88</v>
      </c>
      <c r="JK22" s="316"/>
      <c r="JL22" s="316"/>
      <c r="JM22" s="316" t="s">
        <v>77</v>
      </c>
      <c r="JN22" s="591">
        <v>378</v>
      </c>
      <c r="JO22" s="591">
        <v>378</v>
      </c>
      <c r="JP22" s="591">
        <v>378</v>
      </c>
      <c r="JQ22" s="591">
        <v>378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106639</v>
      </c>
      <c r="JZ22" s="699">
        <v>17402</v>
      </c>
      <c r="KA22" s="699">
        <v>77485</v>
      </c>
      <c r="KB22" s="705">
        <v>94185</v>
      </c>
      <c r="KC22" s="706"/>
      <c r="KD22" s="706"/>
      <c r="KE22" s="706"/>
      <c r="KF22" s="706"/>
      <c r="KG22" s="707">
        <v>295711</v>
      </c>
      <c r="KH22" s="699">
        <v>1338074</v>
      </c>
      <c r="KI22" s="701">
        <v>1633785</v>
      </c>
      <c r="KJ22" s="702"/>
      <c r="KK22" s="12"/>
      <c r="KL22" s="697" t="s">
        <v>42</v>
      </c>
      <c r="KM22" s="698">
        <v>14894</v>
      </c>
      <c r="KN22" s="699">
        <v>3328</v>
      </c>
      <c r="KO22" s="699">
        <v>3194</v>
      </c>
      <c r="KP22" s="705">
        <v>7156</v>
      </c>
      <c r="KQ22" s="706"/>
      <c r="KR22" s="706"/>
      <c r="KS22" s="706"/>
      <c r="KT22" s="706"/>
      <c r="KU22" s="707">
        <v>28572</v>
      </c>
      <c r="KV22" s="699">
        <v>314035</v>
      </c>
      <c r="KW22" s="701">
        <v>342607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3259.1</v>
      </c>
      <c r="LS22" s="769">
        <v>3084.3599999999997</v>
      </c>
      <c r="LT22" s="612">
        <v>5.67</v>
      </c>
      <c r="LU22" s="319"/>
      <c r="LV22" s="319"/>
      <c r="LW22" s="527" t="s">
        <v>93</v>
      </c>
      <c r="LX22" s="11">
        <v>677</v>
      </c>
      <c r="LY22" s="544">
        <v>675</v>
      </c>
      <c r="LZ22" s="545">
        <v>0.3</v>
      </c>
      <c r="MA22" s="81"/>
      <c r="MB22" s="586" t="s">
        <v>62</v>
      </c>
      <c r="MC22" s="587">
        <v>432.02</v>
      </c>
      <c r="MD22" s="588">
        <v>415.74</v>
      </c>
      <c r="ME22" s="589">
        <v>3.92</v>
      </c>
      <c r="MF22" s="587">
        <v>198.51</v>
      </c>
      <c r="MG22" s="588">
        <v>190.68</v>
      </c>
      <c r="MH22" s="589">
        <v>4.1100000000000003</v>
      </c>
      <c r="MI22" s="587">
        <v>286.81</v>
      </c>
      <c r="MJ22" s="588">
        <v>277.08</v>
      </c>
      <c r="MK22" s="589">
        <v>3.51</v>
      </c>
      <c r="ML22" s="102"/>
      <c r="MM22" s="102"/>
      <c r="MN22" s="102" t="s">
        <v>77</v>
      </c>
      <c r="MO22" s="613">
        <v>378</v>
      </c>
      <c r="MP22" s="613">
        <v>378</v>
      </c>
      <c r="MQ22" s="613">
        <v>378</v>
      </c>
      <c r="MR22" s="613">
        <v>378</v>
      </c>
      <c r="MS22" s="613">
        <v>378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418791</v>
      </c>
      <c r="NB22" s="711">
        <v>75233</v>
      </c>
      <c r="NC22" s="711">
        <v>336752</v>
      </c>
      <c r="ND22" s="712">
        <v>461742</v>
      </c>
      <c r="NE22" s="711"/>
      <c r="NF22" s="711"/>
      <c r="NG22" s="711"/>
      <c r="NH22" s="711"/>
      <c r="NI22" s="713">
        <v>1292518</v>
      </c>
      <c r="NJ22" s="710">
        <v>4897582</v>
      </c>
      <c r="NK22" s="713">
        <v>6190100</v>
      </c>
      <c r="NL22" s="406"/>
      <c r="NM22" s="406"/>
      <c r="NN22" s="710" t="s">
        <v>42</v>
      </c>
      <c r="NO22" s="710">
        <v>44092</v>
      </c>
      <c r="NP22" s="711">
        <v>13119</v>
      </c>
      <c r="NQ22" s="711">
        <v>16249</v>
      </c>
      <c r="NR22" s="712">
        <v>142520</v>
      </c>
      <c r="NS22" s="711"/>
      <c r="NT22" s="711"/>
      <c r="NU22" s="711"/>
      <c r="NV22" s="711"/>
      <c r="NW22" s="713">
        <v>215980</v>
      </c>
      <c r="NX22" s="710">
        <v>1167408</v>
      </c>
      <c r="NY22" s="713">
        <v>1383388</v>
      </c>
    </row>
    <row r="23" spans="1:389" ht="23.25" customHeight="1" thickTop="1" x14ac:dyDescent="0.25">
      <c r="A23" s="668" t="s">
        <v>94</v>
      </c>
      <c r="B23" s="89">
        <v>1277.24</v>
      </c>
      <c r="C23" s="774">
        <v>1179.21</v>
      </c>
      <c r="D23" s="526">
        <v>8.31</v>
      </c>
      <c r="E23" s="30"/>
      <c r="F23" s="30"/>
      <c r="G23" s="527" t="s">
        <v>95</v>
      </c>
      <c r="H23" s="528">
        <v>3870</v>
      </c>
      <c r="I23" s="529">
        <v>4218</v>
      </c>
      <c r="J23" s="530">
        <v>3425</v>
      </c>
      <c r="K23" s="528">
        <v>11513</v>
      </c>
      <c r="L23" s="531">
        <v>10028</v>
      </c>
      <c r="M23" s="532">
        <v>14.81</v>
      </c>
      <c r="N23" s="316"/>
      <c r="O23" s="586" t="s">
        <v>67</v>
      </c>
      <c r="P23" s="587">
        <v>254.81</v>
      </c>
      <c r="Q23" s="775">
        <v>242.05</v>
      </c>
      <c r="R23" s="589">
        <v>5.27</v>
      </c>
      <c r="S23" s="587">
        <v>146.55000000000001</v>
      </c>
      <c r="T23" s="588">
        <v>139.91</v>
      </c>
      <c r="U23" s="589">
        <v>4.75</v>
      </c>
      <c r="V23" s="587">
        <v>182.09</v>
      </c>
      <c r="W23" s="588">
        <v>173.64</v>
      </c>
      <c r="X23" s="589">
        <v>4.87</v>
      </c>
      <c r="Y23" s="316"/>
      <c r="Z23" s="12" t="s">
        <v>47</v>
      </c>
      <c r="AA23" s="12"/>
      <c r="AB23" s="776">
        <v>71.819999999999993</v>
      </c>
      <c r="AC23" s="777">
        <v>71.58</v>
      </c>
      <c r="AD23" s="777">
        <v>72.13</v>
      </c>
      <c r="AE23" s="777">
        <v>71.84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1293.3700000000001</v>
      </c>
      <c r="CG23" s="774">
        <v>1225.05</v>
      </c>
      <c r="CH23" s="526">
        <v>5.58</v>
      </c>
      <c r="CI23" s="30"/>
      <c r="CJ23" s="30"/>
      <c r="CK23" s="527" t="s">
        <v>95</v>
      </c>
      <c r="CL23" s="528">
        <v>2453</v>
      </c>
      <c r="CM23" s="529">
        <v>1849</v>
      </c>
      <c r="CN23" s="530">
        <v>1926</v>
      </c>
      <c r="CO23" s="528">
        <v>6228</v>
      </c>
      <c r="CP23" s="531">
        <v>5545</v>
      </c>
      <c r="CQ23" s="532">
        <v>12.32</v>
      </c>
      <c r="CR23" s="316"/>
      <c r="CS23" s="586" t="s">
        <v>67</v>
      </c>
      <c r="CT23" s="587">
        <v>460.11</v>
      </c>
      <c r="CU23" s="775">
        <v>444.85</v>
      </c>
      <c r="CV23" s="589">
        <v>3.43</v>
      </c>
      <c r="CW23" s="587">
        <v>147.63</v>
      </c>
      <c r="CX23" s="588">
        <v>142.38999999999999</v>
      </c>
      <c r="CY23" s="589">
        <v>3.68</v>
      </c>
      <c r="CZ23" s="587">
        <v>298.83999999999997</v>
      </c>
      <c r="DA23" s="588">
        <v>290.25</v>
      </c>
      <c r="DB23" s="589">
        <v>2.96</v>
      </c>
      <c r="DC23" s="316"/>
      <c r="DD23" s="12" t="s">
        <v>47</v>
      </c>
      <c r="DE23" s="12"/>
      <c r="DF23" s="776">
        <v>66.72</v>
      </c>
      <c r="DG23" s="777">
        <v>63.57</v>
      </c>
      <c r="DH23" s="777">
        <v>58.34</v>
      </c>
      <c r="DI23" s="777">
        <v>62.87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1152.3000000000002</v>
      </c>
      <c r="FK23" s="774">
        <v>1086.6600000000001</v>
      </c>
      <c r="FL23" s="526">
        <v>6.04</v>
      </c>
      <c r="FM23" s="30"/>
      <c r="FN23" s="30"/>
      <c r="FO23" s="527" t="s">
        <v>95</v>
      </c>
      <c r="FP23" s="528">
        <v>1346</v>
      </c>
      <c r="FQ23" s="529">
        <v>1423</v>
      </c>
      <c r="FR23" s="530">
        <v>879</v>
      </c>
      <c r="FS23" s="528">
        <v>3648</v>
      </c>
      <c r="FT23" s="531">
        <v>3196</v>
      </c>
      <c r="FU23" s="532">
        <v>14.14</v>
      </c>
      <c r="FV23" s="316"/>
      <c r="FW23" s="586" t="s">
        <v>67</v>
      </c>
      <c r="FX23" s="587">
        <v>304.26</v>
      </c>
      <c r="FY23" s="775">
        <v>292.74</v>
      </c>
      <c r="FZ23" s="589">
        <v>3.94</v>
      </c>
      <c r="GA23" s="587">
        <v>198.96</v>
      </c>
      <c r="GB23" s="588">
        <v>190.48</v>
      </c>
      <c r="GC23" s="589">
        <v>4.45</v>
      </c>
      <c r="GD23" s="587">
        <v>233.76</v>
      </c>
      <c r="GE23" s="588">
        <v>225.31</v>
      </c>
      <c r="GF23" s="589">
        <v>3.75</v>
      </c>
      <c r="GG23" s="316"/>
      <c r="GH23" s="12" t="s">
        <v>47</v>
      </c>
      <c r="GI23" s="12"/>
      <c r="GJ23" s="776">
        <v>57.49</v>
      </c>
      <c r="GK23" s="777">
        <v>60.15</v>
      </c>
      <c r="GL23" s="777">
        <v>54.08</v>
      </c>
      <c r="GM23" s="777">
        <v>57.24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1525.27</v>
      </c>
      <c r="IO23" s="774">
        <v>1464.37</v>
      </c>
      <c r="IP23" s="526">
        <v>4.16</v>
      </c>
      <c r="IQ23" s="30"/>
      <c r="IR23" s="30"/>
      <c r="IS23" s="527" t="s">
        <v>95</v>
      </c>
      <c r="IT23" s="528">
        <v>2162</v>
      </c>
      <c r="IU23" s="529">
        <v>2746</v>
      </c>
      <c r="IV23" s="530">
        <v>3952</v>
      </c>
      <c r="IW23" s="528">
        <v>8860</v>
      </c>
      <c r="IX23" s="531">
        <v>8175</v>
      </c>
      <c r="IY23" s="532">
        <v>8.3800000000000008</v>
      </c>
      <c r="IZ23" s="316"/>
      <c r="JA23" s="586" t="s">
        <v>67</v>
      </c>
      <c r="JB23" s="587">
        <v>348.96</v>
      </c>
      <c r="JC23" s="775">
        <v>332.81</v>
      </c>
      <c r="JD23" s="589">
        <v>4.8499999999999996</v>
      </c>
      <c r="JE23" s="587">
        <v>277.14</v>
      </c>
      <c r="JF23" s="588">
        <v>266.83</v>
      </c>
      <c r="JG23" s="589">
        <v>3.86</v>
      </c>
      <c r="JH23" s="587">
        <v>302.37</v>
      </c>
      <c r="JI23" s="588">
        <v>290.33</v>
      </c>
      <c r="JJ23" s="589">
        <v>4.1500000000000004</v>
      </c>
      <c r="JK23" s="316"/>
      <c r="JL23" s="12" t="s">
        <v>47</v>
      </c>
      <c r="JM23" s="12"/>
      <c r="JN23" s="776">
        <v>55.51</v>
      </c>
      <c r="JO23" s="777">
        <v>63.59</v>
      </c>
      <c r="JP23" s="777">
        <v>68.84</v>
      </c>
      <c r="JQ23" s="777">
        <v>62.65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1313.3</v>
      </c>
      <c r="LS23" s="763">
        <v>1243.5900000000001</v>
      </c>
      <c r="LT23" s="543">
        <v>5.61</v>
      </c>
      <c r="LU23" s="319"/>
      <c r="LV23" s="319"/>
      <c r="LW23" s="527" t="s">
        <v>95</v>
      </c>
      <c r="LX23" s="11">
        <v>30249</v>
      </c>
      <c r="LY23" s="544">
        <v>26944</v>
      </c>
      <c r="LZ23" s="545">
        <v>12.27</v>
      </c>
      <c r="MA23" s="81"/>
      <c r="MB23" s="586" t="s">
        <v>67</v>
      </c>
      <c r="MC23" s="587">
        <v>360.48</v>
      </c>
      <c r="MD23" s="588">
        <v>346.49</v>
      </c>
      <c r="ME23" s="589">
        <v>4.04</v>
      </c>
      <c r="MF23" s="587">
        <v>193.01</v>
      </c>
      <c r="MG23" s="588">
        <v>185.23</v>
      </c>
      <c r="MH23" s="589">
        <v>4.2</v>
      </c>
      <c r="MI23" s="587">
        <v>256.33999999999997</v>
      </c>
      <c r="MJ23" s="588">
        <v>247.13</v>
      </c>
      <c r="MK23" s="589">
        <v>3.73</v>
      </c>
      <c r="ML23" s="102"/>
      <c r="MM23" s="573" t="s">
        <v>47</v>
      </c>
      <c r="MN23" s="573"/>
      <c r="MO23" s="780">
        <v>71.84</v>
      </c>
      <c r="MP23" s="780">
        <v>62.87</v>
      </c>
      <c r="MQ23" s="780">
        <v>57.24</v>
      </c>
      <c r="MR23" s="780">
        <v>62.65</v>
      </c>
      <c r="MS23" s="780">
        <v>63.65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1237.3900000000001</v>
      </c>
      <c r="C24" s="729">
        <v>1126.93</v>
      </c>
      <c r="D24" s="553">
        <v>9.8000000000000007</v>
      </c>
      <c r="E24" s="30"/>
      <c r="F24" s="30"/>
      <c r="G24" s="554" t="s">
        <v>96</v>
      </c>
      <c r="H24" s="528">
        <v>2512</v>
      </c>
      <c r="I24" s="529">
        <v>2176</v>
      </c>
      <c r="J24" s="530">
        <v>2059</v>
      </c>
      <c r="K24" s="528">
        <v>6747</v>
      </c>
      <c r="L24" s="531">
        <v>6121</v>
      </c>
      <c r="M24" s="532">
        <v>10.23</v>
      </c>
      <c r="N24" s="316"/>
      <c r="O24" s="696" t="s">
        <v>72</v>
      </c>
      <c r="P24" s="781">
        <v>172.46</v>
      </c>
      <c r="Q24" s="588">
        <v>156.99</v>
      </c>
      <c r="R24" s="589">
        <v>9.85</v>
      </c>
      <c r="S24" s="587">
        <v>137.07</v>
      </c>
      <c r="T24" s="588">
        <v>125.91</v>
      </c>
      <c r="U24" s="589">
        <v>8.86</v>
      </c>
      <c r="V24" s="587">
        <v>148.68</v>
      </c>
      <c r="W24" s="588">
        <v>136.16999999999999</v>
      </c>
      <c r="X24" s="589">
        <v>9.19</v>
      </c>
      <c r="Y24" s="316"/>
      <c r="Z24" s="316"/>
      <c r="AA24" s="316" t="s">
        <v>32</v>
      </c>
      <c r="AB24" s="16">
        <v>69.56</v>
      </c>
      <c r="AC24" s="16">
        <v>72.55</v>
      </c>
      <c r="AD24" s="16">
        <v>63.58</v>
      </c>
      <c r="AE24" s="16">
        <v>68.56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1168.1500000000001</v>
      </c>
      <c r="CG24" s="729">
        <v>1098.95</v>
      </c>
      <c r="CH24" s="553">
        <v>6.3</v>
      </c>
      <c r="CI24" s="30"/>
      <c r="CJ24" s="30"/>
      <c r="CK24" s="554" t="s">
        <v>96</v>
      </c>
      <c r="CL24" s="528">
        <v>812</v>
      </c>
      <c r="CM24" s="529">
        <v>764</v>
      </c>
      <c r="CN24" s="530">
        <v>759</v>
      </c>
      <c r="CO24" s="528">
        <v>2335</v>
      </c>
      <c r="CP24" s="531">
        <v>2280</v>
      </c>
      <c r="CQ24" s="532">
        <v>2.41</v>
      </c>
      <c r="CR24" s="316"/>
      <c r="CS24" s="696" t="s">
        <v>72</v>
      </c>
      <c r="CT24" s="781">
        <v>166.65</v>
      </c>
      <c r="CU24" s="588">
        <v>156.04</v>
      </c>
      <c r="CV24" s="589">
        <v>6.8</v>
      </c>
      <c r="CW24" s="587">
        <v>128.97999999999999</v>
      </c>
      <c r="CX24" s="588">
        <v>122.89</v>
      </c>
      <c r="CY24" s="589">
        <v>4.96</v>
      </c>
      <c r="CZ24" s="587">
        <v>147.21</v>
      </c>
      <c r="DA24" s="588">
        <v>139.1</v>
      </c>
      <c r="DB24" s="589">
        <v>5.83</v>
      </c>
      <c r="DC24" s="316"/>
      <c r="DD24" s="316"/>
      <c r="DE24" s="316" t="s">
        <v>32</v>
      </c>
      <c r="DF24" s="16">
        <v>60.2</v>
      </c>
      <c r="DG24" s="16">
        <v>50.59</v>
      </c>
      <c r="DH24" s="16">
        <v>50.67</v>
      </c>
      <c r="DI24" s="16">
        <v>53.82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1065.45</v>
      </c>
      <c r="FK24" s="729">
        <v>1001.59</v>
      </c>
      <c r="FL24" s="553">
        <v>6.38</v>
      </c>
      <c r="FM24" s="30"/>
      <c r="FN24" s="30"/>
      <c r="FO24" s="554" t="s">
        <v>96</v>
      </c>
      <c r="FP24" s="528">
        <v>954</v>
      </c>
      <c r="FQ24" s="529">
        <v>1327</v>
      </c>
      <c r="FR24" s="530">
        <v>496</v>
      </c>
      <c r="FS24" s="528">
        <v>2777</v>
      </c>
      <c r="FT24" s="531">
        <v>2427</v>
      </c>
      <c r="FU24" s="532">
        <v>14.42</v>
      </c>
      <c r="FV24" s="316"/>
      <c r="FW24" s="696" t="s">
        <v>72</v>
      </c>
      <c r="FX24" s="781">
        <v>128.56</v>
      </c>
      <c r="FY24" s="588">
        <v>119.24</v>
      </c>
      <c r="FZ24" s="589">
        <v>7.82</v>
      </c>
      <c r="GA24" s="587">
        <v>118.78</v>
      </c>
      <c r="GB24" s="588">
        <v>111.91</v>
      </c>
      <c r="GC24" s="589">
        <v>6.14</v>
      </c>
      <c r="GD24" s="587">
        <v>122.01</v>
      </c>
      <c r="GE24" s="588">
        <v>114.4</v>
      </c>
      <c r="GF24" s="589">
        <v>6.65</v>
      </c>
      <c r="GG24" s="316"/>
      <c r="GH24" s="316"/>
      <c r="GI24" s="316" t="s">
        <v>32</v>
      </c>
      <c r="GJ24" s="16">
        <v>40.42</v>
      </c>
      <c r="GK24" s="16">
        <v>44.71</v>
      </c>
      <c r="GL24" s="16">
        <v>38.03</v>
      </c>
      <c r="GM24" s="16">
        <v>41.05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1368.3400000000001</v>
      </c>
      <c r="IO24" s="729">
        <v>1320.7000000000003</v>
      </c>
      <c r="IP24" s="553">
        <v>3.61</v>
      </c>
      <c r="IQ24" s="30"/>
      <c r="IR24" s="30"/>
      <c r="IS24" s="554" t="s">
        <v>96</v>
      </c>
      <c r="IT24" s="528">
        <v>1425</v>
      </c>
      <c r="IU24" s="529">
        <v>1098</v>
      </c>
      <c r="IV24" s="530">
        <v>1147</v>
      </c>
      <c r="IW24" s="528">
        <v>3670</v>
      </c>
      <c r="IX24" s="531">
        <v>3524</v>
      </c>
      <c r="IY24" s="532">
        <v>4.1399999999999997</v>
      </c>
      <c r="IZ24" s="316"/>
      <c r="JA24" s="696" t="s">
        <v>72</v>
      </c>
      <c r="JB24" s="781">
        <v>123.11</v>
      </c>
      <c r="JC24" s="588">
        <v>118.1</v>
      </c>
      <c r="JD24" s="589">
        <v>4.24</v>
      </c>
      <c r="JE24" s="587">
        <v>114</v>
      </c>
      <c r="JF24" s="588">
        <v>107.57</v>
      </c>
      <c r="JG24" s="589">
        <v>5.98</v>
      </c>
      <c r="JH24" s="587">
        <v>117.2</v>
      </c>
      <c r="JI24" s="588">
        <v>111.32</v>
      </c>
      <c r="JJ24" s="589">
        <v>5.28</v>
      </c>
      <c r="JK24" s="316"/>
      <c r="JL24" s="316"/>
      <c r="JM24" s="316" t="s">
        <v>32</v>
      </c>
      <c r="JN24" s="16">
        <v>45.36</v>
      </c>
      <c r="JO24" s="16">
        <v>53.86</v>
      </c>
      <c r="JP24" s="16">
        <v>57.53</v>
      </c>
      <c r="JQ24" s="16">
        <v>52.25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1214.02</v>
      </c>
      <c r="LS24" s="766">
        <v>1144.0700000000002</v>
      </c>
      <c r="LT24" s="572">
        <v>6.11</v>
      </c>
      <c r="LU24" s="319"/>
      <c r="LV24" s="319"/>
      <c r="LW24" s="554" t="s">
        <v>96</v>
      </c>
      <c r="LX24" s="11">
        <v>15529</v>
      </c>
      <c r="LY24" s="544">
        <v>14352</v>
      </c>
      <c r="LZ24" s="545">
        <v>8.1999999999999993</v>
      </c>
      <c r="MA24" s="81"/>
      <c r="MB24" s="696" t="s">
        <v>72</v>
      </c>
      <c r="MC24" s="587">
        <v>149.72</v>
      </c>
      <c r="MD24" s="588">
        <v>139.59</v>
      </c>
      <c r="ME24" s="589">
        <v>7.26</v>
      </c>
      <c r="MF24" s="587">
        <v>124.48</v>
      </c>
      <c r="MG24" s="588">
        <v>116.85</v>
      </c>
      <c r="MH24" s="589">
        <v>6.53</v>
      </c>
      <c r="MI24" s="587">
        <v>134.02000000000001</v>
      </c>
      <c r="MJ24" s="588">
        <v>125.58</v>
      </c>
      <c r="MK24" s="589">
        <v>6.72</v>
      </c>
      <c r="ML24" s="102"/>
      <c r="MM24" s="102"/>
      <c r="MN24" s="102" t="s">
        <v>32</v>
      </c>
      <c r="MO24" s="785">
        <v>68.56</v>
      </c>
      <c r="MP24" s="785">
        <v>53.82</v>
      </c>
      <c r="MQ24" s="785">
        <v>41.05</v>
      </c>
      <c r="MR24" s="785">
        <v>52.25</v>
      </c>
      <c r="MS24" s="786">
        <v>53.92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1402.1799999999998</v>
      </c>
      <c r="C25" s="738">
        <v>1313.8700000000001</v>
      </c>
      <c r="D25" s="695">
        <v>6.72</v>
      </c>
      <c r="E25" s="30"/>
      <c r="F25" s="30"/>
      <c r="G25" s="527" t="s">
        <v>99</v>
      </c>
      <c r="H25" s="528">
        <v>280</v>
      </c>
      <c r="I25" s="529">
        <v>312</v>
      </c>
      <c r="J25" s="530">
        <v>267</v>
      </c>
      <c r="K25" s="528">
        <v>859</v>
      </c>
      <c r="L25" s="531">
        <v>963</v>
      </c>
      <c r="M25" s="532">
        <v>-10.8</v>
      </c>
      <c r="N25" s="316"/>
      <c r="O25" s="716" t="s">
        <v>76</v>
      </c>
      <c r="P25" s="717">
        <v>2697.6699999999996</v>
      </c>
      <c r="Q25" s="718">
        <v>2549.4000000000005</v>
      </c>
      <c r="R25" s="719">
        <v>5.82</v>
      </c>
      <c r="S25" s="720">
        <v>1402.1799999999998</v>
      </c>
      <c r="T25" s="718">
        <v>1313.8700000000001</v>
      </c>
      <c r="U25" s="719">
        <v>6.72</v>
      </c>
      <c r="V25" s="720">
        <v>1827.43</v>
      </c>
      <c r="W25" s="718">
        <v>1721.8500000000004</v>
      </c>
      <c r="X25" s="719">
        <v>6.13</v>
      </c>
      <c r="Y25" s="316"/>
      <c r="Z25" s="316"/>
      <c r="AA25" s="316" t="s">
        <v>46</v>
      </c>
      <c r="AB25" s="16">
        <v>71.94</v>
      </c>
      <c r="AC25" s="16">
        <v>68.89</v>
      </c>
      <c r="AD25" s="16">
        <v>70.930000000000007</v>
      </c>
      <c r="AE25" s="16">
        <v>70.59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1621.94</v>
      </c>
      <c r="CG25" s="738">
        <v>1546.8300000000002</v>
      </c>
      <c r="CH25" s="695">
        <v>4.8600000000000003</v>
      </c>
      <c r="CI25" s="30"/>
      <c r="CJ25" s="30"/>
      <c r="CK25" s="527" t="s">
        <v>99</v>
      </c>
      <c r="CL25" s="528">
        <v>97</v>
      </c>
      <c r="CM25" s="529">
        <v>83</v>
      </c>
      <c r="CN25" s="530">
        <v>105</v>
      </c>
      <c r="CO25" s="528">
        <v>285</v>
      </c>
      <c r="CP25" s="531">
        <v>327</v>
      </c>
      <c r="CQ25" s="532">
        <v>-12.84</v>
      </c>
      <c r="CR25" s="316"/>
      <c r="CS25" s="716" t="s">
        <v>76</v>
      </c>
      <c r="CT25" s="717">
        <v>3510.4</v>
      </c>
      <c r="CU25" s="718">
        <v>3300.76</v>
      </c>
      <c r="CV25" s="719">
        <v>6.35</v>
      </c>
      <c r="CW25" s="720">
        <v>1621.94</v>
      </c>
      <c r="CX25" s="718">
        <v>1546.8300000000002</v>
      </c>
      <c r="CY25" s="719">
        <v>4.8600000000000003</v>
      </c>
      <c r="CZ25" s="720">
        <v>2535.7800000000002</v>
      </c>
      <c r="DA25" s="718">
        <v>2404.27</v>
      </c>
      <c r="DB25" s="719">
        <v>5.47</v>
      </c>
      <c r="DC25" s="316"/>
      <c r="DD25" s="316"/>
      <c r="DE25" s="316" t="s">
        <v>46</v>
      </c>
      <c r="DF25" s="16">
        <v>64.59</v>
      </c>
      <c r="DG25" s="16">
        <v>63.98</v>
      </c>
      <c r="DH25" s="16">
        <v>58.83</v>
      </c>
      <c r="DI25" s="16">
        <v>62.47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1389.38</v>
      </c>
      <c r="FK25" s="738">
        <v>1307.8400000000001</v>
      </c>
      <c r="FL25" s="695">
        <v>6.23</v>
      </c>
      <c r="FM25" s="30"/>
      <c r="FN25" s="30"/>
      <c r="FO25" s="527" t="s">
        <v>99</v>
      </c>
      <c r="FP25" s="528">
        <v>202</v>
      </c>
      <c r="FQ25" s="529">
        <v>196</v>
      </c>
      <c r="FR25" s="530">
        <v>54</v>
      </c>
      <c r="FS25" s="528">
        <v>452</v>
      </c>
      <c r="FT25" s="531">
        <v>395</v>
      </c>
      <c r="FU25" s="532">
        <v>14.43</v>
      </c>
      <c r="FV25" s="316"/>
      <c r="FW25" s="716" t="s">
        <v>76</v>
      </c>
      <c r="FX25" s="717">
        <v>2906.0499999999997</v>
      </c>
      <c r="FY25" s="718">
        <v>2753.91</v>
      </c>
      <c r="FZ25" s="719">
        <v>5.52</v>
      </c>
      <c r="GA25" s="720">
        <v>1389.38</v>
      </c>
      <c r="GB25" s="718">
        <v>1307.8400000000001</v>
      </c>
      <c r="GC25" s="719">
        <v>6.23</v>
      </c>
      <c r="GD25" s="720">
        <v>1890.62</v>
      </c>
      <c r="GE25" s="718">
        <v>1800.37</v>
      </c>
      <c r="GF25" s="719">
        <v>5.01</v>
      </c>
      <c r="GG25" s="316"/>
      <c r="GH25" s="316"/>
      <c r="GI25" s="316" t="s">
        <v>46</v>
      </c>
      <c r="GJ25" s="16">
        <v>60.19</v>
      </c>
      <c r="GK25" s="16">
        <v>62.45</v>
      </c>
      <c r="GL25" s="16">
        <v>52.11</v>
      </c>
      <c r="GM25" s="16">
        <v>58.25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2048.6999999999998</v>
      </c>
      <c r="IO25" s="738">
        <v>1946.59</v>
      </c>
      <c r="IP25" s="695">
        <v>5.25</v>
      </c>
      <c r="IQ25" s="30"/>
      <c r="IR25" s="30"/>
      <c r="IS25" s="527" t="s">
        <v>99</v>
      </c>
      <c r="IT25" s="528">
        <v>96</v>
      </c>
      <c r="IU25" s="529">
        <v>212</v>
      </c>
      <c r="IV25" s="530">
        <v>382</v>
      </c>
      <c r="IW25" s="528">
        <v>690</v>
      </c>
      <c r="IX25" s="531">
        <v>656</v>
      </c>
      <c r="IY25" s="532">
        <v>5.18</v>
      </c>
      <c r="IZ25" s="316"/>
      <c r="JA25" s="716" t="s">
        <v>76</v>
      </c>
      <c r="JB25" s="717">
        <v>3722.36</v>
      </c>
      <c r="JC25" s="718">
        <v>3557.5</v>
      </c>
      <c r="JD25" s="719">
        <v>4.63</v>
      </c>
      <c r="JE25" s="720">
        <v>2048.6999999999998</v>
      </c>
      <c r="JF25" s="718">
        <v>1946.59</v>
      </c>
      <c r="JG25" s="719">
        <v>5.25</v>
      </c>
      <c r="JH25" s="720">
        <v>2636.66</v>
      </c>
      <c r="JI25" s="718">
        <v>2520.27</v>
      </c>
      <c r="JJ25" s="719">
        <v>4.62</v>
      </c>
      <c r="JK25" s="316"/>
      <c r="JL25" s="316"/>
      <c r="JM25" s="316" t="s">
        <v>46</v>
      </c>
      <c r="JN25" s="16">
        <v>54.09</v>
      </c>
      <c r="JO25" s="16">
        <v>61.85</v>
      </c>
      <c r="JP25" s="16">
        <v>68.14</v>
      </c>
      <c r="JQ25" s="16">
        <v>61.36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1606.15</v>
      </c>
      <c r="LS25" s="795">
        <v>1518.71</v>
      </c>
      <c r="LT25" s="708">
        <v>5.76</v>
      </c>
      <c r="LU25" s="319"/>
      <c r="LV25" s="319"/>
      <c r="LW25" s="527" t="s">
        <v>99</v>
      </c>
      <c r="LX25" s="11">
        <v>2286</v>
      </c>
      <c r="LY25" s="544">
        <v>2341</v>
      </c>
      <c r="LZ25" s="545">
        <v>-2.35</v>
      </c>
      <c r="MA25" s="81"/>
      <c r="MB25" s="724" t="s">
        <v>76</v>
      </c>
      <c r="MC25" s="717">
        <v>3259.1</v>
      </c>
      <c r="MD25" s="725">
        <v>3084.3599999999997</v>
      </c>
      <c r="ME25" s="726">
        <v>5.67</v>
      </c>
      <c r="MF25" s="717">
        <v>1606.15</v>
      </c>
      <c r="MG25" s="725">
        <v>1518.71</v>
      </c>
      <c r="MH25" s="726">
        <v>5.76</v>
      </c>
      <c r="MI25" s="717">
        <v>2231.16</v>
      </c>
      <c r="MJ25" s="725">
        <v>2119.7399999999998</v>
      </c>
      <c r="MK25" s="726">
        <v>5.26</v>
      </c>
      <c r="ML25" s="102"/>
      <c r="MM25" s="102"/>
      <c r="MN25" s="102" t="s">
        <v>46</v>
      </c>
      <c r="MO25" s="785">
        <v>70.59</v>
      </c>
      <c r="MP25" s="785">
        <v>62.47</v>
      </c>
      <c r="MQ25" s="785">
        <v>58.25</v>
      </c>
      <c r="MR25" s="785">
        <v>61.36</v>
      </c>
      <c r="MS25" s="786">
        <v>63.17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736</v>
      </c>
      <c r="I26" s="529">
        <v>964</v>
      </c>
      <c r="J26" s="530">
        <v>820</v>
      </c>
      <c r="K26" s="528">
        <v>2520</v>
      </c>
      <c r="L26" s="531">
        <v>2462</v>
      </c>
      <c r="M26" s="532">
        <v>2.36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72.150000000000006</v>
      </c>
      <c r="AC26" s="16">
        <v>72.510000000000005</v>
      </c>
      <c r="AD26" s="16">
        <v>74.05</v>
      </c>
      <c r="AE26" s="16">
        <v>72.91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142</v>
      </c>
      <c r="CM26" s="529">
        <v>148</v>
      </c>
      <c r="CN26" s="530">
        <v>124</v>
      </c>
      <c r="CO26" s="528">
        <v>414</v>
      </c>
      <c r="CP26" s="531">
        <v>341</v>
      </c>
      <c r="CQ26" s="532">
        <v>21.41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68.680000000000007</v>
      </c>
      <c r="DG26" s="16">
        <v>65.58</v>
      </c>
      <c r="DH26" s="16">
        <v>59.42</v>
      </c>
      <c r="DI26" s="16">
        <v>64.56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224</v>
      </c>
      <c r="FQ26" s="529">
        <v>279</v>
      </c>
      <c r="FR26" s="530">
        <v>187</v>
      </c>
      <c r="FS26" s="528">
        <v>690</v>
      </c>
      <c r="FT26" s="531">
        <v>583</v>
      </c>
      <c r="FU26" s="532">
        <v>18.350000000000001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59.24</v>
      </c>
      <c r="GK26" s="16">
        <v>61.79</v>
      </c>
      <c r="GL26" s="16">
        <v>57.57</v>
      </c>
      <c r="GM26" s="16">
        <v>59.54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202</v>
      </c>
      <c r="IU26" s="529">
        <v>294</v>
      </c>
      <c r="IV26" s="530">
        <v>485</v>
      </c>
      <c r="IW26" s="528">
        <v>981</v>
      </c>
      <c r="IX26" s="531">
        <v>1145</v>
      </c>
      <c r="IY26" s="532">
        <v>-14.32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57.79</v>
      </c>
      <c r="JO26" s="16">
        <v>65.930000000000007</v>
      </c>
      <c r="JP26" s="16">
        <v>71.02</v>
      </c>
      <c r="JQ26" s="16">
        <v>64.91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4605</v>
      </c>
      <c r="LY26" s="544">
        <v>4531</v>
      </c>
      <c r="LZ26" s="545">
        <v>1.63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72.91</v>
      </c>
      <c r="MP26" s="785">
        <v>64.56</v>
      </c>
      <c r="MQ26" s="785">
        <v>59.54</v>
      </c>
      <c r="MR26" s="785">
        <v>64.91</v>
      </c>
      <c r="MS26" s="786">
        <v>65.48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3978.3</v>
      </c>
      <c r="C27" s="774">
        <v>3193.8399999999997</v>
      </c>
      <c r="D27" s="526">
        <v>24.56</v>
      </c>
      <c r="E27" s="232"/>
      <c r="F27" s="319"/>
      <c r="G27" s="527" t="s">
        <v>103</v>
      </c>
      <c r="H27" s="528">
        <v>123</v>
      </c>
      <c r="I27" s="529">
        <v>156</v>
      </c>
      <c r="J27" s="530">
        <v>102</v>
      </c>
      <c r="K27" s="528">
        <v>381</v>
      </c>
      <c r="L27" s="531">
        <v>593</v>
      </c>
      <c r="M27" s="532">
        <v>-35.75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80.05</v>
      </c>
      <c r="AC27" s="16">
        <v>79.47</v>
      </c>
      <c r="AD27" s="16">
        <v>78.09</v>
      </c>
      <c r="AE27" s="16">
        <v>79.2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5428.9400000000005</v>
      </c>
      <c r="CG27" s="774">
        <v>4934.34</v>
      </c>
      <c r="CH27" s="526">
        <v>10.02</v>
      </c>
      <c r="CI27" s="232"/>
      <c r="CJ27" s="319"/>
      <c r="CK27" s="527" t="s">
        <v>103</v>
      </c>
      <c r="CL27" s="528">
        <v>9</v>
      </c>
      <c r="CM27" s="529">
        <v>20</v>
      </c>
      <c r="CN27" s="530">
        <v>17</v>
      </c>
      <c r="CO27" s="528">
        <v>46</v>
      </c>
      <c r="CP27" s="531">
        <v>50</v>
      </c>
      <c r="CQ27" s="532">
        <v>-8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70.099999999999994</v>
      </c>
      <c r="DG27" s="16">
        <v>66.81</v>
      </c>
      <c r="DH27" s="16">
        <v>63.52</v>
      </c>
      <c r="DI27" s="16">
        <v>66.81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4110.78</v>
      </c>
      <c r="FK27" s="774">
        <v>3710.8799999999997</v>
      </c>
      <c r="FL27" s="526">
        <v>10.78</v>
      </c>
      <c r="FM27" s="232"/>
      <c r="FN27" s="319"/>
      <c r="FO27" s="527" t="s">
        <v>103</v>
      </c>
      <c r="FP27" s="528">
        <v>68</v>
      </c>
      <c r="FQ27" s="529">
        <v>74</v>
      </c>
      <c r="FR27" s="530">
        <v>26</v>
      </c>
      <c r="FS27" s="528">
        <v>168</v>
      </c>
      <c r="FT27" s="531">
        <v>150</v>
      </c>
      <c r="FU27" s="532">
        <v>12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61.05</v>
      </c>
      <c r="GK27" s="16">
        <v>66.7</v>
      </c>
      <c r="GL27" s="16">
        <v>59.26</v>
      </c>
      <c r="GM27" s="16">
        <v>62.34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5498.2</v>
      </c>
      <c r="IO27" s="774">
        <v>5062.42</v>
      </c>
      <c r="IP27" s="526">
        <v>8.61</v>
      </c>
      <c r="IQ27" s="232"/>
      <c r="IR27" s="319"/>
      <c r="IS27" s="527" t="s">
        <v>103</v>
      </c>
      <c r="IT27" s="528">
        <v>21</v>
      </c>
      <c r="IU27" s="529">
        <v>32</v>
      </c>
      <c r="IV27" s="530">
        <v>24</v>
      </c>
      <c r="IW27" s="528">
        <v>77</v>
      </c>
      <c r="IX27" s="531">
        <v>81</v>
      </c>
      <c r="IY27" s="532">
        <v>-4.9400000000000004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55.4</v>
      </c>
      <c r="JO27" s="16">
        <v>63.31</v>
      </c>
      <c r="JP27" s="16">
        <v>68.3</v>
      </c>
      <c r="JQ27" s="16">
        <v>62.34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19016.22</v>
      </c>
      <c r="LS27" s="763">
        <v>16901.480000000003</v>
      </c>
      <c r="LT27" s="543">
        <v>12.51</v>
      </c>
      <c r="LU27" s="319"/>
      <c r="LV27" s="319"/>
      <c r="LW27" s="527" t="s">
        <v>103</v>
      </c>
      <c r="LX27" s="11">
        <v>672</v>
      </c>
      <c r="LY27" s="544">
        <v>874</v>
      </c>
      <c r="LZ27" s="545">
        <v>-23.11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79.2</v>
      </c>
      <c r="MP27" s="785">
        <v>66.81</v>
      </c>
      <c r="MQ27" s="785">
        <v>62.34</v>
      </c>
      <c r="MR27" s="785">
        <v>62.34</v>
      </c>
      <c r="MS27" s="786">
        <v>67.67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2867.3500000000004</v>
      </c>
      <c r="C28" s="729">
        <v>2198.39</v>
      </c>
      <c r="D28" s="553">
        <v>30.43</v>
      </c>
      <c r="E28" s="319"/>
      <c r="F28" s="319"/>
      <c r="G28" s="527" t="s">
        <v>105</v>
      </c>
      <c r="H28" s="528">
        <v>195</v>
      </c>
      <c r="I28" s="529">
        <v>247</v>
      </c>
      <c r="J28" s="530">
        <v>218</v>
      </c>
      <c r="K28" s="528">
        <v>660</v>
      </c>
      <c r="L28" s="531">
        <v>816</v>
      </c>
      <c r="M28" s="532">
        <v>-19.12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77.239999999999995</v>
      </c>
      <c r="AC28" s="16">
        <v>79.12</v>
      </c>
      <c r="AD28" s="16">
        <v>79.510000000000005</v>
      </c>
      <c r="AE28" s="16">
        <v>78.62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12581</v>
      </c>
      <c r="AN28" s="658">
        <v>1619</v>
      </c>
      <c r="AO28" s="658">
        <v>8484</v>
      </c>
      <c r="AP28" s="657">
        <v>1134</v>
      </c>
      <c r="AQ28" s="658"/>
      <c r="AR28" s="658"/>
      <c r="AS28" s="658"/>
      <c r="AT28" s="816"/>
      <c r="AU28" s="817">
        <v>23818</v>
      </c>
      <c r="AV28" s="658">
        <v>3573</v>
      </c>
      <c r="AW28" s="807">
        <v>27391</v>
      </c>
      <c r="AX28" s="4"/>
      <c r="AY28" s="4"/>
      <c r="AZ28" s="644" t="s">
        <v>54</v>
      </c>
      <c r="BA28" s="818">
        <v>2763</v>
      </c>
      <c r="BB28" s="819">
        <v>368</v>
      </c>
      <c r="BC28" s="819">
        <v>505</v>
      </c>
      <c r="BD28" s="820">
        <v>503</v>
      </c>
      <c r="BE28" s="819"/>
      <c r="BF28" s="819"/>
      <c r="BG28" s="819"/>
      <c r="BH28" s="819"/>
      <c r="BI28" s="821">
        <v>4139</v>
      </c>
      <c r="BJ28" s="819">
        <v>17766</v>
      </c>
      <c r="BK28" s="812">
        <v>21905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3497.58</v>
      </c>
      <c r="CG28" s="729">
        <v>3175.3</v>
      </c>
      <c r="CH28" s="553">
        <v>10.15</v>
      </c>
      <c r="CI28" s="319"/>
      <c r="CJ28" s="319"/>
      <c r="CK28" s="527" t="s">
        <v>105</v>
      </c>
      <c r="CL28" s="528">
        <v>231</v>
      </c>
      <c r="CM28" s="529">
        <v>315</v>
      </c>
      <c r="CN28" s="530">
        <v>228</v>
      </c>
      <c r="CO28" s="528">
        <v>774</v>
      </c>
      <c r="CP28" s="531">
        <v>836</v>
      </c>
      <c r="CQ28" s="532">
        <v>-7.42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75.73</v>
      </c>
      <c r="DG28" s="16">
        <v>73.56</v>
      </c>
      <c r="DH28" s="16">
        <v>64.040000000000006</v>
      </c>
      <c r="DI28" s="16">
        <v>71.11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11346</v>
      </c>
      <c r="DR28" s="658">
        <v>1996</v>
      </c>
      <c r="DS28" s="658">
        <v>9671</v>
      </c>
      <c r="DT28" s="654">
        <v>2092</v>
      </c>
      <c r="DU28" s="652"/>
      <c r="DV28" s="653"/>
      <c r="DW28" s="653"/>
      <c r="DX28" s="653"/>
      <c r="DY28" s="632">
        <v>25105</v>
      </c>
      <c r="DZ28" s="658">
        <v>2739</v>
      </c>
      <c r="EA28" s="807">
        <v>27844</v>
      </c>
      <c r="EB28" s="4"/>
      <c r="EC28" s="4"/>
      <c r="ED28" s="644" t="s">
        <v>54</v>
      </c>
      <c r="EE28" s="818">
        <v>5602</v>
      </c>
      <c r="EF28" s="819">
        <v>521</v>
      </c>
      <c r="EG28" s="819">
        <v>247</v>
      </c>
      <c r="EH28" s="654">
        <v>1024</v>
      </c>
      <c r="EI28" s="652"/>
      <c r="EJ28" s="653"/>
      <c r="EK28" s="653"/>
      <c r="EL28" s="653"/>
      <c r="EM28" s="632">
        <v>7394</v>
      </c>
      <c r="EN28" s="819">
        <v>17827</v>
      </c>
      <c r="EO28" s="812">
        <v>25221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2781.08</v>
      </c>
      <c r="FK28" s="729">
        <v>2483.6699999999996</v>
      </c>
      <c r="FL28" s="553">
        <v>11.97</v>
      </c>
      <c r="FM28" s="319"/>
      <c r="FN28" s="319"/>
      <c r="FO28" s="527" t="s">
        <v>105</v>
      </c>
      <c r="FP28" s="528">
        <v>293</v>
      </c>
      <c r="FQ28" s="529">
        <v>267</v>
      </c>
      <c r="FR28" s="530">
        <v>254</v>
      </c>
      <c r="FS28" s="528">
        <v>814</v>
      </c>
      <c r="FT28" s="531">
        <v>773</v>
      </c>
      <c r="FU28" s="532">
        <v>5.3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59.6</v>
      </c>
      <c r="GK28" s="16">
        <v>69.78</v>
      </c>
      <c r="GL28" s="16">
        <v>67.010000000000005</v>
      </c>
      <c r="GM28" s="16">
        <v>65.459999999999994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5146</v>
      </c>
      <c r="GV28" s="658">
        <v>985</v>
      </c>
      <c r="GW28" s="658">
        <v>7151</v>
      </c>
      <c r="GX28" s="654">
        <v>9734</v>
      </c>
      <c r="GY28" s="653"/>
      <c r="GZ28" s="653"/>
      <c r="HA28" s="653"/>
      <c r="HB28" s="653"/>
      <c r="HC28" s="632">
        <v>23016</v>
      </c>
      <c r="HD28" s="658">
        <v>8863</v>
      </c>
      <c r="HE28" s="807">
        <v>31879</v>
      </c>
      <c r="HF28" s="4"/>
      <c r="HG28" s="4"/>
      <c r="HH28" s="644" t="s">
        <v>54</v>
      </c>
      <c r="HI28" s="818">
        <v>1857</v>
      </c>
      <c r="HJ28" s="819">
        <v>373</v>
      </c>
      <c r="HK28" s="819">
        <v>324</v>
      </c>
      <c r="HL28" s="654">
        <v>3791</v>
      </c>
      <c r="HM28" s="653"/>
      <c r="HN28" s="653"/>
      <c r="HO28" s="653"/>
      <c r="HP28" s="653"/>
      <c r="HQ28" s="632">
        <v>6345</v>
      </c>
      <c r="HR28" s="819">
        <v>39753</v>
      </c>
      <c r="HS28" s="812">
        <v>46098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3851.8899999999994</v>
      </c>
      <c r="IO28" s="729">
        <v>3565.6399999999994</v>
      </c>
      <c r="IP28" s="553">
        <v>8.0299999999999994</v>
      </c>
      <c r="IQ28" s="319"/>
      <c r="IR28" s="319"/>
      <c r="IS28" s="527" t="s">
        <v>105</v>
      </c>
      <c r="IT28" s="528">
        <v>174</v>
      </c>
      <c r="IU28" s="529">
        <v>228</v>
      </c>
      <c r="IV28" s="530">
        <v>259</v>
      </c>
      <c r="IW28" s="528">
        <v>661</v>
      </c>
      <c r="IX28" s="531">
        <v>690</v>
      </c>
      <c r="IY28" s="532">
        <v>-4.2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65.709999999999994</v>
      </c>
      <c r="JO28" s="16">
        <v>71.150000000000006</v>
      </c>
      <c r="JP28" s="16">
        <v>77.28</v>
      </c>
      <c r="JQ28" s="16">
        <v>71.38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9160</v>
      </c>
      <c r="JZ28" s="658">
        <v>1234</v>
      </c>
      <c r="KA28" s="658">
        <v>10453</v>
      </c>
      <c r="KB28" s="657">
        <v>1857</v>
      </c>
      <c r="KC28" s="658"/>
      <c r="KD28" s="658"/>
      <c r="KE28" s="658"/>
      <c r="KF28" s="658"/>
      <c r="KG28" s="659">
        <v>22704</v>
      </c>
      <c r="KH28" s="658">
        <v>31064</v>
      </c>
      <c r="KI28" s="807">
        <v>53768</v>
      </c>
      <c r="KJ28" s="4"/>
      <c r="KK28" s="4"/>
      <c r="KL28" s="644" t="s">
        <v>54</v>
      </c>
      <c r="KM28" s="818">
        <v>2960</v>
      </c>
      <c r="KN28" s="819">
        <v>412</v>
      </c>
      <c r="KO28" s="819">
        <v>355</v>
      </c>
      <c r="KP28" s="657">
        <v>829</v>
      </c>
      <c r="KQ28" s="658"/>
      <c r="KR28" s="658"/>
      <c r="KS28" s="658"/>
      <c r="KT28" s="658"/>
      <c r="KU28" s="659">
        <v>4556</v>
      </c>
      <c r="KV28" s="819">
        <v>35004</v>
      </c>
      <c r="KW28" s="812">
        <v>39560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12997.9</v>
      </c>
      <c r="LS28" s="766">
        <v>11423.000000000002</v>
      </c>
      <c r="LT28" s="572">
        <v>13.79</v>
      </c>
      <c r="LU28" s="319"/>
      <c r="LV28" s="319"/>
      <c r="LW28" s="527" t="s">
        <v>105</v>
      </c>
      <c r="LX28" s="11">
        <v>2909</v>
      </c>
      <c r="LY28" s="544">
        <v>3115</v>
      </c>
      <c r="LZ28" s="545">
        <v>-6.61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78.62</v>
      </c>
      <c r="MP28" s="785">
        <v>71.11</v>
      </c>
      <c r="MQ28" s="785">
        <v>65.459999999999994</v>
      </c>
      <c r="MR28" s="785">
        <v>71.38</v>
      </c>
      <c r="MS28" s="786">
        <v>71.64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38233</v>
      </c>
      <c r="NB28" s="661">
        <v>5834</v>
      </c>
      <c r="NC28" s="661">
        <v>35759</v>
      </c>
      <c r="ND28" s="662">
        <v>14817</v>
      </c>
      <c r="NE28" s="661"/>
      <c r="NF28" s="661"/>
      <c r="NG28" s="661"/>
      <c r="NH28" s="661"/>
      <c r="NI28" s="663">
        <v>94643</v>
      </c>
      <c r="NJ28" s="822">
        <v>46239</v>
      </c>
      <c r="NK28" s="665">
        <v>140882</v>
      </c>
      <c r="NL28" s="406"/>
      <c r="NM28" s="406"/>
      <c r="NN28" s="651" t="s">
        <v>54</v>
      </c>
      <c r="NO28" s="660">
        <v>13182</v>
      </c>
      <c r="NP28" s="661">
        <v>1674</v>
      </c>
      <c r="NQ28" s="661">
        <v>1431</v>
      </c>
      <c r="NR28" s="662">
        <v>6147</v>
      </c>
      <c r="NS28" s="661"/>
      <c r="NT28" s="661"/>
      <c r="NU28" s="661"/>
      <c r="NV28" s="661"/>
      <c r="NW28" s="663">
        <v>22434</v>
      </c>
      <c r="NX28" s="633">
        <v>110350</v>
      </c>
      <c r="NY28" s="665">
        <v>132784</v>
      </c>
    </row>
    <row r="29" spans="1:389" ht="23.25" customHeight="1" thickBot="1" x14ac:dyDescent="0.3">
      <c r="A29" s="692" t="s">
        <v>29</v>
      </c>
      <c r="B29" s="737">
        <v>1110.95</v>
      </c>
      <c r="C29" s="738">
        <v>995.44999999999993</v>
      </c>
      <c r="D29" s="695">
        <v>11.6</v>
      </c>
      <c r="E29" s="319"/>
      <c r="F29" s="319"/>
      <c r="G29" s="527" t="s">
        <v>106</v>
      </c>
      <c r="H29" s="528">
        <v>287</v>
      </c>
      <c r="I29" s="529">
        <v>368</v>
      </c>
      <c r="J29" s="530">
        <v>346</v>
      </c>
      <c r="K29" s="528">
        <v>1001</v>
      </c>
      <c r="L29" s="531">
        <v>1145</v>
      </c>
      <c r="M29" s="532">
        <v>-12.58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69.8</v>
      </c>
      <c r="AC29" s="16">
        <v>71.680000000000007</v>
      </c>
      <c r="AD29" s="16">
        <v>74.16</v>
      </c>
      <c r="AE29" s="16">
        <v>71.88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20980</v>
      </c>
      <c r="AN29" s="658">
        <v>6475</v>
      </c>
      <c r="AO29" s="658">
        <v>16968</v>
      </c>
      <c r="AP29" s="657">
        <v>3918</v>
      </c>
      <c r="AQ29" s="658"/>
      <c r="AR29" s="658"/>
      <c r="AS29" s="658"/>
      <c r="AT29" s="816"/>
      <c r="AU29" s="817">
        <v>48341</v>
      </c>
      <c r="AV29" s="658">
        <v>65401</v>
      </c>
      <c r="AW29" s="807">
        <v>113742</v>
      </c>
      <c r="AX29" s="4"/>
      <c r="AY29" s="4"/>
      <c r="AZ29" s="644" t="s">
        <v>59</v>
      </c>
      <c r="BA29" s="818">
        <v>3483</v>
      </c>
      <c r="BB29" s="819">
        <v>920</v>
      </c>
      <c r="BC29" s="819">
        <v>1684</v>
      </c>
      <c r="BD29" s="820">
        <v>3758</v>
      </c>
      <c r="BE29" s="819"/>
      <c r="BF29" s="819"/>
      <c r="BG29" s="819"/>
      <c r="BH29" s="819"/>
      <c r="BI29" s="821">
        <v>9845</v>
      </c>
      <c r="BJ29" s="819">
        <v>19690</v>
      </c>
      <c r="BK29" s="812">
        <v>29535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1931.3600000000001</v>
      </c>
      <c r="CG29" s="738">
        <v>1759.04</v>
      </c>
      <c r="CH29" s="695">
        <v>9.8000000000000007</v>
      </c>
      <c r="CI29" s="319"/>
      <c r="CJ29" s="319"/>
      <c r="CK29" s="527" t="s">
        <v>106</v>
      </c>
      <c r="CL29" s="528">
        <v>194</v>
      </c>
      <c r="CM29" s="529">
        <v>139</v>
      </c>
      <c r="CN29" s="530">
        <v>176</v>
      </c>
      <c r="CO29" s="528">
        <v>509</v>
      </c>
      <c r="CP29" s="531">
        <v>631</v>
      </c>
      <c r="CQ29" s="532">
        <v>-19.329999999999998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65.34</v>
      </c>
      <c r="DG29" s="16">
        <v>66.430000000000007</v>
      </c>
      <c r="DH29" s="16">
        <v>58.75</v>
      </c>
      <c r="DI29" s="16">
        <v>63.51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25531</v>
      </c>
      <c r="DR29" s="658">
        <v>5326</v>
      </c>
      <c r="DS29" s="658">
        <v>14946</v>
      </c>
      <c r="DT29" s="654">
        <v>27697</v>
      </c>
      <c r="DU29" s="652"/>
      <c r="DV29" s="653"/>
      <c r="DW29" s="653"/>
      <c r="DX29" s="653"/>
      <c r="DY29" s="632">
        <v>73500</v>
      </c>
      <c r="DZ29" s="658">
        <v>92301</v>
      </c>
      <c r="EA29" s="807">
        <v>165801</v>
      </c>
      <c r="EB29" s="4"/>
      <c r="EC29" s="4"/>
      <c r="ED29" s="644" t="s">
        <v>59</v>
      </c>
      <c r="EE29" s="818">
        <v>2659</v>
      </c>
      <c r="EF29" s="819">
        <v>1532</v>
      </c>
      <c r="EG29" s="819">
        <v>740</v>
      </c>
      <c r="EH29" s="654">
        <v>4575</v>
      </c>
      <c r="EI29" s="652"/>
      <c r="EJ29" s="653"/>
      <c r="EK29" s="653"/>
      <c r="EL29" s="653"/>
      <c r="EM29" s="632">
        <v>9506</v>
      </c>
      <c r="EN29" s="819">
        <v>43306</v>
      </c>
      <c r="EO29" s="812">
        <v>52812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1329.7</v>
      </c>
      <c r="FK29" s="738">
        <v>1227.21</v>
      </c>
      <c r="FL29" s="695">
        <v>8.35</v>
      </c>
      <c r="FM29" s="319"/>
      <c r="FN29" s="319"/>
      <c r="FO29" s="527" t="s">
        <v>106</v>
      </c>
      <c r="FP29" s="528">
        <v>36</v>
      </c>
      <c r="FQ29" s="529">
        <v>49</v>
      </c>
      <c r="FR29" s="530">
        <v>51</v>
      </c>
      <c r="FS29" s="528">
        <v>136</v>
      </c>
      <c r="FT29" s="531">
        <v>146</v>
      </c>
      <c r="FU29" s="532">
        <v>-6.85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62.56</v>
      </c>
      <c r="GK29" s="16">
        <v>67.55</v>
      </c>
      <c r="GL29" s="16">
        <v>60.24</v>
      </c>
      <c r="GM29" s="16">
        <v>63.45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28285</v>
      </c>
      <c r="GV29" s="658">
        <v>3939</v>
      </c>
      <c r="GW29" s="658">
        <v>12619</v>
      </c>
      <c r="GX29" s="654">
        <v>18843</v>
      </c>
      <c r="GY29" s="653"/>
      <c r="GZ29" s="653"/>
      <c r="HA29" s="653"/>
      <c r="HB29" s="653"/>
      <c r="HC29" s="632">
        <v>63686</v>
      </c>
      <c r="HD29" s="658">
        <v>107037</v>
      </c>
      <c r="HE29" s="807">
        <v>170723</v>
      </c>
      <c r="HF29" s="4"/>
      <c r="HG29" s="4"/>
      <c r="HH29" s="644" t="s">
        <v>59</v>
      </c>
      <c r="HI29" s="818">
        <v>1650</v>
      </c>
      <c r="HJ29" s="819">
        <v>766</v>
      </c>
      <c r="HK29" s="819">
        <v>1412</v>
      </c>
      <c r="HL29" s="654">
        <v>4949</v>
      </c>
      <c r="HM29" s="653"/>
      <c r="HN29" s="653"/>
      <c r="HO29" s="653"/>
      <c r="HP29" s="653"/>
      <c r="HQ29" s="632">
        <v>8777</v>
      </c>
      <c r="HR29" s="819">
        <v>29528</v>
      </c>
      <c r="HS29" s="812">
        <v>38305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1646.3100000000002</v>
      </c>
      <c r="IO29" s="738">
        <v>1496.7800000000002</v>
      </c>
      <c r="IP29" s="695">
        <v>9.99</v>
      </c>
      <c r="IQ29" s="319"/>
      <c r="IR29" s="319"/>
      <c r="IS29" s="527" t="s">
        <v>106</v>
      </c>
      <c r="IT29" s="528">
        <v>55</v>
      </c>
      <c r="IU29" s="529">
        <v>196</v>
      </c>
      <c r="IV29" s="530">
        <v>125</v>
      </c>
      <c r="IW29" s="528">
        <v>376</v>
      </c>
      <c r="IX29" s="531">
        <v>473</v>
      </c>
      <c r="IY29" s="532">
        <v>-20.51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57.22</v>
      </c>
      <c r="JO29" s="16">
        <v>67.62</v>
      </c>
      <c r="JP29" s="16">
        <v>72.56</v>
      </c>
      <c r="JQ29" s="16">
        <v>65.8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31576</v>
      </c>
      <c r="JZ29" s="658">
        <v>4690</v>
      </c>
      <c r="KA29" s="658">
        <v>13289</v>
      </c>
      <c r="KB29" s="657">
        <v>27290</v>
      </c>
      <c r="KC29" s="658"/>
      <c r="KD29" s="658"/>
      <c r="KE29" s="658"/>
      <c r="KF29" s="658"/>
      <c r="KG29" s="659">
        <v>76845</v>
      </c>
      <c r="KH29" s="658">
        <v>176705</v>
      </c>
      <c r="KI29" s="807">
        <v>253550</v>
      </c>
      <c r="KJ29" s="4"/>
      <c r="KK29" s="4"/>
      <c r="KL29" s="644" t="s">
        <v>59</v>
      </c>
      <c r="KM29" s="818">
        <v>2648</v>
      </c>
      <c r="KN29" s="819">
        <v>1029</v>
      </c>
      <c r="KO29" s="819">
        <v>887</v>
      </c>
      <c r="KP29" s="657">
        <v>2084</v>
      </c>
      <c r="KQ29" s="658"/>
      <c r="KR29" s="658"/>
      <c r="KS29" s="658"/>
      <c r="KT29" s="658"/>
      <c r="KU29" s="659">
        <v>6648</v>
      </c>
      <c r="KV29" s="819">
        <v>65840</v>
      </c>
      <c r="KW29" s="812">
        <v>72488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6018.3200000000006</v>
      </c>
      <c r="LS29" s="795">
        <v>5478.4800000000005</v>
      </c>
      <c r="LT29" s="708">
        <v>9.85</v>
      </c>
      <c r="LU29" s="319"/>
      <c r="LV29" s="319"/>
      <c r="LW29" s="527" t="s">
        <v>106</v>
      </c>
      <c r="LX29" s="11">
        <v>2022</v>
      </c>
      <c r="LY29" s="544">
        <v>2395</v>
      </c>
      <c r="LZ29" s="545">
        <v>-15.57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71.88</v>
      </c>
      <c r="MP29" s="785">
        <v>63.51</v>
      </c>
      <c r="MQ29" s="785">
        <v>63.45</v>
      </c>
      <c r="MR29" s="785">
        <v>65.8</v>
      </c>
      <c r="MS29" s="786">
        <v>66.16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106372</v>
      </c>
      <c r="NB29" s="661">
        <v>20430</v>
      </c>
      <c r="NC29" s="661">
        <v>57822</v>
      </c>
      <c r="ND29" s="662">
        <v>77748</v>
      </c>
      <c r="NE29" s="661"/>
      <c r="NF29" s="661"/>
      <c r="NG29" s="661"/>
      <c r="NH29" s="661"/>
      <c r="NI29" s="663">
        <v>262372</v>
      </c>
      <c r="NJ29" s="822">
        <v>441444</v>
      </c>
      <c r="NK29" s="665">
        <v>703816</v>
      </c>
      <c r="NL29" s="406"/>
      <c r="NM29" s="406"/>
      <c r="NN29" s="651" t="s">
        <v>59</v>
      </c>
      <c r="NO29" s="660">
        <v>10440</v>
      </c>
      <c r="NP29" s="661">
        <v>4247</v>
      </c>
      <c r="NQ29" s="661">
        <v>4723</v>
      </c>
      <c r="NR29" s="662">
        <v>15366</v>
      </c>
      <c r="NS29" s="661"/>
      <c r="NT29" s="661"/>
      <c r="NU29" s="661"/>
      <c r="NV29" s="661"/>
      <c r="NW29" s="663">
        <v>34776</v>
      </c>
      <c r="NX29" s="633">
        <v>158364</v>
      </c>
      <c r="NY29" s="665">
        <v>193140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84</v>
      </c>
      <c r="I30" s="529">
        <v>106</v>
      </c>
      <c r="J30" s="530">
        <v>129</v>
      </c>
      <c r="K30" s="528">
        <v>319</v>
      </c>
      <c r="L30" s="531">
        <v>417</v>
      </c>
      <c r="M30" s="532">
        <v>-23.5</v>
      </c>
      <c r="N30" s="316"/>
      <c r="O30" s="586" t="s">
        <v>31</v>
      </c>
      <c r="P30" s="587">
        <v>557.62</v>
      </c>
      <c r="Q30" s="588">
        <v>527.84</v>
      </c>
      <c r="R30" s="589">
        <v>5.64</v>
      </c>
      <c r="S30" s="587">
        <v>0</v>
      </c>
      <c r="T30" s="588">
        <v>0</v>
      </c>
      <c r="U30" s="589">
        <v>0</v>
      </c>
      <c r="V30" s="587">
        <v>186.28</v>
      </c>
      <c r="W30" s="588">
        <v>189.97</v>
      </c>
      <c r="X30" s="589">
        <v>-1.94</v>
      </c>
      <c r="Y30" s="316"/>
      <c r="Z30" s="316"/>
      <c r="AA30" s="316" t="s">
        <v>73</v>
      </c>
      <c r="AB30" s="16">
        <v>70.72</v>
      </c>
      <c r="AC30" s="16">
        <v>69.040000000000006</v>
      </c>
      <c r="AD30" s="16">
        <v>71.819999999999993</v>
      </c>
      <c r="AE30" s="16">
        <v>70.53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106070</v>
      </c>
      <c r="AN30" s="658">
        <v>16183</v>
      </c>
      <c r="AO30" s="658">
        <v>77599</v>
      </c>
      <c r="AP30" s="657">
        <v>15830</v>
      </c>
      <c r="AQ30" s="658"/>
      <c r="AR30" s="658"/>
      <c r="AS30" s="658"/>
      <c r="AT30" s="816"/>
      <c r="AU30" s="817">
        <v>215682</v>
      </c>
      <c r="AV30" s="658">
        <v>1212274</v>
      </c>
      <c r="AW30" s="807">
        <v>1427956</v>
      </c>
      <c r="AX30" s="4"/>
      <c r="AY30" s="4"/>
      <c r="AZ30" s="644" t="s">
        <v>65</v>
      </c>
      <c r="BA30" s="818">
        <v>40042</v>
      </c>
      <c r="BB30" s="819">
        <v>7820</v>
      </c>
      <c r="BC30" s="819">
        <v>8905</v>
      </c>
      <c r="BD30" s="820">
        <v>17509</v>
      </c>
      <c r="BE30" s="819"/>
      <c r="BF30" s="819"/>
      <c r="BG30" s="819"/>
      <c r="BH30" s="819"/>
      <c r="BI30" s="821">
        <v>74276</v>
      </c>
      <c r="BJ30" s="819">
        <v>371103</v>
      </c>
      <c r="BK30" s="812">
        <v>445379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26</v>
      </c>
      <c r="CM30" s="529">
        <v>32</v>
      </c>
      <c r="CN30" s="530">
        <v>29</v>
      </c>
      <c r="CO30" s="528">
        <v>87</v>
      </c>
      <c r="CP30" s="531">
        <v>106</v>
      </c>
      <c r="CQ30" s="532">
        <v>-17.920000000000002</v>
      </c>
      <c r="CR30" s="316"/>
      <c r="CS30" s="586" t="s">
        <v>31</v>
      </c>
      <c r="CT30" s="587">
        <v>585.92999999999995</v>
      </c>
      <c r="CU30" s="588">
        <v>558.16999999999996</v>
      </c>
      <c r="CV30" s="589">
        <v>4.97</v>
      </c>
      <c r="CW30" s="587">
        <v>0</v>
      </c>
      <c r="CX30" s="588">
        <v>0</v>
      </c>
      <c r="CY30" s="589">
        <v>0</v>
      </c>
      <c r="CZ30" s="587">
        <v>314.73</v>
      </c>
      <c r="DA30" s="588">
        <v>306.64999999999998</v>
      </c>
      <c r="DB30" s="589">
        <v>2.63</v>
      </c>
      <c r="DC30" s="316"/>
      <c r="DD30" s="316"/>
      <c r="DE30" s="316" t="s">
        <v>73</v>
      </c>
      <c r="DF30" s="16">
        <v>67.83</v>
      </c>
      <c r="DG30" s="16">
        <v>61.55</v>
      </c>
      <c r="DH30" s="16">
        <v>57.26</v>
      </c>
      <c r="DI30" s="16">
        <v>62.21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74873</v>
      </c>
      <c r="DR30" s="658">
        <v>11982</v>
      </c>
      <c r="DS30" s="658">
        <v>66993</v>
      </c>
      <c r="DT30" s="654">
        <v>204590</v>
      </c>
      <c r="DU30" s="652"/>
      <c r="DV30" s="653"/>
      <c r="DW30" s="653"/>
      <c r="DX30" s="653"/>
      <c r="DY30" s="632">
        <v>358438</v>
      </c>
      <c r="DZ30" s="658">
        <v>937305</v>
      </c>
      <c r="EA30" s="807">
        <v>1295743</v>
      </c>
      <c r="EB30" s="4"/>
      <c r="EC30" s="4"/>
      <c r="ED30" s="644" t="s">
        <v>65</v>
      </c>
      <c r="EE30" s="818">
        <v>28816</v>
      </c>
      <c r="EF30" s="819">
        <v>3238</v>
      </c>
      <c r="EG30" s="819">
        <v>4527</v>
      </c>
      <c r="EH30" s="654">
        <v>78080</v>
      </c>
      <c r="EI30" s="652"/>
      <c r="EJ30" s="653"/>
      <c r="EK30" s="653"/>
      <c r="EL30" s="653"/>
      <c r="EM30" s="632">
        <v>114661</v>
      </c>
      <c r="EN30" s="819">
        <v>332372</v>
      </c>
      <c r="EO30" s="812">
        <v>447033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187</v>
      </c>
      <c r="FQ30" s="529">
        <v>72</v>
      </c>
      <c r="FR30" s="530">
        <v>96</v>
      </c>
      <c r="FS30" s="528">
        <v>355</v>
      </c>
      <c r="FT30" s="531">
        <v>312</v>
      </c>
      <c r="FU30" s="532">
        <v>13.78</v>
      </c>
      <c r="FV30" s="316"/>
      <c r="FW30" s="586" t="s">
        <v>31</v>
      </c>
      <c r="FX30" s="587">
        <v>478.79</v>
      </c>
      <c r="FY30" s="588">
        <v>458.15</v>
      </c>
      <c r="FZ30" s="589">
        <v>4.51</v>
      </c>
      <c r="GA30" s="587">
        <v>0</v>
      </c>
      <c r="GB30" s="588">
        <v>0</v>
      </c>
      <c r="GC30" s="589">
        <v>0</v>
      </c>
      <c r="GD30" s="587">
        <v>178.79</v>
      </c>
      <c r="GE30" s="588">
        <v>177.92</v>
      </c>
      <c r="GF30" s="589">
        <v>0.49</v>
      </c>
      <c r="GG30" s="316"/>
      <c r="GH30" s="316"/>
      <c r="GI30" s="316" t="s">
        <v>73</v>
      </c>
      <c r="GJ30" s="16">
        <v>58.14</v>
      </c>
      <c r="GK30" s="16">
        <v>55.96</v>
      </c>
      <c r="GL30" s="16">
        <v>54.69</v>
      </c>
      <c r="GM30" s="16">
        <v>56.26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68068</v>
      </c>
      <c r="GV30" s="658">
        <v>9326</v>
      </c>
      <c r="GW30" s="658">
        <v>53186</v>
      </c>
      <c r="GX30" s="654">
        <v>83719</v>
      </c>
      <c r="GY30" s="653"/>
      <c r="GZ30" s="653"/>
      <c r="HA30" s="653"/>
      <c r="HB30" s="653"/>
      <c r="HC30" s="632">
        <v>214299</v>
      </c>
      <c r="HD30" s="658">
        <v>1168853</v>
      </c>
      <c r="HE30" s="807">
        <v>1383152</v>
      </c>
      <c r="HF30" s="4"/>
      <c r="HG30" s="4"/>
      <c r="HH30" s="644" t="s">
        <v>65</v>
      </c>
      <c r="HI30" s="818">
        <v>30525</v>
      </c>
      <c r="HJ30" s="819">
        <v>2387</v>
      </c>
      <c r="HK30" s="819">
        <v>8316</v>
      </c>
      <c r="HL30" s="654">
        <v>21175</v>
      </c>
      <c r="HM30" s="653"/>
      <c r="HN30" s="653"/>
      <c r="HO30" s="653"/>
      <c r="HP30" s="653"/>
      <c r="HQ30" s="632">
        <v>62403</v>
      </c>
      <c r="HR30" s="819">
        <v>401310</v>
      </c>
      <c r="HS30" s="812">
        <v>463713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21</v>
      </c>
      <c r="IU30" s="529">
        <v>43</v>
      </c>
      <c r="IV30" s="530">
        <v>66</v>
      </c>
      <c r="IW30" s="528">
        <v>130</v>
      </c>
      <c r="IX30" s="531">
        <v>127</v>
      </c>
      <c r="IY30" s="532">
        <v>2.36</v>
      </c>
      <c r="IZ30" s="316"/>
      <c r="JA30" s="586" t="s">
        <v>31</v>
      </c>
      <c r="JB30" s="587">
        <v>676.45</v>
      </c>
      <c r="JC30" s="588">
        <v>652.63</v>
      </c>
      <c r="JD30" s="589">
        <v>3.65</v>
      </c>
      <c r="JE30" s="587">
        <v>0</v>
      </c>
      <c r="JF30" s="588">
        <v>0</v>
      </c>
      <c r="JG30" s="589">
        <v>0</v>
      </c>
      <c r="JH30" s="587">
        <v>241.95</v>
      </c>
      <c r="JI30" s="588">
        <v>236.93</v>
      </c>
      <c r="JJ30" s="589">
        <v>2.12</v>
      </c>
      <c r="JK30" s="316"/>
      <c r="JL30" s="316"/>
      <c r="JM30" s="316" t="s">
        <v>73</v>
      </c>
      <c r="JN30" s="16">
        <v>55.61</v>
      </c>
      <c r="JO30" s="16">
        <v>63.65</v>
      </c>
      <c r="JP30" s="16">
        <v>69.16</v>
      </c>
      <c r="JQ30" s="16">
        <v>62.81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76612</v>
      </c>
      <c r="JZ30" s="658">
        <v>11478</v>
      </c>
      <c r="KA30" s="658">
        <v>55601</v>
      </c>
      <c r="KB30" s="657">
        <v>65038</v>
      </c>
      <c r="KC30" s="658"/>
      <c r="KD30" s="658"/>
      <c r="KE30" s="658"/>
      <c r="KF30" s="658"/>
      <c r="KG30" s="659">
        <v>208729</v>
      </c>
      <c r="KH30" s="658">
        <v>1142343</v>
      </c>
      <c r="KI30" s="807">
        <v>1351072</v>
      </c>
      <c r="KJ30" s="4"/>
      <c r="KK30" s="4"/>
      <c r="KL30" s="644" t="s">
        <v>65</v>
      </c>
      <c r="KM30" s="818">
        <v>44711</v>
      </c>
      <c r="KN30" s="819">
        <v>4373</v>
      </c>
      <c r="KO30" s="819">
        <v>7670</v>
      </c>
      <c r="KP30" s="657">
        <v>4243</v>
      </c>
      <c r="KQ30" s="658"/>
      <c r="KR30" s="658"/>
      <c r="KS30" s="658"/>
      <c r="KT30" s="658"/>
      <c r="KU30" s="659">
        <v>60997</v>
      </c>
      <c r="KV30" s="819">
        <v>303946</v>
      </c>
      <c r="KW30" s="812">
        <v>364943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891</v>
      </c>
      <c r="LY30" s="544">
        <v>962</v>
      </c>
      <c r="LZ30" s="545">
        <v>-7.38</v>
      </c>
      <c r="MA30" s="81"/>
      <c r="MB30" s="586" t="s">
        <v>31</v>
      </c>
      <c r="MC30" s="587">
        <v>574.91</v>
      </c>
      <c r="MD30" s="588">
        <v>549.62</v>
      </c>
      <c r="ME30" s="589">
        <v>4.5999999999999996</v>
      </c>
      <c r="MF30" s="587">
        <v>0</v>
      </c>
      <c r="MG30" s="588">
        <v>0</v>
      </c>
      <c r="MH30" s="589">
        <v>0</v>
      </c>
      <c r="MI30" s="587">
        <v>233.36</v>
      </c>
      <c r="MJ30" s="588">
        <v>231.91</v>
      </c>
      <c r="MK30" s="589">
        <v>0.63</v>
      </c>
      <c r="ML30" s="102"/>
      <c r="MM30" s="102"/>
      <c r="MN30" s="102" t="s">
        <v>73</v>
      </c>
      <c r="MO30" s="785">
        <v>70.53</v>
      </c>
      <c r="MP30" s="785">
        <v>62.21</v>
      </c>
      <c r="MQ30" s="785">
        <v>56.26</v>
      </c>
      <c r="MR30" s="785">
        <v>62.81</v>
      </c>
      <c r="MS30" s="786">
        <v>62.95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325623</v>
      </c>
      <c r="NB30" s="661">
        <v>48969</v>
      </c>
      <c r="NC30" s="661">
        <v>253379</v>
      </c>
      <c r="ND30" s="662">
        <v>369177</v>
      </c>
      <c r="NE30" s="661"/>
      <c r="NF30" s="661"/>
      <c r="NG30" s="661"/>
      <c r="NH30" s="661"/>
      <c r="NI30" s="663">
        <v>997148</v>
      </c>
      <c r="NJ30" s="822">
        <v>4460775</v>
      </c>
      <c r="NK30" s="665">
        <v>5457923</v>
      </c>
      <c r="NL30" s="406"/>
      <c r="NM30" s="406"/>
      <c r="NN30" s="651" t="s">
        <v>65</v>
      </c>
      <c r="NO30" s="660">
        <v>144094</v>
      </c>
      <c r="NP30" s="661">
        <v>17818</v>
      </c>
      <c r="NQ30" s="661">
        <v>29418</v>
      </c>
      <c r="NR30" s="662">
        <v>121007</v>
      </c>
      <c r="NS30" s="661"/>
      <c r="NT30" s="661"/>
      <c r="NU30" s="661"/>
      <c r="NV30" s="661"/>
      <c r="NW30" s="663">
        <v>312337</v>
      </c>
      <c r="NX30" s="633">
        <v>1408731</v>
      </c>
      <c r="NY30" s="665">
        <v>1721068</v>
      </c>
    </row>
    <row r="31" spans="1:389" ht="23.25" customHeight="1" thickBot="1" x14ac:dyDescent="0.3">
      <c r="A31" s="668" t="s">
        <v>109</v>
      </c>
      <c r="B31" s="824">
        <v>5372</v>
      </c>
      <c r="C31" s="825">
        <v>5024</v>
      </c>
      <c r="D31" s="526">
        <v>6.93</v>
      </c>
      <c r="E31" s="319"/>
      <c r="F31" s="319"/>
      <c r="G31" s="527" t="s">
        <v>110</v>
      </c>
      <c r="H31" s="528">
        <v>230</v>
      </c>
      <c r="I31" s="529">
        <v>192</v>
      </c>
      <c r="J31" s="530">
        <v>214</v>
      </c>
      <c r="K31" s="528">
        <v>636</v>
      </c>
      <c r="L31" s="531">
        <v>806</v>
      </c>
      <c r="M31" s="532">
        <v>-21.09</v>
      </c>
      <c r="N31" s="316"/>
      <c r="O31" s="586" t="s">
        <v>45</v>
      </c>
      <c r="P31" s="587">
        <v>528.16</v>
      </c>
      <c r="Q31" s="588">
        <v>480.9</v>
      </c>
      <c r="R31" s="589">
        <v>9.83</v>
      </c>
      <c r="S31" s="587">
        <v>385.83</v>
      </c>
      <c r="T31" s="588">
        <v>337.69</v>
      </c>
      <c r="U31" s="589">
        <v>14.26</v>
      </c>
      <c r="V31" s="587">
        <v>433.37</v>
      </c>
      <c r="W31" s="588">
        <v>389.23</v>
      </c>
      <c r="X31" s="589">
        <v>11.34</v>
      </c>
      <c r="Y31" s="316"/>
      <c r="Z31" s="316"/>
      <c r="AA31" s="316" t="s">
        <v>77</v>
      </c>
      <c r="AB31" s="16">
        <v>68.040000000000006</v>
      </c>
      <c r="AC31" s="16">
        <v>69.650000000000006</v>
      </c>
      <c r="AD31" s="16">
        <v>68.2</v>
      </c>
      <c r="AE31" s="16">
        <v>68.63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5372</v>
      </c>
      <c r="CG31" s="825">
        <v>5024</v>
      </c>
      <c r="CH31" s="526">
        <v>6.93</v>
      </c>
      <c r="CI31" s="319"/>
      <c r="CJ31" s="319"/>
      <c r="CK31" s="527" t="s">
        <v>110</v>
      </c>
      <c r="CL31" s="528">
        <v>148</v>
      </c>
      <c r="CM31" s="529">
        <v>116</v>
      </c>
      <c r="CN31" s="530">
        <v>182</v>
      </c>
      <c r="CO31" s="528">
        <v>446</v>
      </c>
      <c r="CP31" s="531">
        <v>535</v>
      </c>
      <c r="CQ31" s="532">
        <v>-16.64</v>
      </c>
      <c r="CR31" s="316"/>
      <c r="CS31" s="586" t="s">
        <v>45</v>
      </c>
      <c r="CT31" s="587">
        <v>383.12</v>
      </c>
      <c r="CU31" s="588">
        <v>351.3</v>
      </c>
      <c r="CV31" s="589">
        <v>9.06</v>
      </c>
      <c r="CW31" s="587">
        <v>293.17</v>
      </c>
      <c r="CX31" s="588">
        <v>269.19</v>
      </c>
      <c r="CY31" s="589">
        <v>8.91</v>
      </c>
      <c r="CZ31" s="587">
        <v>341.49</v>
      </c>
      <c r="DA31" s="588">
        <v>314.3</v>
      </c>
      <c r="DB31" s="589">
        <v>8.65</v>
      </c>
      <c r="DC31" s="316"/>
      <c r="DD31" s="316"/>
      <c r="DE31" s="316" t="s">
        <v>77</v>
      </c>
      <c r="DF31" s="16">
        <v>60.18</v>
      </c>
      <c r="DG31" s="16">
        <v>59.3</v>
      </c>
      <c r="DH31" s="16">
        <v>56.65</v>
      </c>
      <c r="DI31" s="16">
        <v>58.71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5372</v>
      </c>
      <c r="FK31" s="825">
        <v>5024</v>
      </c>
      <c r="FL31" s="526">
        <v>6.93</v>
      </c>
      <c r="FM31" s="319"/>
      <c r="FN31" s="319"/>
      <c r="FO31" s="527" t="s">
        <v>110</v>
      </c>
      <c r="FP31" s="528">
        <v>154</v>
      </c>
      <c r="FQ31" s="529">
        <v>85</v>
      </c>
      <c r="FR31" s="530">
        <v>72</v>
      </c>
      <c r="FS31" s="528">
        <v>311</v>
      </c>
      <c r="FT31" s="531">
        <v>348</v>
      </c>
      <c r="FU31" s="532">
        <v>-10.63</v>
      </c>
      <c r="FV31" s="316"/>
      <c r="FW31" s="586" t="s">
        <v>45</v>
      </c>
      <c r="FX31" s="587">
        <v>377.53</v>
      </c>
      <c r="FY31" s="588">
        <v>353.44</v>
      </c>
      <c r="FZ31" s="589">
        <v>6.82</v>
      </c>
      <c r="GA31" s="587">
        <v>248.37</v>
      </c>
      <c r="GB31" s="588">
        <v>234.7</v>
      </c>
      <c r="GC31" s="589">
        <v>5.82</v>
      </c>
      <c r="GD31" s="587">
        <v>296.60000000000002</v>
      </c>
      <c r="GE31" s="588">
        <v>280.81</v>
      </c>
      <c r="GF31" s="589">
        <v>5.62</v>
      </c>
      <c r="GG31" s="316"/>
      <c r="GH31" s="316"/>
      <c r="GI31" s="316" t="s">
        <v>77</v>
      </c>
      <c r="GJ31" s="16">
        <v>56.38</v>
      </c>
      <c r="GK31" s="16">
        <v>53.09</v>
      </c>
      <c r="GL31" s="16">
        <v>40.200000000000003</v>
      </c>
      <c r="GM31" s="16">
        <v>49.89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5372</v>
      </c>
      <c r="IO31" s="825">
        <v>5024</v>
      </c>
      <c r="IP31" s="526">
        <v>6.93</v>
      </c>
      <c r="IQ31" s="319"/>
      <c r="IR31" s="319"/>
      <c r="IS31" s="527" t="s">
        <v>110</v>
      </c>
      <c r="IT31" s="528">
        <v>158</v>
      </c>
      <c r="IU31" s="529">
        <v>80</v>
      </c>
      <c r="IV31" s="530">
        <v>163</v>
      </c>
      <c r="IW31" s="528">
        <v>401</v>
      </c>
      <c r="IX31" s="531">
        <v>355</v>
      </c>
      <c r="IY31" s="532">
        <v>12.96</v>
      </c>
      <c r="IZ31" s="316"/>
      <c r="JA31" s="586" t="s">
        <v>45</v>
      </c>
      <c r="JB31" s="587">
        <v>723.43</v>
      </c>
      <c r="JC31" s="588">
        <v>690.46</v>
      </c>
      <c r="JD31" s="589">
        <v>4.78</v>
      </c>
      <c r="JE31" s="587">
        <v>478.37</v>
      </c>
      <c r="JF31" s="588">
        <v>455.9</v>
      </c>
      <c r="JG31" s="589">
        <v>4.93</v>
      </c>
      <c r="JH31" s="587">
        <v>566.02</v>
      </c>
      <c r="JI31" s="588">
        <v>541.05999999999995</v>
      </c>
      <c r="JJ31" s="589">
        <v>4.6100000000000003</v>
      </c>
      <c r="JK31" s="316"/>
      <c r="JL31" s="316"/>
      <c r="JM31" s="316" t="s">
        <v>77</v>
      </c>
      <c r="JN31" s="16">
        <v>47.79</v>
      </c>
      <c r="JO31" s="16">
        <v>58.99</v>
      </c>
      <c r="JP31" s="16">
        <v>60.19</v>
      </c>
      <c r="JQ31" s="16">
        <v>55.66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5372</v>
      </c>
      <c r="LS31" s="834">
        <v>5024</v>
      </c>
      <c r="LT31" s="543">
        <v>6.93</v>
      </c>
      <c r="LU31" s="319"/>
      <c r="LV31" s="319"/>
      <c r="LW31" s="527" t="s">
        <v>110</v>
      </c>
      <c r="LX31" s="11">
        <v>1794</v>
      </c>
      <c r="LY31" s="544">
        <v>2044</v>
      </c>
      <c r="LZ31" s="545">
        <v>-12.23</v>
      </c>
      <c r="MA31" s="81"/>
      <c r="MB31" s="586" t="s">
        <v>45</v>
      </c>
      <c r="MC31" s="587">
        <v>482.12</v>
      </c>
      <c r="MD31" s="588">
        <v>448.39</v>
      </c>
      <c r="ME31" s="589">
        <v>7.52</v>
      </c>
      <c r="MF31" s="587">
        <v>353.98</v>
      </c>
      <c r="MG31" s="588">
        <v>327.55</v>
      </c>
      <c r="MH31" s="589">
        <v>8.07</v>
      </c>
      <c r="MI31" s="587">
        <v>405.99</v>
      </c>
      <c r="MJ31" s="588">
        <v>378.54</v>
      </c>
      <c r="MK31" s="589">
        <v>7.25</v>
      </c>
      <c r="ML31" s="102"/>
      <c r="MM31" s="102"/>
      <c r="MN31" s="102" t="s">
        <v>77</v>
      </c>
      <c r="MO31" s="785">
        <v>68.63</v>
      </c>
      <c r="MP31" s="785">
        <v>58.71</v>
      </c>
      <c r="MQ31" s="785">
        <v>49.89</v>
      </c>
      <c r="MR31" s="785">
        <v>55.66</v>
      </c>
      <c r="MS31" s="786">
        <v>58.22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71.84</v>
      </c>
      <c r="C32" s="838">
        <v>67.89</v>
      </c>
      <c r="D32" s="526">
        <v>3.95</v>
      </c>
      <c r="E32" s="404"/>
      <c r="F32" s="319"/>
      <c r="G32" s="527" t="s">
        <v>112</v>
      </c>
      <c r="H32" s="528">
        <v>592</v>
      </c>
      <c r="I32" s="529">
        <v>486</v>
      </c>
      <c r="J32" s="530">
        <v>562</v>
      </c>
      <c r="K32" s="528">
        <v>1640</v>
      </c>
      <c r="L32" s="531">
        <v>1981</v>
      </c>
      <c r="M32" s="532">
        <v>-17.21</v>
      </c>
      <c r="N32" s="316"/>
      <c r="O32" s="586" t="s">
        <v>51</v>
      </c>
      <c r="P32" s="587">
        <v>430.41</v>
      </c>
      <c r="Q32" s="775">
        <v>403.26</v>
      </c>
      <c r="R32" s="589">
        <v>6.73</v>
      </c>
      <c r="S32" s="587">
        <v>438.47</v>
      </c>
      <c r="T32" s="588">
        <v>409.75</v>
      </c>
      <c r="U32" s="589">
        <v>7.01</v>
      </c>
      <c r="V32" s="587">
        <v>435.78</v>
      </c>
      <c r="W32" s="588">
        <v>407.41</v>
      </c>
      <c r="X32" s="589">
        <v>6.96</v>
      </c>
      <c r="Y32" s="316"/>
      <c r="Z32" s="12" t="s">
        <v>53</v>
      </c>
      <c r="AA32" s="12"/>
      <c r="AB32" s="730">
        <v>115616</v>
      </c>
      <c r="AC32" s="730">
        <v>104631</v>
      </c>
      <c r="AD32" s="730">
        <v>113202</v>
      </c>
      <c r="AE32" s="730">
        <v>333449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139631</v>
      </c>
      <c r="AN32" s="706">
        <v>24277</v>
      </c>
      <c r="AO32" s="706">
        <v>103051</v>
      </c>
      <c r="AP32" s="705">
        <v>20882</v>
      </c>
      <c r="AQ32" s="706"/>
      <c r="AR32" s="706"/>
      <c r="AS32" s="706"/>
      <c r="AT32" s="706"/>
      <c r="AU32" s="705">
        <v>287841</v>
      </c>
      <c r="AV32" s="706">
        <v>1281248</v>
      </c>
      <c r="AW32" s="840">
        <v>1569089</v>
      </c>
      <c r="AX32" s="4"/>
      <c r="AY32" s="4"/>
      <c r="AZ32" s="709" t="s">
        <v>42</v>
      </c>
      <c r="BA32" s="841">
        <v>46288</v>
      </c>
      <c r="BB32" s="842">
        <v>9108</v>
      </c>
      <c r="BC32" s="842">
        <v>11094</v>
      </c>
      <c r="BD32" s="843">
        <v>21770</v>
      </c>
      <c r="BE32" s="842"/>
      <c r="BF32" s="842"/>
      <c r="BG32" s="842"/>
      <c r="BH32" s="842"/>
      <c r="BI32" s="844">
        <v>88260</v>
      </c>
      <c r="BJ32" s="842">
        <v>408559</v>
      </c>
      <c r="BK32" s="845">
        <v>496819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62.87</v>
      </c>
      <c r="CG32" s="838">
        <v>59.35</v>
      </c>
      <c r="CH32" s="526">
        <v>3.52</v>
      </c>
      <c r="CI32" s="404"/>
      <c r="CJ32" s="319"/>
      <c r="CK32" s="527" t="s">
        <v>112</v>
      </c>
      <c r="CL32" s="528">
        <v>675</v>
      </c>
      <c r="CM32" s="529">
        <v>579</v>
      </c>
      <c r="CN32" s="530">
        <v>593</v>
      </c>
      <c r="CO32" s="528">
        <v>1847</v>
      </c>
      <c r="CP32" s="531">
        <v>1894</v>
      </c>
      <c r="CQ32" s="532">
        <v>-2.48</v>
      </c>
      <c r="CR32" s="316"/>
      <c r="CS32" s="586" t="s">
        <v>51</v>
      </c>
      <c r="CT32" s="587">
        <v>403.5</v>
      </c>
      <c r="CU32" s="775">
        <v>377.71</v>
      </c>
      <c r="CV32" s="589">
        <v>6.83</v>
      </c>
      <c r="CW32" s="587">
        <v>398.91</v>
      </c>
      <c r="CX32" s="588">
        <v>381.73</v>
      </c>
      <c r="CY32" s="589">
        <v>4.5</v>
      </c>
      <c r="CZ32" s="587">
        <v>401.38</v>
      </c>
      <c r="DA32" s="588">
        <v>379.52</v>
      </c>
      <c r="DB32" s="589">
        <v>5.76</v>
      </c>
      <c r="DC32" s="316"/>
      <c r="DD32" s="12" t="s">
        <v>53</v>
      </c>
      <c r="DE32" s="12"/>
      <c r="DF32" s="730">
        <v>95982</v>
      </c>
      <c r="DG32" s="730">
        <v>91115</v>
      </c>
      <c r="DH32" s="730">
        <v>83449</v>
      </c>
      <c r="DI32" s="730">
        <v>270546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111750</v>
      </c>
      <c r="DR32" s="706">
        <v>19304</v>
      </c>
      <c r="DS32" s="706">
        <v>91610</v>
      </c>
      <c r="DT32" s="700">
        <v>234379</v>
      </c>
      <c r="DU32" s="699"/>
      <c r="DV32" s="699"/>
      <c r="DW32" s="699"/>
      <c r="DX32" s="699"/>
      <c r="DY32" s="703">
        <v>457043</v>
      </c>
      <c r="DZ32" s="706">
        <v>1032345</v>
      </c>
      <c r="EA32" s="840">
        <v>1489388</v>
      </c>
      <c r="EB32" s="4"/>
      <c r="EC32" s="4"/>
      <c r="ED32" s="709" t="s">
        <v>42</v>
      </c>
      <c r="EE32" s="841">
        <v>37077</v>
      </c>
      <c r="EF32" s="842">
        <v>5291</v>
      </c>
      <c r="EG32" s="842">
        <v>5514</v>
      </c>
      <c r="EH32" s="700">
        <v>83679</v>
      </c>
      <c r="EI32" s="699"/>
      <c r="EJ32" s="699"/>
      <c r="EK32" s="699"/>
      <c r="EL32" s="699"/>
      <c r="EM32" s="703">
        <v>131561</v>
      </c>
      <c r="EN32" s="842">
        <v>393505</v>
      </c>
      <c r="EO32" s="845">
        <v>525066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57.24</v>
      </c>
      <c r="FK32" s="838">
        <v>54.79</v>
      </c>
      <c r="FL32" s="526">
        <v>2.4500000000000002</v>
      </c>
      <c r="FM32" s="404"/>
      <c r="FN32" s="319"/>
      <c r="FO32" s="527" t="s">
        <v>112</v>
      </c>
      <c r="FP32" s="528">
        <v>632</v>
      </c>
      <c r="FQ32" s="529">
        <v>491</v>
      </c>
      <c r="FR32" s="530">
        <v>459</v>
      </c>
      <c r="FS32" s="528">
        <v>1582</v>
      </c>
      <c r="FT32" s="531">
        <v>1858</v>
      </c>
      <c r="FU32" s="532">
        <v>-14.85</v>
      </c>
      <c r="FV32" s="316"/>
      <c r="FW32" s="586" t="s">
        <v>51</v>
      </c>
      <c r="FX32" s="587">
        <v>428.2</v>
      </c>
      <c r="FY32" s="775">
        <v>403.72</v>
      </c>
      <c r="FZ32" s="589">
        <v>6.06</v>
      </c>
      <c r="GA32" s="587">
        <v>344.16</v>
      </c>
      <c r="GB32" s="588">
        <v>316.01</v>
      </c>
      <c r="GC32" s="589">
        <v>8.91</v>
      </c>
      <c r="GD32" s="587">
        <v>375.54</v>
      </c>
      <c r="GE32" s="588">
        <v>350.07</v>
      </c>
      <c r="GF32" s="589">
        <v>7.28</v>
      </c>
      <c r="GG32" s="316"/>
      <c r="GH32" s="12" t="s">
        <v>53</v>
      </c>
      <c r="GI32" s="12"/>
      <c r="GJ32" s="730">
        <v>79120</v>
      </c>
      <c r="GK32" s="730">
        <v>82859</v>
      </c>
      <c r="GL32" s="730">
        <v>74336</v>
      </c>
      <c r="GM32" s="730">
        <v>236315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101499</v>
      </c>
      <c r="GV32" s="706">
        <v>14250</v>
      </c>
      <c r="GW32" s="706">
        <v>72956</v>
      </c>
      <c r="GX32" s="700">
        <v>112296</v>
      </c>
      <c r="GY32" s="699"/>
      <c r="GZ32" s="699"/>
      <c r="HA32" s="699"/>
      <c r="HB32" s="699"/>
      <c r="HC32" s="703">
        <v>301001</v>
      </c>
      <c r="HD32" s="706">
        <v>1284753</v>
      </c>
      <c r="HE32" s="840">
        <v>1585754</v>
      </c>
      <c r="HF32" s="4"/>
      <c r="HG32" s="4"/>
      <c r="HH32" s="709" t="s">
        <v>42</v>
      </c>
      <c r="HI32" s="841">
        <v>34032</v>
      </c>
      <c r="HJ32" s="842">
        <v>3526</v>
      </c>
      <c r="HK32" s="842">
        <v>10052</v>
      </c>
      <c r="HL32" s="700">
        <v>29915</v>
      </c>
      <c r="HM32" s="699"/>
      <c r="HN32" s="699"/>
      <c r="HO32" s="699"/>
      <c r="HP32" s="699"/>
      <c r="HQ32" s="703">
        <v>77525</v>
      </c>
      <c r="HR32" s="842">
        <v>470591</v>
      </c>
      <c r="HS32" s="845">
        <v>548116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62.65</v>
      </c>
      <c r="IO32" s="838">
        <v>59.87</v>
      </c>
      <c r="IP32" s="526">
        <v>2.78</v>
      </c>
      <c r="IQ32" s="404"/>
      <c r="IR32" s="319"/>
      <c r="IS32" s="527" t="s">
        <v>112</v>
      </c>
      <c r="IT32" s="528">
        <v>362</v>
      </c>
      <c r="IU32" s="529">
        <v>325</v>
      </c>
      <c r="IV32" s="530">
        <v>489</v>
      </c>
      <c r="IW32" s="528">
        <v>1176</v>
      </c>
      <c r="IX32" s="531">
        <v>1071</v>
      </c>
      <c r="IY32" s="532">
        <v>9.8000000000000007</v>
      </c>
      <c r="IZ32" s="316"/>
      <c r="JA32" s="586" t="s">
        <v>51</v>
      </c>
      <c r="JB32" s="587">
        <v>546.54</v>
      </c>
      <c r="JC32" s="775">
        <v>515.96</v>
      </c>
      <c r="JD32" s="589">
        <v>5.93</v>
      </c>
      <c r="JE32" s="587">
        <v>371.89</v>
      </c>
      <c r="JF32" s="588">
        <v>357.26</v>
      </c>
      <c r="JG32" s="589">
        <v>4.0999999999999996</v>
      </c>
      <c r="JH32" s="587">
        <v>434.36</v>
      </c>
      <c r="JI32" s="588">
        <v>414.87</v>
      </c>
      <c r="JJ32" s="589">
        <v>4.7</v>
      </c>
      <c r="JK32" s="316"/>
      <c r="JL32" s="12" t="s">
        <v>53</v>
      </c>
      <c r="JM32" s="12"/>
      <c r="JN32" s="730">
        <v>83074</v>
      </c>
      <c r="JO32" s="730">
        <v>91261</v>
      </c>
      <c r="JP32" s="730">
        <v>104803</v>
      </c>
      <c r="JQ32" s="730">
        <v>279138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117348</v>
      </c>
      <c r="JZ32" s="706">
        <v>17402</v>
      </c>
      <c r="KA32" s="706">
        <v>79343</v>
      </c>
      <c r="KB32" s="705">
        <v>94185</v>
      </c>
      <c r="KC32" s="706"/>
      <c r="KD32" s="706"/>
      <c r="KE32" s="706"/>
      <c r="KF32" s="706"/>
      <c r="KG32" s="707">
        <v>308278</v>
      </c>
      <c r="KH32" s="706">
        <v>1350112</v>
      </c>
      <c r="KI32" s="840">
        <v>1658390</v>
      </c>
      <c r="KJ32" s="4"/>
      <c r="KK32" s="4"/>
      <c r="KL32" s="709" t="s">
        <v>42</v>
      </c>
      <c r="KM32" s="841">
        <v>50319</v>
      </c>
      <c r="KN32" s="842">
        <v>5814</v>
      </c>
      <c r="KO32" s="842">
        <v>8912</v>
      </c>
      <c r="KP32" s="705">
        <v>7156</v>
      </c>
      <c r="KQ32" s="706"/>
      <c r="KR32" s="706"/>
      <c r="KS32" s="706"/>
      <c r="KT32" s="706"/>
      <c r="KU32" s="707">
        <v>72201</v>
      </c>
      <c r="KV32" s="842">
        <v>404790</v>
      </c>
      <c r="KW32" s="845">
        <v>476991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63.65</v>
      </c>
      <c r="LS32" s="847">
        <v>60.48</v>
      </c>
      <c r="LT32" s="543">
        <v>3.17</v>
      </c>
      <c r="LU32" s="319"/>
      <c r="LV32" s="319"/>
      <c r="LW32" s="527" t="s">
        <v>112</v>
      </c>
      <c r="LX32" s="11">
        <v>6245</v>
      </c>
      <c r="LY32" s="544">
        <v>6804</v>
      </c>
      <c r="LZ32" s="545">
        <v>-8.2200000000000006</v>
      </c>
      <c r="MA32" s="81"/>
      <c r="MB32" s="586" t="s">
        <v>51</v>
      </c>
      <c r="MC32" s="587">
        <v>444.75</v>
      </c>
      <c r="MD32" s="588">
        <v>418.29</v>
      </c>
      <c r="ME32" s="589">
        <v>6.33</v>
      </c>
      <c r="MF32" s="587">
        <v>387.34</v>
      </c>
      <c r="MG32" s="588">
        <v>363.66</v>
      </c>
      <c r="MH32" s="589">
        <v>6.51</v>
      </c>
      <c r="MI32" s="587">
        <v>410.64</v>
      </c>
      <c r="MJ32" s="588">
        <v>386.71</v>
      </c>
      <c r="MK32" s="589">
        <v>6.19</v>
      </c>
      <c r="ML32" s="102"/>
      <c r="MM32" s="573" t="s">
        <v>53</v>
      </c>
      <c r="MN32" s="573"/>
      <c r="MO32" s="574">
        <v>333449</v>
      </c>
      <c r="MP32" s="574">
        <v>270546</v>
      </c>
      <c r="MQ32" s="574">
        <v>236315</v>
      </c>
      <c r="MR32" s="574">
        <v>279138</v>
      </c>
      <c r="MS32" s="574">
        <v>1119448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470228</v>
      </c>
      <c r="NB32" s="711">
        <v>75233</v>
      </c>
      <c r="NC32" s="711">
        <v>346960</v>
      </c>
      <c r="ND32" s="712">
        <v>461742</v>
      </c>
      <c r="NE32" s="711"/>
      <c r="NF32" s="711"/>
      <c r="NG32" s="711"/>
      <c r="NH32" s="711"/>
      <c r="NI32" s="713">
        <v>1354163</v>
      </c>
      <c r="NJ32" s="711">
        <v>4948458</v>
      </c>
      <c r="NK32" s="713">
        <v>6302621</v>
      </c>
      <c r="NL32" s="406"/>
      <c r="NM32" s="406"/>
      <c r="NN32" s="710" t="s">
        <v>42</v>
      </c>
      <c r="NO32" s="710">
        <v>167716</v>
      </c>
      <c r="NP32" s="711">
        <v>23739</v>
      </c>
      <c r="NQ32" s="711">
        <v>35572</v>
      </c>
      <c r="NR32" s="712">
        <v>142520</v>
      </c>
      <c r="NS32" s="711"/>
      <c r="NT32" s="711"/>
      <c r="NU32" s="711"/>
      <c r="NV32" s="711"/>
      <c r="NW32" s="713">
        <v>369547</v>
      </c>
      <c r="NX32" s="713">
        <v>1677445</v>
      </c>
      <c r="NY32" s="713">
        <v>2046992</v>
      </c>
    </row>
    <row r="33" spans="1:389" ht="23.25" customHeight="1" thickTop="1" x14ac:dyDescent="0.25">
      <c r="A33" s="668" t="s">
        <v>113</v>
      </c>
      <c r="B33" s="848">
        <v>333449</v>
      </c>
      <c r="C33" s="825">
        <v>308277</v>
      </c>
      <c r="D33" s="526">
        <v>8.17</v>
      </c>
      <c r="E33" s="319"/>
      <c r="F33" s="319"/>
      <c r="G33" s="527" t="s">
        <v>114</v>
      </c>
      <c r="H33" s="528">
        <v>481</v>
      </c>
      <c r="I33" s="529">
        <v>430</v>
      </c>
      <c r="J33" s="530">
        <v>374</v>
      </c>
      <c r="K33" s="528">
        <v>1285</v>
      </c>
      <c r="L33" s="531">
        <v>1029</v>
      </c>
      <c r="M33" s="532">
        <v>24.88</v>
      </c>
      <c r="N33" s="316"/>
      <c r="O33" s="586" t="s">
        <v>56</v>
      </c>
      <c r="P33" s="587">
        <v>209.79</v>
      </c>
      <c r="Q33" s="588">
        <v>199.98</v>
      </c>
      <c r="R33" s="589">
        <v>4.91</v>
      </c>
      <c r="S33" s="587">
        <v>122.52</v>
      </c>
      <c r="T33" s="588">
        <v>118.54</v>
      </c>
      <c r="U33" s="589">
        <v>3.36</v>
      </c>
      <c r="V33" s="587">
        <v>151.68</v>
      </c>
      <c r="W33" s="588">
        <v>147.85</v>
      </c>
      <c r="X33" s="589">
        <v>2.59</v>
      </c>
      <c r="Y33" s="316"/>
      <c r="Z33" s="316"/>
      <c r="AA33" s="316" t="s">
        <v>32</v>
      </c>
      <c r="AB33" s="591">
        <v>12077</v>
      </c>
      <c r="AC33" s="591">
        <v>10846</v>
      </c>
      <c r="AD33" s="591">
        <v>10462</v>
      </c>
      <c r="AE33" s="591">
        <v>33385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270546</v>
      </c>
      <c r="CG33" s="825">
        <v>248014</v>
      </c>
      <c r="CH33" s="526">
        <v>9.08</v>
      </c>
      <c r="CI33" s="319"/>
      <c r="CJ33" s="319"/>
      <c r="CK33" s="527" t="s">
        <v>114</v>
      </c>
      <c r="CL33" s="528">
        <v>134</v>
      </c>
      <c r="CM33" s="529">
        <v>83</v>
      </c>
      <c r="CN33" s="530">
        <v>65</v>
      </c>
      <c r="CO33" s="528">
        <v>282</v>
      </c>
      <c r="CP33" s="531">
        <v>324</v>
      </c>
      <c r="CQ33" s="532">
        <v>-12.96</v>
      </c>
      <c r="CR33" s="316"/>
      <c r="CS33" s="586" t="s">
        <v>56</v>
      </c>
      <c r="CT33" s="587">
        <v>190.69</v>
      </c>
      <c r="CU33" s="588">
        <v>182.98</v>
      </c>
      <c r="CV33" s="589">
        <v>4.21</v>
      </c>
      <c r="CW33" s="587">
        <v>167.31</v>
      </c>
      <c r="CX33" s="588">
        <v>162</v>
      </c>
      <c r="CY33" s="589">
        <v>3.28</v>
      </c>
      <c r="CZ33" s="587">
        <v>179.87</v>
      </c>
      <c r="DA33" s="588">
        <v>173.53</v>
      </c>
      <c r="DB33" s="589">
        <v>3.65</v>
      </c>
      <c r="DC33" s="316"/>
      <c r="DD33" s="316"/>
      <c r="DE33" s="316" t="s">
        <v>32</v>
      </c>
      <c r="DF33" s="591">
        <v>9122</v>
      </c>
      <c r="DG33" s="591">
        <v>7878</v>
      </c>
      <c r="DH33" s="591">
        <v>7595</v>
      </c>
      <c r="DI33" s="591">
        <v>24595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236315</v>
      </c>
      <c r="FK33" s="825">
        <v>217243</v>
      </c>
      <c r="FL33" s="526">
        <v>8.7799999999999994</v>
      </c>
      <c r="FM33" s="319"/>
      <c r="FN33" s="319"/>
      <c r="FO33" s="527" t="s">
        <v>114</v>
      </c>
      <c r="FP33" s="528">
        <v>87</v>
      </c>
      <c r="FQ33" s="529">
        <v>136</v>
      </c>
      <c r="FR33" s="530">
        <v>73</v>
      </c>
      <c r="FS33" s="528">
        <v>296</v>
      </c>
      <c r="FT33" s="531">
        <v>333</v>
      </c>
      <c r="FU33" s="532">
        <v>-11.11</v>
      </c>
      <c r="FV33" s="316"/>
      <c r="FW33" s="586" t="s">
        <v>56</v>
      </c>
      <c r="FX33" s="587">
        <v>184.97</v>
      </c>
      <c r="FY33" s="588">
        <v>178.5</v>
      </c>
      <c r="FZ33" s="589">
        <v>3.62</v>
      </c>
      <c r="GA33" s="587">
        <v>150.61000000000001</v>
      </c>
      <c r="GB33" s="588">
        <v>145.5</v>
      </c>
      <c r="GC33" s="589">
        <v>3.51</v>
      </c>
      <c r="GD33" s="587">
        <v>163.44</v>
      </c>
      <c r="GE33" s="588">
        <v>158.32</v>
      </c>
      <c r="GF33" s="589">
        <v>3.23</v>
      </c>
      <c r="GG33" s="316"/>
      <c r="GH33" s="316"/>
      <c r="GI33" s="316" t="s">
        <v>32</v>
      </c>
      <c r="GJ33" s="591">
        <v>5732</v>
      </c>
      <c r="GK33" s="591">
        <v>6541</v>
      </c>
      <c r="GL33" s="591">
        <v>5503</v>
      </c>
      <c r="GM33" s="591">
        <v>17776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279138</v>
      </c>
      <c r="IO33" s="825">
        <v>256899</v>
      </c>
      <c r="IP33" s="526">
        <v>8.66</v>
      </c>
      <c r="IQ33" s="319"/>
      <c r="IR33" s="319"/>
      <c r="IS33" s="527" t="s">
        <v>114</v>
      </c>
      <c r="IT33" s="528">
        <v>214</v>
      </c>
      <c r="IU33" s="529">
        <v>296</v>
      </c>
      <c r="IV33" s="530">
        <v>274</v>
      </c>
      <c r="IW33" s="528">
        <v>784</v>
      </c>
      <c r="IX33" s="531">
        <v>791</v>
      </c>
      <c r="IY33" s="532">
        <v>-0.88</v>
      </c>
      <c r="IZ33" s="316"/>
      <c r="JA33" s="586" t="s">
        <v>56</v>
      </c>
      <c r="JB33" s="587">
        <v>282.08</v>
      </c>
      <c r="JC33" s="588">
        <v>273.83999999999997</v>
      </c>
      <c r="JD33" s="589">
        <v>3.01</v>
      </c>
      <c r="JE33" s="587">
        <v>201.38</v>
      </c>
      <c r="JF33" s="588">
        <v>193.38</v>
      </c>
      <c r="JG33" s="589">
        <v>4.1399999999999997</v>
      </c>
      <c r="JH33" s="587">
        <v>230.25</v>
      </c>
      <c r="JI33" s="588">
        <v>222.59</v>
      </c>
      <c r="JJ33" s="589">
        <v>3.44</v>
      </c>
      <c r="JK33" s="316"/>
      <c r="JL33" s="316"/>
      <c r="JM33" s="316" t="s">
        <v>32</v>
      </c>
      <c r="JN33" s="591">
        <v>6818</v>
      </c>
      <c r="JO33" s="591">
        <v>7900</v>
      </c>
      <c r="JP33" s="591">
        <v>8498</v>
      </c>
      <c r="JQ33" s="591">
        <v>23216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1119448</v>
      </c>
      <c r="LS33" s="834">
        <v>1030433</v>
      </c>
      <c r="LT33" s="543">
        <v>8.64</v>
      </c>
      <c r="LU33" s="319"/>
      <c r="LV33" s="319"/>
      <c r="LW33" s="527" t="s">
        <v>114</v>
      </c>
      <c r="LX33" s="11">
        <v>2647</v>
      </c>
      <c r="LY33" s="544">
        <v>2477</v>
      </c>
      <c r="LZ33" s="545">
        <v>6.86</v>
      </c>
      <c r="MA33" s="81"/>
      <c r="MB33" s="586" t="s">
        <v>56</v>
      </c>
      <c r="MC33" s="587">
        <v>212.51</v>
      </c>
      <c r="MD33" s="588">
        <v>204.62</v>
      </c>
      <c r="ME33" s="589">
        <v>3.86</v>
      </c>
      <c r="MF33" s="587">
        <v>160.49</v>
      </c>
      <c r="MG33" s="588">
        <v>156.22999999999999</v>
      </c>
      <c r="MH33" s="589">
        <v>2.73</v>
      </c>
      <c r="MI33" s="587">
        <v>181.6</v>
      </c>
      <c r="MJ33" s="588">
        <v>176.65</v>
      </c>
      <c r="MK33" s="589">
        <v>2.8</v>
      </c>
      <c r="ML33" s="102"/>
      <c r="MM33" s="102"/>
      <c r="MN33" s="102" t="s">
        <v>32</v>
      </c>
      <c r="MO33" s="613">
        <v>33385</v>
      </c>
      <c r="MP33" s="613">
        <v>24595</v>
      </c>
      <c r="MQ33" s="613">
        <v>17776</v>
      </c>
      <c r="MR33" s="613">
        <v>23216</v>
      </c>
      <c r="MS33" s="613">
        <v>98972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266959</v>
      </c>
      <c r="C34" s="851">
        <v>245193</v>
      </c>
      <c r="D34" s="553">
        <v>8.8800000000000008</v>
      </c>
      <c r="E34" s="319"/>
      <c r="F34" s="319"/>
      <c r="G34" s="527" t="s">
        <v>116</v>
      </c>
      <c r="H34" s="528">
        <v>72</v>
      </c>
      <c r="I34" s="529">
        <v>68</v>
      </c>
      <c r="J34" s="530">
        <v>49</v>
      </c>
      <c r="K34" s="528">
        <v>189</v>
      </c>
      <c r="L34" s="531">
        <v>236</v>
      </c>
      <c r="M34" s="532">
        <v>-19.920000000000002</v>
      </c>
      <c r="N34" s="316"/>
      <c r="O34" s="586" t="s">
        <v>62</v>
      </c>
      <c r="P34" s="587">
        <v>116.51</v>
      </c>
      <c r="Q34" s="588">
        <v>108.45</v>
      </c>
      <c r="R34" s="589">
        <v>7.43</v>
      </c>
      <c r="S34" s="587">
        <v>90.52</v>
      </c>
      <c r="T34" s="588">
        <v>88.45</v>
      </c>
      <c r="U34" s="589">
        <v>2.34</v>
      </c>
      <c r="V34" s="587">
        <v>99.2</v>
      </c>
      <c r="W34" s="588">
        <v>95.65</v>
      </c>
      <c r="X34" s="589">
        <v>3.71</v>
      </c>
      <c r="Y34" s="316"/>
      <c r="Z34" s="316"/>
      <c r="AA34" s="316" t="s">
        <v>46</v>
      </c>
      <c r="AB34" s="591">
        <v>38855</v>
      </c>
      <c r="AC34" s="591">
        <v>35902</v>
      </c>
      <c r="AD34" s="591">
        <v>39388</v>
      </c>
      <c r="AE34" s="591">
        <v>114145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222664</v>
      </c>
      <c r="CG34" s="851">
        <v>202564</v>
      </c>
      <c r="CH34" s="553">
        <v>9.92</v>
      </c>
      <c r="CI34" s="319"/>
      <c r="CJ34" s="319"/>
      <c r="CK34" s="527" t="s">
        <v>116</v>
      </c>
      <c r="CL34" s="528">
        <v>98</v>
      </c>
      <c r="CM34" s="529">
        <v>134</v>
      </c>
      <c r="CN34" s="530">
        <v>61</v>
      </c>
      <c r="CO34" s="528">
        <v>293</v>
      </c>
      <c r="CP34" s="531">
        <v>301</v>
      </c>
      <c r="CQ34" s="532">
        <v>-2.66</v>
      </c>
      <c r="CR34" s="316"/>
      <c r="CS34" s="586" t="s">
        <v>62</v>
      </c>
      <c r="CT34" s="587">
        <v>230.17</v>
      </c>
      <c r="CU34" s="588">
        <v>216.79</v>
      </c>
      <c r="CV34" s="589">
        <v>6.17</v>
      </c>
      <c r="CW34" s="587">
        <v>168.74</v>
      </c>
      <c r="CX34" s="588">
        <v>160.41</v>
      </c>
      <c r="CY34" s="589">
        <v>5.19</v>
      </c>
      <c r="CZ34" s="587">
        <v>201.74</v>
      </c>
      <c r="DA34" s="588">
        <v>191.38</v>
      </c>
      <c r="DB34" s="589">
        <v>5.41</v>
      </c>
      <c r="DC34" s="316"/>
      <c r="DD34" s="316"/>
      <c r="DE34" s="316" t="s">
        <v>46</v>
      </c>
      <c r="DF34" s="591">
        <v>34153</v>
      </c>
      <c r="DG34" s="591">
        <v>32705</v>
      </c>
      <c r="DH34" s="591">
        <v>30266</v>
      </c>
      <c r="DI34" s="591">
        <v>97124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188705</v>
      </c>
      <c r="FK34" s="851">
        <v>172298</v>
      </c>
      <c r="FL34" s="553">
        <v>9.52</v>
      </c>
      <c r="FM34" s="319"/>
      <c r="FN34" s="319"/>
      <c r="FO34" s="527" t="s">
        <v>116</v>
      </c>
      <c r="FP34" s="528">
        <v>46</v>
      </c>
      <c r="FQ34" s="529">
        <v>54</v>
      </c>
      <c r="FR34" s="530">
        <v>42</v>
      </c>
      <c r="FS34" s="528">
        <v>142</v>
      </c>
      <c r="FT34" s="531">
        <v>137</v>
      </c>
      <c r="FU34" s="532">
        <v>3.65</v>
      </c>
      <c r="FV34" s="316"/>
      <c r="FW34" s="586" t="s">
        <v>62</v>
      </c>
      <c r="FX34" s="587">
        <v>241.15</v>
      </c>
      <c r="FY34" s="588">
        <v>232.04</v>
      </c>
      <c r="FZ34" s="589">
        <v>3.93</v>
      </c>
      <c r="GA34" s="587">
        <v>135.72999999999999</v>
      </c>
      <c r="GB34" s="588">
        <v>129.6</v>
      </c>
      <c r="GC34" s="589">
        <v>4.7300000000000004</v>
      </c>
      <c r="GD34" s="587">
        <v>175.09</v>
      </c>
      <c r="GE34" s="588">
        <v>169.38</v>
      </c>
      <c r="GF34" s="589">
        <v>3.37</v>
      </c>
      <c r="GG34" s="316"/>
      <c r="GH34" s="316"/>
      <c r="GI34" s="316" t="s">
        <v>46</v>
      </c>
      <c r="GJ34" s="591">
        <v>27728</v>
      </c>
      <c r="GK34" s="591">
        <v>28941</v>
      </c>
      <c r="GL34" s="591">
        <v>26339</v>
      </c>
      <c r="GM34" s="591">
        <v>83008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214093</v>
      </c>
      <c r="IO34" s="851">
        <v>195996</v>
      </c>
      <c r="IP34" s="553">
        <v>9.23</v>
      </c>
      <c r="IQ34" s="319"/>
      <c r="IR34" s="319"/>
      <c r="IS34" s="527" t="s">
        <v>116</v>
      </c>
      <c r="IT34" s="528">
        <v>62</v>
      </c>
      <c r="IU34" s="529">
        <v>57</v>
      </c>
      <c r="IV34" s="530">
        <v>23</v>
      </c>
      <c r="IW34" s="528">
        <v>142</v>
      </c>
      <c r="IX34" s="531">
        <v>135</v>
      </c>
      <c r="IY34" s="532">
        <v>5.19</v>
      </c>
      <c r="IZ34" s="316"/>
      <c r="JA34" s="586" t="s">
        <v>62</v>
      </c>
      <c r="JB34" s="587">
        <v>264.93</v>
      </c>
      <c r="JC34" s="588">
        <v>254.07</v>
      </c>
      <c r="JD34" s="589">
        <v>4.2699999999999996</v>
      </c>
      <c r="JE34" s="587">
        <v>165.4</v>
      </c>
      <c r="JF34" s="588">
        <v>161.26</v>
      </c>
      <c r="JG34" s="589">
        <v>2.57</v>
      </c>
      <c r="JH34" s="587">
        <v>201</v>
      </c>
      <c r="JI34" s="588">
        <v>194.95</v>
      </c>
      <c r="JJ34" s="589">
        <v>3.1</v>
      </c>
      <c r="JK34" s="316"/>
      <c r="JL34" s="316"/>
      <c r="JM34" s="316" t="s">
        <v>46</v>
      </c>
      <c r="JN34" s="591">
        <v>26487</v>
      </c>
      <c r="JO34" s="591">
        <v>28792</v>
      </c>
      <c r="JP34" s="591">
        <v>32976</v>
      </c>
      <c r="JQ34" s="591">
        <v>88255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892421</v>
      </c>
      <c r="LS34" s="853">
        <v>816051</v>
      </c>
      <c r="LT34" s="572">
        <v>9.36</v>
      </c>
      <c r="LU34" s="319"/>
      <c r="LV34" s="319"/>
      <c r="LW34" s="527" t="s">
        <v>116</v>
      </c>
      <c r="LX34" s="11">
        <v>766</v>
      </c>
      <c r="LY34" s="544">
        <v>809</v>
      </c>
      <c r="LZ34" s="545">
        <v>-5.32</v>
      </c>
      <c r="MA34" s="81"/>
      <c r="MB34" s="586" t="s">
        <v>62</v>
      </c>
      <c r="MC34" s="587">
        <v>218.77</v>
      </c>
      <c r="MD34" s="588">
        <v>209.15</v>
      </c>
      <c r="ME34" s="589">
        <v>4.5999999999999996</v>
      </c>
      <c r="MF34" s="587">
        <v>139.16</v>
      </c>
      <c r="MG34" s="588">
        <v>135.72</v>
      </c>
      <c r="MH34" s="589">
        <v>2.5299999999999998</v>
      </c>
      <c r="MI34" s="587">
        <v>171.47</v>
      </c>
      <c r="MJ34" s="588">
        <v>166.7</v>
      </c>
      <c r="MK34" s="589">
        <v>2.86</v>
      </c>
      <c r="ML34" s="102"/>
      <c r="MM34" s="102"/>
      <c r="MN34" s="102" t="s">
        <v>46</v>
      </c>
      <c r="MO34" s="613">
        <v>114145</v>
      </c>
      <c r="MP34" s="613">
        <v>97124</v>
      </c>
      <c r="MQ34" s="613">
        <v>83008</v>
      </c>
      <c r="MR34" s="613">
        <v>88255</v>
      </c>
      <c r="MS34" s="613">
        <v>382532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66490</v>
      </c>
      <c r="C35" s="855">
        <v>63084</v>
      </c>
      <c r="D35" s="695">
        <v>5.4</v>
      </c>
      <c r="E35" s="319"/>
      <c r="F35" s="319"/>
      <c r="G35" s="527" t="s">
        <v>119</v>
      </c>
      <c r="H35" s="528">
        <v>490</v>
      </c>
      <c r="I35" s="529">
        <v>526</v>
      </c>
      <c r="J35" s="530">
        <v>481</v>
      </c>
      <c r="K35" s="528">
        <v>1497</v>
      </c>
      <c r="L35" s="531">
        <v>1965</v>
      </c>
      <c r="M35" s="532">
        <v>-23.82</v>
      </c>
      <c r="N35" s="316"/>
      <c r="O35" s="586" t="s">
        <v>67</v>
      </c>
      <c r="P35" s="587">
        <v>191.27</v>
      </c>
      <c r="Q35" s="588">
        <v>183.28</v>
      </c>
      <c r="R35" s="589">
        <v>4.3600000000000003</v>
      </c>
      <c r="S35" s="587">
        <v>139.63999999999999</v>
      </c>
      <c r="T35" s="588">
        <v>132.91</v>
      </c>
      <c r="U35" s="589">
        <v>5.0599999999999996</v>
      </c>
      <c r="V35" s="587">
        <v>156.88</v>
      </c>
      <c r="W35" s="588">
        <v>151.04</v>
      </c>
      <c r="X35" s="589">
        <v>3.87</v>
      </c>
      <c r="Y35" s="316"/>
      <c r="Z35" s="316"/>
      <c r="AA35" s="316" t="s">
        <v>52</v>
      </c>
      <c r="AB35" s="591">
        <v>64684</v>
      </c>
      <c r="AC35" s="591">
        <v>57883</v>
      </c>
      <c r="AD35" s="591">
        <v>63352</v>
      </c>
      <c r="AE35" s="591">
        <v>185919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47882</v>
      </c>
      <c r="CG35" s="855">
        <v>45450</v>
      </c>
      <c r="CH35" s="695">
        <v>5.35</v>
      </c>
      <c r="CI35" s="319"/>
      <c r="CJ35" s="319"/>
      <c r="CK35" s="527" t="s">
        <v>119</v>
      </c>
      <c r="CL35" s="528">
        <v>654</v>
      </c>
      <c r="CM35" s="529">
        <v>435</v>
      </c>
      <c r="CN35" s="530">
        <v>508</v>
      </c>
      <c r="CO35" s="528">
        <v>1597</v>
      </c>
      <c r="CP35" s="531">
        <v>1851</v>
      </c>
      <c r="CQ35" s="532">
        <v>-13.72</v>
      </c>
      <c r="CR35" s="316"/>
      <c r="CS35" s="586" t="s">
        <v>67</v>
      </c>
      <c r="CT35" s="587">
        <v>229.48</v>
      </c>
      <c r="CU35" s="588">
        <v>220.3</v>
      </c>
      <c r="CV35" s="589">
        <v>4.17</v>
      </c>
      <c r="CW35" s="587">
        <v>143.54</v>
      </c>
      <c r="CX35" s="588">
        <v>136.91</v>
      </c>
      <c r="CY35" s="589">
        <v>4.84</v>
      </c>
      <c r="CZ35" s="587">
        <v>189.7</v>
      </c>
      <c r="DA35" s="588">
        <v>182.72</v>
      </c>
      <c r="DB35" s="589">
        <v>3.82</v>
      </c>
      <c r="DC35" s="316"/>
      <c r="DD35" s="316"/>
      <c r="DE35" s="316" t="s">
        <v>52</v>
      </c>
      <c r="DF35" s="591">
        <v>52707</v>
      </c>
      <c r="DG35" s="591">
        <v>50532</v>
      </c>
      <c r="DH35" s="591">
        <v>45588</v>
      </c>
      <c r="DI35" s="591">
        <v>148827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47610</v>
      </c>
      <c r="FK35" s="855">
        <v>44945</v>
      </c>
      <c r="FL35" s="695">
        <v>5.93</v>
      </c>
      <c r="FM35" s="319"/>
      <c r="FN35" s="319"/>
      <c r="FO35" s="527" t="s">
        <v>119</v>
      </c>
      <c r="FP35" s="528">
        <v>297</v>
      </c>
      <c r="FQ35" s="529">
        <v>362</v>
      </c>
      <c r="FR35" s="530">
        <v>329</v>
      </c>
      <c r="FS35" s="528">
        <v>988</v>
      </c>
      <c r="FT35" s="531">
        <v>911</v>
      </c>
      <c r="FU35" s="532">
        <v>8.4499999999999993</v>
      </c>
      <c r="FV35" s="316"/>
      <c r="FW35" s="586" t="s">
        <v>67</v>
      </c>
      <c r="FX35" s="587">
        <v>195.85</v>
      </c>
      <c r="FY35" s="588">
        <v>187.99</v>
      </c>
      <c r="FZ35" s="589">
        <v>4.18</v>
      </c>
      <c r="GA35" s="587">
        <v>160.26</v>
      </c>
      <c r="GB35" s="588">
        <v>154.54</v>
      </c>
      <c r="GC35" s="589">
        <v>3.7</v>
      </c>
      <c r="GD35" s="587">
        <v>173.55</v>
      </c>
      <c r="GE35" s="588">
        <v>167.53</v>
      </c>
      <c r="GF35" s="589">
        <v>3.59</v>
      </c>
      <c r="GG35" s="316"/>
      <c r="GH35" s="316"/>
      <c r="GI35" s="316" t="s">
        <v>52</v>
      </c>
      <c r="GJ35" s="591">
        <v>45660</v>
      </c>
      <c r="GK35" s="591">
        <v>47377</v>
      </c>
      <c r="GL35" s="591">
        <v>42494</v>
      </c>
      <c r="GM35" s="591">
        <v>135531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65045</v>
      </c>
      <c r="IO35" s="855">
        <v>60903</v>
      </c>
      <c r="IP35" s="695">
        <v>6.8</v>
      </c>
      <c r="IQ35" s="319"/>
      <c r="IR35" s="319"/>
      <c r="IS35" s="527" t="s">
        <v>119</v>
      </c>
      <c r="IT35" s="528">
        <v>145</v>
      </c>
      <c r="IU35" s="529">
        <v>294</v>
      </c>
      <c r="IV35" s="530">
        <v>126</v>
      </c>
      <c r="IW35" s="528">
        <v>565</v>
      </c>
      <c r="IX35" s="531">
        <v>482</v>
      </c>
      <c r="IY35" s="532">
        <v>17.22</v>
      </c>
      <c r="IZ35" s="316"/>
      <c r="JA35" s="586" t="s">
        <v>67</v>
      </c>
      <c r="JB35" s="587">
        <v>287.10000000000002</v>
      </c>
      <c r="JC35" s="588">
        <v>275.61</v>
      </c>
      <c r="JD35" s="589">
        <v>4.17</v>
      </c>
      <c r="JE35" s="587">
        <v>221.99</v>
      </c>
      <c r="JF35" s="588">
        <v>215.07</v>
      </c>
      <c r="JG35" s="589">
        <v>3.22</v>
      </c>
      <c r="JH35" s="587">
        <v>245.28</v>
      </c>
      <c r="JI35" s="588">
        <v>237.05</v>
      </c>
      <c r="JJ35" s="589">
        <v>3.47</v>
      </c>
      <c r="JK35" s="316"/>
      <c r="JL35" s="316"/>
      <c r="JM35" s="316" t="s">
        <v>52</v>
      </c>
      <c r="JN35" s="591">
        <v>49769</v>
      </c>
      <c r="JO35" s="591">
        <v>54569</v>
      </c>
      <c r="JP35" s="591">
        <v>63329</v>
      </c>
      <c r="JQ35" s="591">
        <v>167667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227027</v>
      </c>
      <c r="LS35" s="861">
        <v>214382</v>
      </c>
      <c r="LT35" s="708">
        <v>5.9</v>
      </c>
      <c r="LU35" s="319"/>
      <c r="LV35" s="319"/>
      <c r="LW35" s="527" t="s">
        <v>119</v>
      </c>
      <c r="LX35" s="11">
        <v>4647</v>
      </c>
      <c r="LY35" s="544">
        <v>5209</v>
      </c>
      <c r="LZ35" s="545">
        <v>-10.79</v>
      </c>
      <c r="MA35" s="81"/>
      <c r="MB35" s="586" t="s">
        <v>67</v>
      </c>
      <c r="MC35" s="587">
        <v>226.8</v>
      </c>
      <c r="MD35" s="588">
        <v>218.08</v>
      </c>
      <c r="ME35" s="589">
        <v>4</v>
      </c>
      <c r="MF35" s="587">
        <v>167.75</v>
      </c>
      <c r="MG35" s="588">
        <v>162.46</v>
      </c>
      <c r="MH35" s="589">
        <v>3.26</v>
      </c>
      <c r="MI35" s="587">
        <v>191.72</v>
      </c>
      <c r="MJ35" s="588">
        <v>185.93</v>
      </c>
      <c r="MK35" s="589">
        <v>3.11</v>
      </c>
      <c r="ML35" s="102"/>
      <c r="MM35" s="102"/>
      <c r="MN35" s="102" t="s">
        <v>52</v>
      </c>
      <c r="MO35" s="613">
        <v>185919</v>
      </c>
      <c r="MP35" s="613">
        <v>148827</v>
      </c>
      <c r="MQ35" s="613">
        <v>135531</v>
      </c>
      <c r="MR35" s="613">
        <v>167667</v>
      </c>
      <c r="MS35" s="613">
        <v>637944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185</v>
      </c>
      <c r="I36" s="529">
        <v>243</v>
      </c>
      <c r="J36" s="530">
        <v>192</v>
      </c>
      <c r="K36" s="528">
        <v>620</v>
      </c>
      <c r="L36" s="531">
        <v>765</v>
      </c>
      <c r="M36" s="532">
        <v>-18.95</v>
      </c>
      <c r="N36" s="316"/>
      <c r="O36" s="696" t="s">
        <v>72</v>
      </c>
      <c r="P36" s="587">
        <v>114.82</v>
      </c>
      <c r="Q36" s="588">
        <v>104.76</v>
      </c>
      <c r="R36" s="864">
        <v>9.6</v>
      </c>
      <c r="S36" s="587">
        <v>100.26</v>
      </c>
      <c r="T36" s="588">
        <v>91.87</v>
      </c>
      <c r="U36" s="864">
        <v>9.1300000000000008</v>
      </c>
      <c r="V36" s="587">
        <v>105.12</v>
      </c>
      <c r="W36" s="588">
        <v>96.51</v>
      </c>
      <c r="X36" s="864">
        <v>8.92</v>
      </c>
      <c r="Y36" s="316"/>
      <c r="Z36" s="316"/>
      <c r="AA36" s="316" t="s">
        <v>57</v>
      </c>
      <c r="AB36" s="591">
        <v>1234</v>
      </c>
      <c r="AC36" s="591">
        <v>1031</v>
      </c>
      <c r="AD36" s="591">
        <v>1134</v>
      </c>
      <c r="AE36" s="591">
        <v>3399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173</v>
      </c>
      <c r="CM36" s="529">
        <v>102</v>
      </c>
      <c r="CN36" s="530">
        <v>116</v>
      </c>
      <c r="CO36" s="528">
        <v>391</v>
      </c>
      <c r="CP36" s="531">
        <v>462</v>
      </c>
      <c r="CQ36" s="532">
        <v>-15.37</v>
      </c>
      <c r="CR36" s="316"/>
      <c r="CS36" s="696" t="s">
        <v>72</v>
      </c>
      <c r="CT36" s="587">
        <v>146.36000000000001</v>
      </c>
      <c r="CU36" s="588">
        <v>136.51</v>
      </c>
      <c r="CV36" s="864">
        <v>7.22</v>
      </c>
      <c r="CW36" s="587">
        <v>121.7</v>
      </c>
      <c r="CX36" s="588">
        <v>114.81</v>
      </c>
      <c r="CY36" s="864">
        <v>6</v>
      </c>
      <c r="CZ36" s="587">
        <v>134.94999999999999</v>
      </c>
      <c r="DA36" s="588">
        <v>126.73</v>
      </c>
      <c r="DB36" s="864">
        <v>6.49</v>
      </c>
      <c r="DC36" s="316"/>
      <c r="DD36" s="316"/>
      <c r="DE36" s="316" t="s">
        <v>57</v>
      </c>
      <c r="DF36" s="591">
        <v>1044</v>
      </c>
      <c r="DG36" s="591">
        <v>1029</v>
      </c>
      <c r="DH36" s="591">
        <v>940</v>
      </c>
      <c r="DI36" s="591">
        <v>3013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18</v>
      </c>
      <c r="FQ36" s="529">
        <v>23</v>
      </c>
      <c r="FR36" s="530">
        <v>17</v>
      </c>
      <c r="FS36" s="528">
        <v>58</v>
      </c>
      <c r="FT36" s="531">
        <v>39</v>
      </c>
      <c r="FU36" s="532">
        <v>48.72</v>
      </c>
      <c r="FV36" s="316"/>
      <c r="FW36" s="696" t="s">
        <v>72</v>
      </c>
      <c r="FX36" s="587">
        <v>90.65</v>
      </c>
      <c r="FY36" s="588">
        <v>85.56</v>
      </c>
      <c r="FZ36" s="864">
        <v>5.95</v>
      </c>
      <c r="GA36" s="587">
        <v>113.17</v>
      </c>
      <c r="GB36" s="588">
        <v>106.31</v>
      </c>
      <c r="GC36" s="864">
        <v>6.45</v>
      </c>
      <c r="GD36" s="587">
        <v>104.76</v>
      </c>
      <c r="GE36" s="588">
        <v>98.25</v>
      </c>
      <c r="GF36" s="864">
        <v>6.63</v>
      </c>
      <c r="GG36" s="316"/>
      <c r="GH36" s="316"/>
      <c r="GI36" s="316" t="s">
        <v>57</v>
      </c>
      <c r="GJ36" s="591">
        <v>830</v>
      </c>
      <c r="GK36" s="591">
        <v>929</v>
      </c>
      <c r="GL36" s="591">
        <v>888</v>
      </c>
      <c r="GM36" s="591">
        <v>2647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14</v>
      </c>
      <c r="IU36" s="529">
        <v>28</v>
      </c>
      <c r="IV36" s="530">
        <v>38</v>
      </c>
      <c r="IW36" s="528">
        <v>80</v>
      </c>
      <c r="IX36" s="531">
        <v>95</v>
      </c>
      <c r="IY36" s="532">
        <v>-15.79</v>
      </c>
      <c r="IZ36" s="316"/>
      <c r="JA36" s="696" t="s">
        <v>72</v>
      </c>
      <c r="JB36" s="587">
        <v>104.73</v>
      </c>
      <c r="JC36" s="588">
        <v>99.91</v>
      </c>
      <c r="JD36" s="864">
        <v>4.82</v>
      </c>
      <c r="JE36" s="587">
        <v>86.24</v>
      </c>
      <c r="JF36" s="588">
        <v>81.5</v>
      </c>
      <c r="JG36" s="864">
        <v>5.82</v>
      </c>
      <c r="JH36" s="587">
        <v>92.86</v>
      </c>
      <c r="JI36" s="588">
        <v>88.18</v>
      </c>
      <c r="JJ36" s="864">
        <v>5.31</v>
      </c>
      <c r="JK36" s="316"/>
      <c r="JL36" s="316"/>
      <c r="JM36" s="316" t="s">
        <v>57</v>
      </c>
      <c r="JN36" s="591">
        <v>884</v>
      </c>
      <c r="JO36" s="591">
        <v>940</v>
      </c>
      <c r="JP36" s="591">
        <v>1055</v>
      </c>
      <c r="JQ36" s="591">
        <v>2879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1149</v>
      </c>
      <c r="LY36" s="544">
        <v>1361</v>
      </c>
      <c r="LZ36" s="545">
        <v>-15.58</v>
      </c>
      <c r="MA36" s="81"/>
      <c r="MB36" s="696" t="s">
        <v>72</v>
      </c>
      <c r="MC36" s="587">
        <v>118.47</v>
      </c>
      <c r="MD36" s="588">
        <v>110.9</v>
      </c>
      <c r="ME36" s="589">
        <v>6.83</v>
      </c>
      <c r="MF36" s="587">
        <v>104.58</v>
      </c>
      <c r="MG36" s="588">
        <v>97.97</v>
      </c>
      <c r="MH36" s="589">
        <v>6.75</v>
      </c>
      <c r="MI36" s="587">
        <v>110.22</v>
      </c>
      <c r="MJ36" s="588">
        <v>103.43</v>
      </c>
      <c r="MK36" s="589">
        <v>6.56</v>
      </c>
      <c r="ML36" s="102"/>
      <c r="MM36" s="102"/>
      <c r="MN36" s="102" t="s">
        <v>57</v>
      </c>
      <c r="MO36" s="613">
        <v>3399</v>
      </c>
      <c r="MP36" s="613">
        <v>3013</v>
      </c>
      <c r="MQ36" s="613">
        <v>2647</v>
      </c>
      <c r="MR36" s="613">
        <v>2879</v>
      </c>
      <c r="MS36" s="613">
        <v>11938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272</v>
      </c>
      <c r="I37" s="529">
        <v>294</v>
      </c>
      <c r="J37" s="530">
        <v>258</v>
      </c>
      <c r="K37" s="528">
        <v>824</v>
      </c>
      <c r="L37" s="531">
        <v>625</v>
      </c>
      <c r="M37" s="532">
        <v>31.84</v>
      </c>
      <c r="N37" s="316"/>
      <c r="O37" s="716" t="s">
        <v>76</v>
      </c>
      <c r="P37" s="717">
        <v>2148.58</v>
      </c>
      <c r="Q37" s="718">
        <v>2008.47</v>
      </c>
      <c r="R37" s="719">
        <v>6.98</v>
      </c>
      <c r="S37" s="720">
        <v>1277.24</v>
      </c>
      <c r="T37" s="718">
        <v>1179.21</v>
      </c>
      <c r="U37" s="719">
        <v>8.31</v>
      </c>
      <c r="V37" s="720">
        <v>1568.31</v>
      </c>
      <c r="W37" s="718">
        <v>1477.66</v>
      </c>
      <c r="X37" s="719">
        <v>6.13</v>
      </c>
      <c r="Y37" s="316"/>
      <c r="Z37" s="316"/>
      <c r="AA37" s="316" t="s">
        <v>63</v>
      </c>
      <c r="AB37" s="591">
        <v>17755</v>
      </c>
      <c r="AC37" s="591">
        <v>16613</v>
      </c>
      <c r="AD37" s="591">
        <v>17467</v>
      </c>
      <c r="AE37" s="591">
        <v>51835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195</v>
      </c>
      <c r="CM37" s="529">
        <v>153</v>
      </c>
      <c r="CN37" s="530">
        <v>83</v>
      </c>
      <c r="CO37" s="528">
        <v>431</v>
      </c>
      <c r="CP37" s="531">
        <v>422</v>
      </c>
      <c r="CQ37" s="532">
        <v>2.13</v>
      </c>
      <c r="CR37" s="316"/>
      <c r="CS37" s="716" t="s">
        <v>76</v>
      </c>
      <c r="CT37" s="717">
        <v>2169.25</v>
      </c>
      <c r="CU37" s="718">
        <v>2043.76</v>
      </c>
      <c r="CV37" s="719">
        <v>6.14</v>
      </c>
      <c r="CW37" s="720">
        <v>1293.3700000000001</v>
      </c>
      <c r="CX37" s="718">
        <v>1225.05</v>
      </c>
      <c r="CY37" s="719">
        <v>5.58</v>
      </c>
      <c r="CZ37" s="720">
        <v>1763.86</v>
      </c>
      <c r="DA37" s="718">
        <v>1674.8300000000002</v>
      </c>
      <c r="DB37" s="719">
        <v>5.32</v>
      </c>
      <c r="DC37" s="316"/>
      <c r="DD37" s="316"/>
      <c r="DE37" s="316" t="s">
        <v>63</v>
      </c>
      <c r="DF37" s="591">
        <v>14399</v>
      </c>
      <c r="DG37" s="591">
        <v>14429</v>
      </c>
      <c r="DH37" s="591">
        <v>12582</v>
      </c>
      <c r="DI37" s="591">
        <v>41410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151</v>
      </c>
      <c r="FQ37" s="529">
        <v>90</v>
      </c>
      <c r="FR37" s="530">
        <v>126</v>
      </c>
      <c r="FS37" s="528">
        <v>367</v>
      </c>
      <c r="FT37" s="531">
        <v>322</v>
      </c>
      <c r="FU37" s="532">
        <v>13.98</v>
      </c>
      <c r="FV37" s="316"/>
      <c r="FW37" s="716" t="s">
        <v>76</v>
      </c>
      <c r="FX37" s="717">
        <v>1997.14</v>
      </c>
      <c r="FY37" s="718">
        <v>1899.3999999999999</v>
      </c>
      <c r="FZ37" s="719">
        <v>5.15</v>
      </c>
      <c r="GA37" s="720">
        <v>1152.3000000000002</v>
      </c>
      <c r="GB37" s="718">
        <v>1086.6600000000001</v>
      </c>
      <c r="GC37" s="719">
        <v>6.04</v>
      </c>
      <c r="GD37" s="720">
        <v>1467.77</v>
      </c>
      <c r="GE37" s="718">
        <v>1402.28</v>
      </c>
      <c r="GF37" s="719">
        <v>4.67</v>
      </c>
      <c r="GG37" s="316"/>
      <c r="GH37" s="316"/>
      <c r="GI37" s="316" t="s">
        <v>63</v>
      </c>
      <c r="GJ37" s="591">
        <v>12797</v>
      </c>
      <c r="GK37" s="591">
        <v>14844</v>
      </c>
      <c r="GL37" s="591">
        <v>12775</v>
      </c>
      <c r="GM37" s="591">
        <v>40416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129</v>
      </c>
      <c r="IU37" s="529">
        <v>95</v>
      </c>
      <c r="IV37" s="530">
        <v>240</v>
      </c>
      <c r="IW37" s="528">
        <v>464</v>
      </c>
      <c r="IX37" s="531">
        <v>416</v>
      </c>
      <c r="IY37" s="532">
        <v>11.54</v>
      </c>
      <c r="IZ37" s="316"/>
      <c r="JA37" s="716" t="s">
        <v>76</v>
      </c>
      <c r="JB37" s="717">
        <v>2885.2599999999998</v>
      </c>
      <c r="JC37" s="718">
        <v>2762.4800000000005</v>
      </c>
      <c r="JD37" s="719">
        <v>4.4400000000000004</v>
      </c>
      <c r="JE37" s="720">
        <v>1525.27</v>
      </c>
      <c r="JF37" s="718">
        <v>1464.37</v>
      </c>
      <c r="JG37" s="719">
        <v>4.16</v>
      </c>
      <c r="JH37" s="720">
        <v>2011.7199999999998</v>
      </c>
      <c r="JI37" s="718">
        <v>1935.63</v>
      </c>
      <c r="JJ37" s="719">
        <v>3.93</v>
      </c>
      <c r="JK37" s="316"/>
      <c r="JL37" s="316"/>
      <c r="JM37" s="316" t="s">
        <v>63</v>
      </c>
      <c r="JN37" s="591">
        <v>15143</v>
      </c>
      <c r="JO37" s="591">
        <v>16543</v>
      </c>
      <c r="JP37" s="591">
        <v>18486</v>
      </c>
      <c r="JQ37" s="591">
        <v>50172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2086</v>
      </c>
      <c r="LY37" s="544">
        <v>1785</v>
      </c>
      <c r="LZ37" s="545">
        <v>16.86</v>
      </c>
      <c r="MA37" s="81"/>
      <c r="MB37" s="724" t="s">
        <v>76</v>
      </c>
      <c r="MC37" s="717">
        <v>2278.33</v>
      </c>
      <c r="MD37" s="725">
        <v>2159.0500000000002</v>
      </c>
      <c r="ME37" s="726">
        <v>5.52</v>
      </c>
      <c r="MF37" s="717">
        <v>1313.3</v>
      </c>
      <c r="MG37" s="725">
        <v>1243.5900000000001</v>
      </c>
      <c r="MH37" s="726">
        <v>5.61</v>
      </c>
      <c r="MI37" s="717">
        <v>1705</v>
      </c>
      <c r="MJ37" s="725">
        <v>1629.8700000000003</v>
      </c>
      <c r="MK37" s="726">
        <v>4.6100000000000003</v>
      </c>
      <c r="ML37" s="102"/>
      <c r="MM37" s="102"/>
      <c r="MN37" s="102" t="s">
        <v>63</v>
      </c>
      <c r="MO37" s="613">
        <v>51835</v>
      </c>
      <c r="MP37" s="613">
        <v>41410</v>
      </c>
      <c r="MQ37" s="613">
        <v>40416</v>
      </c>
      <c r="MR37" s="613">
        <v>50172</v>
      </c>
      <c r="MS37" s="613">
        <v>183833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9</v>
      </c>
      <c r="I38" s="529">
        <v>20</v>
      </c>
      <c r="J38" s="530">
        <v>4</v>
      </c>
      <c r="K38" s="528">
        <v>33</v>
      </c>
      <c r="L38" s="531">
        <v>36</v>
      </c>
      <c r="M38" s="532">
        <v>-8.33</v>
      </c>
      <c r="N38" s="316"/>
      <c r="R38" s="21"/>
      <c r="U38" s="21"/>
      <c r="X38" s="21"/>
      <c r="Y38" s="316"/>
      <c r="Z38" s="316"/>
      <c r="AA38" s="316" t="s">
        <v>68</v>
      </c>
      <c r="AB38" s="591">
        <v>12374</v>
      </c>
      <c r="AC38" s="591">
        <v>11474</v>
      </c>
      <c r="AD38" s="591">
        <v>12598</v>
      </c>
      <c r="AE38" s="591">
        <v>36446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15344</v>
      </c>
      <c r="BB38" s="658">
        <v>1987</v>
      </c>
      <c r="BC38" s="658">
        <v>8989</v>
      </c>
      <c r="BD38" s="657">
        <v>1637</v>
      </c>
      <c r="BE38" s="658"/>
      <c r="BF38" s="658"/>
      <c r="BG38" s="658"/>
      <c r="BH38" s="658"/>
      <c r="BI38" s="659">
        <v>27957</v>
      </c>
      <c r="BJ38" s="874">
        <v>21339</v>
      </c>
      <c r="BK38" s="870">
        <v>49296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4</v>
      </c>
      <c r="CM38" s="529">
        <v>0</v>
      </c>
      <c r="CN38" s="530">
        <v>0</v>
      </c>
      <c r="CO38" s="528">
        <v>4</v>
      </c>
      <c r="CP38" s="531">
        <v>3</v>
      </c>
      <c r="CQ38" s="532">
        <v>33.33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10595</v>
      </c>
      <c r="DG38" s="591">
        <v>10626</v>
      </c>
      <c r="DH38" s="591">
        <v>9397</v>
      </c>
      <c r="DI38" s="591">
        <v>30618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16948</v>
      </c>
      <c r="EF38" s="658">
        <v>2517</v>
      </c>
      <c r="EG38" s="658">
        <v>9918</v>
      </c>
      <c r="EH38" s="654">
        <v>3116</v>
      </c>
      <c r="EI38" s="652"/>
      <c r="EJ38" s="653"/>
      <c r="EK38" s="653"/>
      <c r="EL38" s="653"/>
      <c r="EM38" s="659">
        <v>32499</v>
      </c>
      <c r="EN38" s="874">
        <v>20566</v>
      </c>
      <c r="EO38" s="870">
        <v>53065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10</v>
      </c>
      <c r="FQ38" s="529">
        <v>31</v>
      </c>
      <c r="FR38" s="530">
        <v>18</v>
      </c>
      <c r="FS38" s="528">
        <v>59</v>
      </c>
      <c r="FT38" s="531">
        <v>67</v>
      </c>
      <c r="FU38" s="532">
        <v>-11.94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8884</v>
      </c>
      <c r="GK38" s="591">
        <v>10373</v>
      </c>
      <c r="GL38" s="591">
        <v>8618</v>
      </c>
      <c r="GM38" s="591">
        <v>27875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7003</v>
      </c>
      <c r="HJ38" s="658">
        <v>1358</v>
      </c>
      <c r="HK38" s="658">
        <v>7475</v>
      </c>
      <c r="HL38" s="654">
        <v>13525</v>
      </c>
      <c r="HM38" s="653"/>
      <c r="HN38" s="653"/>
      <c r="HO38" s="653"/>
      <c r="HP38" s="653"/>
      <c r="HQ38" s="659">
        <v>29361</v>
      </c>
      <c r="HR38" s="874">
        <v>48616</v>
      </c>
      <c r="HS38" s="870">
        <v>77977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36</v>
      </c>
      <c r="IV38" s="530">
        <v>3</v>
      </c>
      <c r="IW38" s="528">
        <v>39</v>
      </c>
      <c r="IX38" s="531">
        <v>44</v>
      </c>
      <c r="IY38" s="532">
        <v>-11.36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10097</v>
      </c>
      <c r="JO38" s="591">
        <v>11246</v>
      </c>
      <c r="JP38" s="591">
        <v>13252</v>
      </c>
      <c r="JQ38" s="591">
        <v>34595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12120</v>
      </c>
      <c r="KN38" s="658">
        <v>1646</v>
      </c>
      <c r="KO38" s="658">
        <v>10808</v>
      </c>
      <c r="KP38" s="657">
        <v>2686</v>
      </c>
      <c r="KQ38" s="658">
        <v>0</v>
      </c>
      <c r="KR38" s="658">
        <v>0</v>
      </c>
      <c r="KS38" s="658">
        <v>0</v>
      </c>
      <c r="KT38" s="658">
        <v>0</v>
      </c>
      <c r="KU38" s="659">
        <v>27260</v>
      </c>
      <c r="KV38" s="874">
        <v>66068</v>
      </c>
      <c r="KW38" s="870">
        <v>93328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135</v>
      </c>
      <c r="LY38" s="544">
        <v>150</v>
      </c>
      <c r="LZ38" s="545">
        <v>-10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36446</v>
      </c>
      <c r="MP38" s="613">
        <v>30618</v>
      </c>
      <c r="MQ38" s="613">
        <v>27875</v>
      </c>
      <c r="MR38" s="613">
        <v>34595</v>
      </c>
      <c r="MS38" s="613">
        <v>129534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51415</v>
      </c>
      <c r="NP38" s="876">
        <v>7508</v>
      </c>
      <c r="NQ38" s="876">
        <v>37190</v>
      </c>
      <c r="NR38" s="662">
        <v>20964</v>
      </c>
      <c r="NS38" s="661"/>
      <c r="NT38" s="661"/>
      <c r="NU38" s="661"/>
      <c r="NV38" s="661"/>
      <c r="NW38" s="663">
        <v>117077</v>
      </c>
      <c r="NX38" s="877">
        <v>156589</v>
      </c>
      <c r="NY38" s="665">
        <v>273666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4</v>
      </c>
      <c r="I39" s="529">
        <v>3</v>
      </c>
      <c r="J39" s="530">
        <v>5</v>
      </c>
      <c r="K39" s="528">
        <v>12</v>
      </c>
      <c r="L39" s="531">
        <v>8</v>
      </c>
      <c r="M39" s="532">
        <v>50</v>
      </c>
      <c r="N39" s="316"/>
      <c r="R39" s="21"/>
      <c r="U39" s="21"/>
      <c r="X39" s="21"/>
      <c r="Y39" s="316"/>
      <c r="Z39" s="316"/>
      <c r="AA39" s="316" t="s">
        <v>73</v>
      </c>
      <c r="AB39" s="591">
        <v>25353</v>
      </c>
      <c r="AC39" s="591">
        <v>21085</v>
      </c>
      <c r="AD39" s="591">
        <v>23876</v>
      </c>
      <c r="AE39" s="591">
        <v>70314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24463</v>
      </c>
      <c r="BB39" s="658">
        <v>7395</v>
      </c>
      <c r="BC39" s="658">
        <v>18652</v>
      </c>
      <c r="BD39" s="657">
        <v>7676</v>
      </c>
      <c r="BE39" s="658"/>
      <c r="BF39" s="658"/>
      <c r="BG39" s="658"/>
      <c r="BH39" s="658"/>
      <c r="BI39" s="659">
        <v>58186</v>
      </c>
      <c r="BJ39" s="874">
        <v>85091</v>
      </c>
      <c r="BK39" s="870">
        <v>143277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27</v>
      </c>
      <c r="CM39" s="529">
        <v>11</v>
      </c>
      <c r="CN39" s="530">
        <v>16</v>
      </c>
      <c r="CO39" s="528">
        <v>54</v>
      </c>
      <c r="CP39" s="531">
        <v>72</v>
      </c>
      <c r="CQ39" s="532">
        <v>-25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20061</v>
      </c>
      <c r="DG39" s="591">
        <v>18209</v>
      </c>
      <c r="DH39" s="591">
        <v>16629</v>
      </c>
      <c r="DI39" s="591">
        <v>54899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28190</v>
      </c>
      <c r="EF39" s="658">
        <v>6858</v>
      </c>
      <c r="EG39" s="658">
        <v>15686</v>
      </c>
      <c r="EH39" s="654">
        <v>32272</v>
      </c>
      <c r="EI39" s="652"/>
      <c r="EJ39" s="653"/>
      <c r="EK39" s="653"/>
      <c r="EL39" s="653"/>
      <c r="EM39" s="659">
        <v>83006</v>
      </c>
      <c r="EN39" s="874">
        <v>135607</v>
      </c>
      <c r="EO39" s="870">
        <v>218613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7</v>
      </c>
      <c r="FQ39" s="529">
        <v>0</v>
      </c>
      <c r="FR39" s="530">
        <v>13</v>
      </c>
      <c r="FS39" s="528">
        <v>20</v>
      </c>
      <c r="FT39" s="531">
        <v>22</v>
      </c>
      <c r="FU39" s="532">
        <v>-9.09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17658</v>
      </c>
      <c r="GK39" s="591">
        <v>16589</v>
      </c>
      <c r="GL39" s="591">
        <v>15858</v>
      </c>
      <c r="GM39" s="591">
        <v>50105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29935</v>
      </c>
      <c r="HJ39" s="658">
        <v>4705</v>
      </c>
      <c r="HK39" s="658">
        <v>14031</v>
      </c>
      <c r="HL39" s="654">
        <v>23792</v>
      </c>
      <c r="HM39" s="653"/>
      <c r="HN39" s="653"/>
      <c r="HO39" s="653"/>
      <c r="HP39" s="653"/>
      <c r="HQ39" s="659">
        <v>72463</v>
      </c>
      <c r="HR39" s="874">
        <v>136565</v>
      </c>
      <c r="HS39" s="870">
        <v>209028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10</v>
      </c>
      <c r="IU39" s="529">
        <v>0</v>
      </c>
      <c r="IV39" s="530">
        <v>0</v>
      </c>
      <c r="IW39" s="528">
        <v>10</v>
      </c>
      <c r="IX39" s="531">
        <v>8</v>
      </c>
      <c r="IY39" s="532">
        <v>25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18446</v>
      </c>
      <c r="JO39" s="591">
        <v>20159</v>
      </c>
      <c r="JP39" s="591">
        <v>24222</v>
      </c>
      <c r="JQ39" s="591">
        <v>62827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34224</v>
      </c>
      <c r="KN39" s="658">
        <v>5719</v>
      </c>
      <c r="KO39" s="658">
        <v>14176</v>
      </c>
      <c r="KP39" s="657">
        <v>29374</v>
      </c>
      <c r="KQ39" s="658">
        <v>0</v>
      </c>
      <c r="KR39" s="658">
        <v>0</v>
      </c>
      <c r="KS39" s="658">
        <v>0</v>
      </c>
      <c r="KT39" s="658">
        <v>0</v>
      </c>
      <c r="KU39" s="659">
        <v>83493</v>
      </c>
      <c r="KV39" s="874">
        <v>242545</v>
      </c>
      <c r="KW39" s="870">
        <v>326038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96</v>
      </c>
      <c r="LY39" s="544">
        <v>110</v>
      </c>
      <c r="LZ39" s="545">
        <v>-12.73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70314</v>
      </c>
      <c r="MP39" s="613">
        <v>54899</v>
      </c>
      <c r="MQ39" s="613">
        <v>50105</v>
      </c>
      <c r="MR39" s="613">
        <v>62827</v>
      </c>
      <c r="MS39" s="613">
        <v>238145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116812</v>
      </c>
      <c r="NP39" s="876">
        <v>24677</v>
      </c>
      <c r="NQ39" s="876">
        <v>62545</v>
      </c>
      <c r="NR39" s="662">
        <v>93114</v>
      </c>
      <c r="NS39" s="661"/>
      <c r="NT39" s="661"/>
      <c r="NU39" s="661"/>
      <c r="NV39" s="661"/>
      <c r="NW39" s="663">
        <v>297148</v>
      </c>
      <c r="NX39" s="877">
        <v>599808</v>
      </c>
      <c r="NY39" s="665">
        <v>896956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8</v>
      </c>
      <c r="I40" s="529">
        <v>12</v>
      </c>
      <c r="J40" s="530">
        <v>7</v>
      </c>
      <c r="K40" s="528">
        <v>27</v>
      </c>
      <c r="L40" s="531">
        <v>33</v>
      </c>
      <c r="M40" s="532">
        <v>-18.18</v>
      </c>
      <c r="N40" s="316"/>
      <c r="R40" s="21"/>
      <c r="U40" s="21"/>
      <c r="X40" s="21"/>
      <c r="Y40" s="316"/>
      <c r="Z40" s="316"/>
      <c r="AA40" s="316" t="s">
        <v>77</v>
      </c>
      <c r="AB40" s="591">
        <v>7968</v>
      </c>
      <c r="AC40" s="591">
        <v>7680</v>
      </c>
      <c r="AD40" s="591">
        <v>8277</v>
      </c>
      <c r="AE40" s="591">
        <v>23925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146112</v>
      </c>
      <c r="BB40" s="658">
        <v>24003</v>
      </c>
      <c r="BC40" s="658">
        <v>86504</v>
      </c>
      <c r="BD40" s="657">
        <v>33339</v>
      </c>
      <c r="BE40" s="658"/>
      <c r="BF40" s="658"/>
      <c r="BG40" s="658"/>
      <c r="BH40" s="658"/>
      <c r="BI40" s="659">
        <v>289958</v>
      </c>
      <c r="BJ40" s="874">
        <v>1583377</v>
      </c>
      <c r="BK40" s="870">
        <v>1873335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8</v>
      </c>
      <c r="CM40" s="529">
        <v>2</v>
      </c>
      <c r="CN40" s="530">
        <v>0</v>
      </c>
      <c r="CO40" s="528">
        <v>10</v>
      </c>
      <c r="CP40" s="531">
        <v>8</v>
      </c>
      <c r="CQ40" s="532">
        <v>25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6608</v>
      </c>
      <c r="DG40" s="591">
        <v>6239</v>
      </c>
      <c r="DH40" s="591">
        <v>6040</v>
      </c>
      <c r="DI40" s="591">
        <v>18887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103689</v>
      </c>
      <c r="EF40" s="658">
        <v>15220</v>
      </c>
      <c r="EG40" s="658">
        <v>71520</v>
      </c>
      <c r="EH40" s="654">
        <v>282670</v>
      </c>
      <c r="EI40" s="652"/>
      <c r="EJ40" s="653"/>
      <c r="EK40" s="653"/>
      <c r="EL40" s="653"/>
      <c r="EM40" s="659">
        <v>473099</v>
      </c>
      <c r="EN40" s="874">
        <v>1269677</v>
      </c>
      <c r="EO40" s="870">
        <v>1742776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5</v>
      </c>
      <c r="FR40" s="530">
        <v>0</v>
      </c>
      <c r="FS40" s="528">
        <v>5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5491</v>
      </c>
      <c r="GK40" s="591">
        <v>4642</v>
      </c>
      <c r="GL40" s="591">
        <v>4355</v>
      </c>
      <c r="GM40" s="591">
        <v>14488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98593</v>
      </c>
      <c r="HJ40" s="658">
        <v>11713</v>
      </c>
      <c r="HK40" s="658">
        <v>61502</v>
      </c>
      <c r="HL40" s="654">
        <v>104894</v>
      </c>
      <c r="HM40" s="653"/>
      <c r="HN40" s="653"/>
      <c r="HO40" s="653"/>
      <c r="HP40" s="653"/>
      <c r="HQ40" s="659">
        <v>276702</v>
      </c>
      <c r="HR40" s="874">
        <v>1570163</v>
      </c>
      <c r="HS40" s="870">
        <v>1846865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9</v>
      </c>
      <c r="IV40" s="530">
        <v>0</v>
      </c>
      <c r="IW40" s="528">
        <v>9</v>
      </c>
      <c r="IX40" s="531">
        <v>6</v>
      </c>
      <c r="IY40" s="532">
        <v>50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5199</v>
      </c>
      <c r="JO40" s="591">
        <v>5681</v>
      </c>
      <c r="JP40" s="591">
        <v>6314</v>
      </c>
      <c r="JQ40" s="591">
        <v>17194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121323</v>
      </c>
      <c r="KN40" s="658">
        <v>15851</v>
      </c>
      <c r="KO40" s="658">
        <v>63271</v>
      </c>
      <c r="KP40" s="657">
        <v>69281</v>
      </c>
      <c r="KQ40" s="658">
        <v>0</v>
      </c>
      <c r="KR40" s="658">
        <v>0</v>
      </c>
      <c r="KS40" s="658">
        <v>0</v>
      </c>
      <c r="KT40" s="658">
        <v>0</v>
      </c>
      <c r="KU40" s="659">
        <v>269726</v>
      </c>
      <c r="KV40" s="874">
        <v>1446289</v>
      </c>
      <c r="KW40" s="870">
        <v>1716015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51</v>
      </c>
      <c r="LY40" s="544">
        <v>47</v>
      </c>
      <c r="LZ40" s="545">
        <v>8.51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23925</v>
      </c>
      <c r="MP40" s="613">
        <v>18887</v>
      </c>
      <c r="MQ40" s="613">
        <v>14488</v>
      </c>
      <c r="MR40" s="613">
        <v>17194</v>
      </c>
      <c r="MS40" s="613">
        <v>74494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469717</v>
      </c>
      <c r="NP40" s="876">
        <v>66787</v>
      </c>
      <c r="NQ40" s="876">
        <v>282797</v>
      </c>
      <c r="NR40" s="662">
        <v>490184</v>
      </c>
      <c r="NS40" s="661"/>
      <c r="NT40" s="661"/>
      <c r="NU40" s="661"/>
      <c r="NV40" s="661"/>
      <c r="NW40" s="663">
        <v>1309485</v>
      </c>
      <c r="NX40" s="877">
        <v>5869506</v>
      </c>
      <c r="NY40" s="665">
        <v>7178991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5</v>
      </c>
      <c r="I41" s="529">
        <v>0</v>
      </c>
      <c r="J41" s="530">
        <v>0</v>
      </c>
      <c r="K41" s="528">
        <v>5</v>
      </c>
      <c r="L41" s="531">
        <v>1</v>
      </c>
      <c r="M41" s="532">
        <v>400</v>
      </c>
      <c r="N41" s="316"/>
      <c r="R41" s="21"/>
      <c r="U41" s="21"/>
      <c r="X41" s="21"/>
      <c r="Y41" s="316"/>
      <c r="Z41" s="12" t="s">
        <v>58</v>
      </c>
      <c r="AA41" s="12"/>
      <c r="AB41" s="878">
        <v>1.85</v>
      </c>
      <c r="AC41" s="878">
        <v>1.84</v>
      </c>
      <c r="AD41" s="878">
        <v>1.87</v>
      </c>
      <c r="AE41" s="878">
        <v>1.85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0</v>
      </c>
      <c r="CN41" s="530">
        <v>5</v>
      </c>
      <c r="CO41" s="528">
        <v>5</v>
      </c>
      <c r="CP41" s="531">
        <v>4</v>
      </c>
      <c r="CQ41" s="532">
        <v>25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1.99</v>
      </c>
      <c r="DG41" s="878">
        <v>2.0099999999999998</v>
      </c>
      <c r="DH41" s="878">
        <v>1.98</v>
      </c>
      <c r="DI41" s="878">
        <v>1.99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46</v>
      </c>
      <c r="FQ41" s="529">
        <v>0</v>
      </c>
      <c r="FR41" s="530">
        <v>0</v>
      </c>
      <c r="FS41" s="528">
        <v>46</v>
      </c>
      <c r="FT41" s="531">
        <v>65</v>
      </c>
      <c r="FU41" s="532">
        <v>-29.23</v>
      </c>
      <c r="FV41" s="316"/>
      <c r="FZ41" s="21"/>
      <c r="GC41" s="21"/>
      <c r="GF41" s="21"/>
      <c r="GG41" s="316"/>
      <c r="GH41" s="12" t="s">
        <v>58</v>
      </c>
      <c r="GI41" s="12"/>
      <c r="GJ41" s="878">
        <v>2.02</v>
      </c>
      <c r="GK41" s="878">
        <v>1.99</v>
      </c>
      <c r="GL41" s="878">
        <v>1.93</v>
      </c>
      <c r="GM41" s="878">
        <v>1.98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17</v>
      </c>
      <c r="IV41" s="530">
        <v>0</v>
      </c>
      <c r="IW41" s="528">
        <v>17</v>
      </c>
      <c r="IX41" s="531">
        <v>22</v>
      </c>
      <c r="IY41" s="532">
        <v>-22.73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1.95</v>
      </c>
      <c r="JO41" s="878">
        <v>2.0299999999999998</v>
      </c>
      <c r="JP41" s="878">
        <v>1.97</v>
      </c>
      <c r="JQ41" s="878">
        <v>1.98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73</v>
      </c>
      <c r="LY41" s="544">
        <v>92</v>
      </c>
      <c r="LZ41" s="545">
        <v>-20.65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1.85</v>
      </c>
      <c r="MP41" s="880">
        <v>1.99</v>
      </c>
      <c r="MQ41" s="880">
        <v>1.98</v>
      </c>
      <c r="MR41" s="880">
        <v>1.98</v>
      </c>
      <c r="MS41" s="881">
        <v>1.91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24</v>
      </c>
      <c r="I42" s="886">
        <v>18</v>
      </c>
      <c r="J42" s="887">
        <v>16</v>
      </c>
      <c r="K42" s="885">
        <v>58</v>
      </c>
      <c r="L42" s="888">
        <v>94</v>
      </c>
      <c r="M42" s="889">
        <v>-38.299999999999997</v>
      </c>
      <c r="N42" s="316"/>
      <c r="R42" s="21"/>
      <c r="U42" s="21"/>
      <c r="X42" s="21"/>
      <c r="Y42" s="316"/>
      <c r="Z42" s="316"/>
      <c r="AA42" s="316" t="s">
        <v>32</v>
      </c>
      <c r="AB42" s="415">
        <v>1.9</v>
      </c>
      <c r="AC42" s="415">
        <v>1.93</v>
      </c>
      <c r="AD42" s="415">
        <v>1.9</v>
      </c>
      <c r="AE42" s="415">
        <v>1.91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185919</v>
      </c>
      <c r="BB42" s="706">
        <v>33385</v>
      </c>
      <c r="BC42" s="706">
        <v>114145</v>
      </c>
      <c r="BD42" s="705">
        <v>42652</v>
      </c>
      <c r="BE42" s="706"/>
      <c r="BF42" s="706"/>
      <c r="BG42" s="706"/>
      <c r="BH42" s="706"/>
      <c r="BI42" s="707">
        <v>376101</v>
      </c>
      <c r="BJ42" s="706">
        <v>1689807</v>
      </c>
      <c r="BK42" s="890">
        <v>2065908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134</v>
      </c>
      <c r="CM42" s="886">
        <v>186</v>
      </c>
      <c r="CN42" s="887">
        <v>153</v>
      </c>
      <c r="CO42" s="885">
        <v>473</v>
      </c>
      <c r="CP42" s="888">
        <v>750</v>
      </c>
      <c r="CQ42" s="889">
        <v>-36.93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1.94</v>
      </c>
      <c r="DG42" s="415">
        <v>1.92</v>
      </c>
      <c r="DH42" s="415">
        <v>1.95</v>
      </c>
      <c r="DI42" s="415">
        <v>1.94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148827</v>
      </c>
      <c r="EF42" s="706">
        <v>24595</v>
      </c>
      <c r="EG42" s="706">
        <v>97124</v>
      </c>
      <c r="EH42" s="700">
        <v>318058</v>
      </c>
      <c r="EI42" s="699"/>
      <c r="EJ42" s="699"/>
      <c r="EK42" s="699"/>
      <c r="EL42" s="699"/>
      <c r="EM42" s="707">
        <v>588604</v>
      </c>
      <c r="EN42" s="706">
        <v>1425850</v>
      </c>
      <c r="EO42" s="890">
        <v>2014454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5</v>
      </c>
      <c r="FQ42" s="886">
        <v>8</v>
      </c>
      <c r="FR42" s="887">
        <v>10</v>
      </c>
      <c r="FS42" s="885">
        <v>23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1.98</v>
      </c>
      <c r="GK42" s="415">
        <v>1.9</v>
      </c>
      <c r="GL42" s="415">
        <v>1.88</v>
      </c>
      <c r="GM42" s="415">
        <v>1.92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135531</v>
      </c>
      <c r="HJ42" s="706">
        <v>17776</v>
      </c>
      <c r="HK42" s="706">
        <v>83008</v>
      </c>
      <c r="HL42" s="700">
        <v>142211</v>
      </c>
      <c r="HM42" s="699"/>
      <c r="HN42" s="699"/>
      <c r="HO42" s="699"/>
      <c r="HP42" s="699"/>
      <c r="HQ42" s="707">
        <v>378526</v>
      </c>
      <c r="HR42" s="706">
        <v>1755344</v>
      </c>
      <c r="HS42" s="890">
        <v>2133870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0</v>
      </c>
      <c r="IU42" s="886">
        <v>0</v>
      </c>
      <c r="IV42" s="887">
        <v>0</v>
      </c>
      <c r="IW42" s="885">
        <v>0</v>
      </c>
      <c r="IX42" s="888">
        <v>86</v>
      </c>
      <c r="IY42" s="889">
        <v>-100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1.96</v>
      </c>
      <c r="JO42" s="415">
        <v>2.0499999999999998</v>
      </c>
      <c r="JP42" s="415">
        <v>1.97</v>
      </c>
      <c r="JQ42" s="415">
        <v>1.99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167667</v>
      </c>
      <c r="KN42" s="706">
        <v>23216</v>
      </c>
      <c r="KO42" s="706">
        <v>88255</v>
      </c>
      <c r="KP42" s="705">
        <v>101341</v>
      </c>
      <c r="KQ42" s="706">
        <v>0</v>
      </c>
      <c r="KR42" s="706">
        <v>0</v>
      </c>
      <c r="KS42" s="706">
        <v>0</v>
      </c>
      <c r="KT42" s="706">
        <v>0</v>
      </c>
      <c r="KU42" s="707">
        <v>380479</v>
      </c>
      <c r="KV42" s="706">
        <v>1754902</v>
      </c>
      <c r="KW42" s="890">
        <v>2135381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554</v>
      </c>
      <c r="LY42" s="544">
        <v>930</v>
      </c>
      <c r="LZ42" s="545">
        <v>-40.43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1.91</v>
      </c>
      <c r="MP42" s="891">
        <v>1.94</v>
      </c>
      <c r="MQ42" s="891">
        <v>1.92</v>
      </c>
      <c r="MR42" s="891">
        <v>1.99</v>
      </c>
      <c r="MS42" s="892">
        <v>1.94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637944</v>
      </c>
      <c r="NP42" s="711">
        <v>98972</v>
      </c>
      <c r="NQ42" s="711">
        <v>382532</v>
      </c>
      <c r="NR42" s="712">
        <v>604262</v>
      </c>
      <c r="NS42" s="711"/>
      <c r="NT42" s="711"/>
      <c r="NU42" s="711"/>
      <c r="NV42" s="711"/>
      <c r="NW42" s="713">
        <v>1723710</v>
      </c>
      <c r="NX42" s="713">
        <v>6625903</v>
      </c>
      <c r="NY42" s="713">
        <v>8349613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115616</v>
      </c>
      <c r="I43" s="895">
        <v>104631</v>
      </c>
      <c r="J43" s="896">
        <v>113202</v>
      </c>
      <c r="K43" s="894">
        <v>333449</v>
      </c>
      <c r="L43" s="897">
        <v>308277</v>
      </c>
      <c r="M43" s="898">
        <v>8.17</v>
      </c>
      <c r="N43" s="12"/>
      <c r="R43" s="21"/>
      <c r="U43" s="21"/>
      <c r="X43" s="21"/>
      <c r="Y43" s="316"/>
      <c r="Z43" s="316"/>
      <c r="AA43" s="316" t="s">
        <v>46</v>
      </c>
      <c r="AB43" s="415">
        <v>1.56</v>
      </c>
      <c r="AC43" s="415">
        <v>1.49</v>
      </c>
      <c r="AD43" s="415">
        <v>1.52</v>
      </c>
      <c r="AE43" s="415">
        <v>1.52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95982</v>
      </c>
      <c r="CM43" s="895">
        <v>91115</v>
      </c>
      <c r="CN43" s="896">
        <v>83449</v>
      </c>
      <c r="CO43" s="894">
        <v>270546</v>
      </c>
      <c r="CP43" s="897">
        <v>248014</v>
      </c>
      <c r="CQ43" s="898">
        <v>9.08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1.57</v>
      </c>
      <c r="DG43" s="415">
        <v>1.63</v>
      </c>
      <c r="DH43" s="415">
        <v>1.58</v>
      </c>
      <c r="DI43" s="415">
        <v>1.59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79120</v>
      </c>
      <c r="FQ43" s="895">
        <v>82859</v>
      </c>
      <c r="FR43" s="896">
        <v>74336</v>
      </c>
      <c r="FS43" s="894">
        <v>236315</v>
      </c>
      <c r="FT43" s="897">
        <v>217243</v>
      </c>
      <c r="FU43" s="898">
        <v>8.7799999999999994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1.82</v>
      </c>
      <c r="GK43" s="415">
        <v>1.77</v>
      </c>
      <c r="GL43" s="415">
        <v>1.62</v>
      </c>
      <c r="GM43" s="415">
        <v>1.74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83074</v>
      </c>
      <c r="IU43" s="895">
        <v>91261</v>
      </c>
      <c r="IV43" s="896">
        <v>104803</v>
      </c>
      <c r="IW43" s="894">
        <v>279138</v>
      </c>
      <c r="IX43" s="897">
        <v>256899</v>
      </c>
      <c r="IY43" s="898">
        <v>8.66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1.65</v>
      </c>
      <c r="JO43" s="415">
        <v>1.78</v>
      </c>
      <c r="JP43" s="415">
        <v>1.73</v>
      </c>
      <c r="JQ43" s="415">
        <v>1.72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1119448</v>
      </c>
      <c r="LY43" s="900">
        <v>1030433</v>
      </c>
      <c r="LZ43" s="901">
        <v>8.64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1.52</v>
      </c>
      <c r="MP43" s="891">
        <v>1.59</v>
      </c>
      <c r="MQ43" s="891">
        <v>1.74</v>
      </c>
      <c r="MR43" s="891">
        <v>1.72</v>
      </c>
      <c r="MS43" s="892">
        <v>1.63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93014</v>
      </c>
      <c r="I44" s="7">
        <v>81275</v>
      </c>
      <c r="J44" s="7">
        <v>92670</v>
      </c>
      <c r="K44" s="7">
        <v>266959</v>
      </c>
      <c r="L44" s="903">
        <v>245193</v>
      </c>
      <c r="M44" s="904">
        <v>8.8800000000000008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1.96</v>
      </c>
      <c r="AC44" s="415">
        <v>1.96</v>
      </c>
      <c r="AD44" s="415">
        <v>2</v>
      </c>
      <c r="AE44" s="415">
        <v>1.97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79066</v>
      </c>
      <c r="CM44" s="7">
        <v>75385</v>
      </c>
      <c r="CN44" s="7">
        <v>68213</v>
      </c>
      <c r="CO44" s="7">
        <v>222664</v>
      </c>
      <c r="CP44" s="903">
        <v>202564</v>
      </c>
      <c r="CQ44" s="904">
        <v>9.92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2.16</v>
      </c>
      <c r="DG44" s="415">
        <v>2.1800000000000002</v>
      </c>
      <c r="DH44" s="415">
        <v>2.15</v>
      </c>
      <c r="DI44" s="415">
        <v>2.16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63328</v>
      </c>
      <c r="FQ44" s="7">
        <v>64402</v>
      </c>
      <c r="FR44" s="7">
        <v>60975</v>
      </c>
      <c r="FS44" s="7">
        <v>188705</v>
      </c>
      <c r="FT44" s="903">
        <v>172298</v>
      </c>
      <c r="FU44" s="904">
        <v>9.52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2.11</v>
      </c>
      <c r="GK44" s="415">
        <v>2.1</v>
      </c>
      <c r="GL44" s="415">
        <v>2.0699999999999998</v>
      </c>
      <c r="GM44" s="415">
        <v>2.09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63979</v>
      </c>
      <c r="IU44" s="7">
        <v>69950</v>
      </c>
      <c r="IV44" s="7">
        <v>80164</v>
      </c>
      <c r="IW44" s="7">
        <v>214093</v>
      </c>
      <c r="IX44" s="903">
        <v>195996</v>
      </c>
      <c r="IY44" s="904">
        <v>9.23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2.06</v>
      </c>
      <c r="JO44" s="415">
        <v>2.13</v>
      </c>
      <c r="JP44" s="415">
        <v>2.06</v>
      </c>
      <c r="JQ44" s="415">
        <v>2.09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892421</v>
      </c>
      <c r="LY44" s="905">
        <v>816051</v>
      </c>
      <c r="LZ44" s="906">
        <v>9.36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1.97</v>
      </c>
      <c r="MP44" s="891">
        <v>2.16</v>
      </c>
      <c r="MQ44" s="891">
        <v>2.09</v>
      </c>
      <c r="MR44" s="891">
        <v>2.09</v>
      </c>
      <c r="MS44" s="892">
        <v>2.0699999999999998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22602</v>
      </c>
      <c r="I45" s="7">
        <v>23356</v>
      </c>
      <c r="J45" s="7">
        <v>20532</v>
      </c>
      <c r="K45" s="7">
        <v>66490</v>
      </c>
      <c r="L45" s="903">
        <v>63084</v>
      </c>
      <c r="M45" s="907">
        <v>5.4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1.81</v>
      </c>
      <c r="AC45" s="415">
        <v>1.85</v>
      </c>
      <c r="AD45" s="415">
        <v>1.9</v>
      </c>
      <c r="AE45" s="415">
        <v>1.85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16916</v>
      </c>
      <c r="CM45" s="7">
        <v>15730</v>
      </c>
      <c r="CN45" s="7">
        <v>15236</v>
      </c>
      <c r="CO45" s="7">
        <v>47882</v>
      </c>
      <c r="CP45" s="903">
        <v>45450</v>
      </c>
      <c r="CQ45" s="907">
        <v>5.35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1.89</v>
      </c>
      <c r="DG45" s="415">
        <v>1.91</v>
      </c>
      <c r="DH45" s="415">
        <v>1.88</v>
      </c>
      <c r="DI45" s="415">
        <v>1.89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15792</v>
      </c>
      <c r="FQ45" s="7">
        <v>18457</v>
      </c>
      <c r="FR45" s="7">
        <v>13361</v>
      </c>
      <c r="FS45" s="7">
        <v>47610</v>
      </c>
      <c r="FT45" s="903">
        <v>44945</v>
      </c>
      <c r="FU45" s="907">
        <v>5.93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1.95</v>
      </c>
      <c r="GK45" s="415">
        <v>1.93</v>
      </c>
      <c r="GL45" s="415">
        <v>1.79</v>
      </c>
      <c r="GM45" s="415">
        <v>1.89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19095</v>
      </c>
      <c r="IU45" s="7">
        <v>21311</v>
      </c>
      <c r="IV45" s="7">
        <v>24639</v>
      </c>
      <c r="IW45" s="7">
        <v>65045</v>
      </c>
      <c r="IX45" s="903">
        <v>60903</v>
      </c>
      <c r="IY45" s="907">
        <v>6.8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1.92</v>
      </c>
      <c r="JO45" s="415">
        <v>1.95</v>
      </c>
      <c r="JP45" s="415">
        <v>1.88</v>
      </c>
      <c r="JQ45" s="415">
        <v>1.92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227027</v>
      </c>
      <c r="LY45" s="905">
        <v>214382</v>
      </c>
      <c r="LZ45" s="906">
        <v>5.9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1.85</v>
      </c>
      <c r="MP45" s="891">
        <v>1.89</v>
      </c>
      <c r="MQ45" s="891">
        <v>1.89</v>
      </c>
      <c r="MR45" s="891">
        <v>1.92</v>
      </c>
      <c r="MS45" s="892">
        <v>1.89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2</v>
      </c>
      <c r="AC46" s="415">
        <v>1.92</v>
      </c>
      <c r="AD46" s="415">
        <v>1.99</v>
      </c>
      <c r="AE46" s="415">
        <v>1.97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2.27</v>
      </c>
      <c r="DG46" s="415">
        <v>2.2400000000000002</v>
      </c>
      <c r="DH46" s="415">
        <v>2.2200000000000002</v>
      </c>
      <c r="DI46" s="415">
        <v>2.2400000000000002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2.15</v>
      </c>
      <c r="GK46" s="415">
        <v>2.12</v>
      </c>
      <c r="GL46" s="415">
        <v>2.16</v>
      </c>
      <c r="GM46" s="415">
        <v>2.14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2.0699999999999998</v>
      </c>
      <c r="JO46" s="415">
        <v>2.09</v>
      </c>
      <c r="JP46" s="415">
        <v>2.08</v>
      </c>
      <c r="JQ46" s="415">
        <v>2.08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1.97</v>
      </c>
      <c r="MP46" s="891">
        <v>2.2400000000000002</v>
      </c>
      <c r="MQ46" s="891">
        <v>2.14</v>
      </c>
      <c r="MR46" s="891">
        <v>2.08</v>
      </c>
      <c r="MS46" s="892">
        <v>2.1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1.95</v>
      </c>
      <c r="AC47" s="415">
        <v>1.98</v>
      </c>
      <c r="AD47" s="415">
        <v>2.0099999999999998</v>
      </c>
      <c r="AE47" s="415">
        <v>1.98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2.08</v>
      </c>
      <c r="DG47" s="415">
        <v>2.1</v>
      </c>
      <c r="DH47" s="415">
        <v>2.0699999999999998</v>
      </c>
      <c r="DI47" s="415">
        <v>2.08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2.09</v>
      </c>
      <c r="GK47" s="415">
        <v>2.11</v>
      </c>
      <c r="GL47" s="415">
        <v>2.13</v>
      </c>
      <c r="GM47" s="415">
        <v>2.11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1.98</v>
      </c>
      <c r="JO47" s="415">
        <v>2.12</v>
      </c>
      <c r="JP47" s="415">
        <v>1.95</v>
      </c>
      <c r="JQ47" s="415">
        <v>2.02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1.98</v>
      </c>
      <c r="MP47" s="891">
        <v>2.08</v>
      </c>
      <c r="MQ47" s="891">
        <v>2.11</v>
      </c>
      <c r="MR47" s="891">
        <v>2.02</v>
      </c>
      <c r="MS47" s="892">
        <v>2.04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1.97</v>
      </c>
      <c r="AC48" s="415">
        <v>2.0299999999999998</v>
      </c>
      <c r="AD48" s="415">
        <v>2.08</v>
      </c>
      <c r="AE48" s="415">
        <v>2.0299999999999998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2.23</v>
      </c>
      <c r="DG48" s="415">
        <v>2.25</v>
      </c>
      <c r="DH48" s="415">
        <v>2.2400000000000002</v>
      </c>
      <c r="DI48" s="415">
        <v>2.2400000000000002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2.14</v>
      </c>
      <c r="GK48" s="415">
        <v>2.11</v>
      </c>
      <c r="GL48" s="415">
        <v>2.06</v>
      </c>
      <c r="GM48" s="415">
        <v>2.1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2.13</v>
      </c>
      <c r="JO48" s="415">
        <v>2.2000000000000002</v>
      </c>
      <c r="JP48" s="415">
        <v>2.15</v>
      </c>
      <c r="JQ48" s="415">
        <v>2.16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2.0299999999999998</v>
      </c>
      <c r="MP48" s="891">
        <v>2.2400000000000002</v>
      </c>
      <c r="MQ48" s="891">
        <v>2.1</v>
      </c>
      <c r="MR48" s="891">
        <v>2.16</v>
      </c>
      <c r="MS48" s="892">
        <v>2.13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1.83</v>
      </c>
      <c r="AC49" s="415">
        <v>1.79</v>
      </c>
      <c r="AD49" s="415">
        <v>1.74</v>
      </c>
      <c r="AE49" s="415">
        <v>1.79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1.84</v>
      </c>
      <c r="DG49" s="415">
        <v>1.93</v>
      </c>
      <c r="DH49" s="415">
        <v>1.85</v>
      </c>
      <c r="DI49" s="415">
        <v>1.87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1.96</v>
      </c>
      <c r="GK49" s="415">
        <v>2.0499999999999998</v>
      </c>
      <c r="GL49" s="415">
        <v>1.8</v>
      </c>
      <c r="GM49" s="415">
        <v>1.94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1.94</v>
      </c>
      <c r="JO49" s="415">
        <v>2.0299999999999998</v>
      </c>
      <c r="JP49" s="415">
        <v>1.94</v>
      </c>
      <c r="JQ49" s="415">
        <v>1.97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1.79</v>
      </c>
      <c r="MP49" s="891">
        <v>1.87</v>
      </c>
      <c r="MQ49" s="891">
        <v>1.94</v>
      </c>
      <c r="MR49" s="891">
        <v>1.97</v>
      </c>
      <c r="MS49" s="892">
        <v>1.88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1.76</v>
      </c>
      <c r="AC50" s="878">
        <v>1.74</v>
      </c>
      <c r="AD50" s="878">
        <v>1.72</v>
      </c>
      <c r="AE50" s="878">
        <v>1.74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1.72</v>
      </c>
      <c r="DG50" s="878">
        <v>1.68</v>
      </c>
      <c r="DH50" s="878">
        <v>1.7</v>
      </c>
      <c r="DI50" s="878">
        <v>1.7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1.64</v>
      </c>
      <c r="GK50" s="878">
        <v>1.6</v>
      </c>
      <c r="GL50" s="878">
        <v>1.62</v>
      </c>
      <c r="GM50" s="878">
        <v>1.62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1.72</v>
      </c>
      <c r="JO50" s="878">
        <v>1.79</v>
      </c>
      <c r="JP50" s="878">
        <v>1.78</v>
      </c>
      <c r="JQ50" s="878">
        <v>1.76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1.74</v>
      </c>
      <c r="MP50" s="880">
        <v>1.7</v>
      </c>
      <c r="MQ50" s="880">
        <v>1.62</v>
      </c>
      <c r="MR50" s="880">
        <v>1.76</v>
      </c>
      <c r="MS50" s="880">
        <v>1.72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1.87</v>
      </c>
      <c r="AC51" s="415">
        <v>1.81</v>
      </c>
      <c r="AD51" s="415">
        <v>1.77</v>
      </c>
      <c r="AE51" s="415">
        <v>1.82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1.72</v>
      </c>
      <c r="DG51" s="415">
        <v>1.69</v>
      </c>
      <c r="DH51" s="415">
        <v>1.71</v>
      </c>
      <c r="DI51" s="415">
        <v>1.71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1.59</v>
      </c>
      <c r="GK51" s="415">
        <v>1.57</v>
      </c>
      <c r="GL51" s="415">
        <v>1.58</v>
      </c>
      <c r="GM51" s="415">
        <v>1.58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1.67</v>
      </c>
      <c r="JO51" s="415">
        <v>1.75</v>
      </c>
      <c r="JP51" s="415">
        <v>1.65</v>
      </c>
      <c r="JQ51" s="415">
        <v>1.69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1.82</v>
      </c>
      <c r="MP51" s="891">
        <v>1.71</v>
      </c>
      <c r="MQ51" s="891">
        <v>1.58</v>
      </c>
      <c r="MR51" s="891">
        <v>1.69</v>
      </c>
      <c r="MS51" s="892">
        <v>1.72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1.95</v>
      </c>
      <c r="AC52" s="415">
        <v>1.99</v>
      </c>
      <c r="AD52" s="415">
        <v>1.96</v>
      </c>
      <c r="AE52" s="415">
        <v>1.97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1.96</v>
      </c>
      <c r="DG52" s="415">
        <v>1.92</v>
      </c>
      <c r="DH52" s="415">
        <v>1.94</v>
      </c>
      <c r="DI52" s="415">
        <v>1.94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1.93</v>
      </c>
      <c r="GK52" s="415">
        <v>1.84</v>
      </c>
      <c r="GL52" s="415">
        <v>1.94</v>
      </c>
      <c r="GM52" s="415">
        <v>1.9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1.85</v>
      </c>
      <c r="JO52" s="415">
        <v>1.99</v>
      </c>
      <c r="JP52" s="415">
        <v>1.93</v>
      </c>
      <c r="JQ52" s="415">
        <v>1.92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1.97</v>
      </c>
      <c r="MP52" s="891">
        <v>1.94</v>
      </c>
      <c r="MQ52" s="891">
        <v>1.9</v>
      </c>
      <c r="MR52" s="891">
        <v>1.92</v>
      </c>
      <c r="MS52" s="892">
        <v>1.93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1.66</v>
      </c>
      <c r="AC53" s="415">
        <v>1.63</v>
      </c>
      <c r="AD53" s="415">
        <v>1.61</v>
      </c>
      <c r="AE53" s="415">
        <v>1.64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1.62</v>
      </c>
      <c r="DG53" s="415">
        <v>1.58</v>
      </c>
      <c r="DH53" s="415">
        <v>1.61</v>
      </c>
      <c r="DI53" s="415">
        <v>1.6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1.54</v>
      </c>
      <c r="GK53" s="415">
        <v>1.51</v>
      </c>
      <c r="GL53" s="415">
        <v>1.5</v>
      </c>
      <c r="GM53" s="415">
        <v>1.52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1.68</v>
      </c>
      <c r="JO53" s="415">
        <v>1.72</v>
      </c>
      <c r="JP53" s="415">
        <v>1.73</v>
      </c>
      <c r="JQ53" s="415">
        <v>1.71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1.64</v>
      </c>
      <c r="MP53" s="891">
        <v>1.6</v>
      </c>
      <c r="MQ53" s="891">
        <v>1.52</v>
      </c>
      <c r="MR53" s="891">
        <v>1.71</v>
      </c>
      <c r="MS53" s="892">
        <v>1.62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1.73</v>
      </c>
      <c r="AC54" s="415">
        <v>1.68</v>
      </c>
      <c r="AD54" s="415">
        <v>1.75</v>
      </c>
      <c r="AE54" s="415">
        <v>1.72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1.84</v>
      </c>
      <c r="DG54" s="415">
        <v>1.87</v>
      </c>
      <c r="DH54" s="415">
        <v>1.82</v>
      </c>
      <c r="DI54" s="415">
        <v>1.84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1.68</v>
      </c>
      <c r="GK54" s="415">
        <v>1.7</v>
      </c>
      <c r="GL54" s="415">
        <v>1.75</v>
      </c>
      <c r="GM54" s="415">
        <v>1.71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1.91</v>
      </c>
      <c r="JO54" s="415">
        <v>1.9</v>
      </c>
      <c r="JP54" s="415">
        <v>1.83</v>
      </c>
      <c r="JQ54" s="415">
        <v>1.88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1.72</v>
      </c>
      <c r="MP54" s="891">
        <v>1.84</v>
      </c>
      <c r="MQ54" s="891">
        <v>1.71</v>
      </c>
      <c r="MR54" s="891">
        <v>1.88</v>
      </c>
      <c r="MS54" s="892">
        <v>1.79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1.62</v>
      </c>
      <c r="AC55" s="415">
        <v>1.56</v>
      </c>
      <c r="AD55" s="415">
        <v>1.51</v>
      </c>
      <c r="AE55" s="415">
        <v>1.56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1.56</v>
      </c>
      <c r="DG55" s="415">
        <v>1.54</v>
      </c>
      <c r="DH55" s="415">
        <v>1.58</v>
      </c>
      <c r="DI55" s="415">
        <v>1.56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1.61</v>
      </c>
      <c r="GK55" s="415">
        <v>1.55</v>
      </c>
      <c r="GL55" s="415">
        <v>1.49</v>
      </c>
      <c r="GM55" s="415">
        <v>1.55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1.66</v>
      </c>
      <c r="JO55" s="415">
        <v>1.75</v>
      </c>
      <c r="JP55" s="415">
        <v>1.71</v>
      </c>
      <c r="JQ55" s="415">
        <v>1.71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1.56</v>
      </c>
      <c r="MP55" s="891">
        <v>1.56</v>
      </c>
      <c r="MQ55" s="891">
        <v>1.55</v>
      </c>
      <c r="MR55" s="891">
        <v>1.71</v>
      </c>
      <c r="MS55" s="892">
        <v>1.6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1.69</v>
      </c>
      <c r="AC56" s="415">
        <v>1.72</v>
      </c>
      <c r="AD56" s="415">
        <v>1.66</v>
      </c>
      <c r="AE56" s="415">
        <v>1.69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1.7</v>
      </c>
      <c r="DG56" s="415">
        <v>1.65</v>
      </c>
      <c r="DH56" s="415">
        <v>1.67</v>
      </c>
      <c r="DI56" s="415">
        <v>1.67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1.47</v>
      </c>
      <c r="GK56" s="415">
        <v>1.59</v>
      </c>
      <c r="GL56" s="415">
        <v>1.54</v>
      </c>
      <c r="GM56" s="415">
        <v>1.53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1.71</v>
      </c>
      <c r="JO56" s="415">
        <v>1.78</v>
      </c>
      <c r="JP56" s="415">
        <v>1.74</v>
      </c>
      <c r="JQ56" s="415">
        <v>1.74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1.69</v>
      </c>
      <c r="MP56" s="891">
        <v>1.67</v>
      </c>
      <c r="MQ56" s="891">
        <v>1.53</v>
      </c>
      <c r="MR56" s="891">
        <v>1.74</v>
      </c>
      <c r="MS56" s="892">
        <v>1.66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1.64</v>
      </c>
      <c r="AC57" s="415">
        <v>1.57</v>
      </c>
      <c r="AD57" s="415">
        <v>1.6</v>
      </c>
      <c r="AE57" s="415">
        <v>1.6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1.57</v>
      </c>
      <c r="DG57" s="415">
        <v>1.53</v>
      </c>
      <c r="DH57" s="415">
        <v>1.55</v>
      </c>
      <c r="DI57" s="415">
        <v>1.55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1.49</v>
      </c>
      <c r="GK57" s="415">
        <v>1.43</v>
      </c>
      <c r="GL57" s="415">
        <v>1.42</v>
      </c>
      <c r="GM57" s="415">
        <v>1.45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1.63</v>
      </c>
      <c r="JO57" s="415">
        <v>1.67</v>
      </c>
      <c r="JP57" s="415">
        <v>1.73</v>
      </c>
      <c r="JQ57" s="415">
        <v>1.68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1.6</v>
      </c>
      <c r="MP57" s="891">
        <v>1.55</v>
      </c>
      <c r="MQ57" s="891">
        <v>1.45</v>
      </c>
      <c r="MR57" s="891">
        <v>1.68</v>
      </c>
      <c r="MS57" s="892">
        <v>1.58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1.82</v>
      </c>
      <c r="AC58" s="415">
        <v>1.85</v>
      </c>
      <c r="AD58" s="415">
        <v>1.79</v>
      </c>
      <c r="AE58" s="415">
        <v>1.82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1.78</v>
      </c>
      <c r="DG58" s="415">
        <v>1.72</v>
      </c>
      <c r="DH58" s="415">
        <v>1.74</v>
      </c>
      <c r="DI58" s="415">
        <v>1.75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1.63</v>
      </c>
      <c r="GK58" s="415">
        <v>1.53</v>
      </c>
      <c r="GL58" s="415">
        <v>1.73</v>
      </c>
      <c r="GM58" s="415">
        <v>1.63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1.79</v>
      </c>
      <c r="JO58" s="415">
        <v>1.73</v>
      </c>
      <c r="JP58" s="415">
        <v>1.76</v>
      </c>
      <c r="JQ58" s="415">
        <v>1.76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1.82</v>
      </c>
      <c r="MP58" s="891">
        <v>1.75</v>
      </c>
      <c r="MQ58" s="891">
        <v>1.63</v>
      </c>
      <c r="MR58" s="891">
        <v>1.76</v>
      </c>
      <c r="MS58" s="892">
        <v>1.75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NA35:ND35"/>
    <mergeCell ref="BA35:BI35"/>
    <mergeCell ref="EE35:EM35"/>
    <mergeCell ref="HI35:HQ35"/>
    <mergeCell ref="KM35:KU35"/>
    <mergeCell ref="NA25:NI25"/>
    <mergeCell ref="NO25:NW25"/>
    <mergeCell ref="NO15:NW15"/>
    <mergeCell ref="NO5:NW5"/>
    <mergeCell ref="JH16:JJ16"/>
    <mergeCell ref="NN3:NY3"/>
    <mergeCell ref="NO35:NW35"/>
    <mergeCell ref="V28:X28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JH4:JJ4"/>
    <mergeCell ref="JY15:KG15"/>
    <mergeCell ref="KM15:KU15"/>
    <mergeCell ref="NA15:NI15"/>
    <mergeCell ref="LR2:LT2"/>
    <mergeCell ref="LX2:LY2"/>
    <mergeCell ref="MB2:MK2"/>
    <mergeCell ref="MM2:MS2"/>
    <mergeCell ref="MU2:MX2"/>
    <mergeCell ref="MZ2:NK2"/>
    <mergeCell ref="JY5:KG5"/>
    <mergeCell ref="KM5:KU5"/>
    <mergeCell ref="JS3:JV3"/>
    <mergeCell ref="JX3:KI3"/>
    <mergeCell ref="KL3:KW3"/>
    <mergeCell ref="MU3:MX3"/>
    <mergeCell ref="MZ3:NK3"/>
    <mergeCell ref="LC2:LE2"/>
    <mergeCell ref="LJ2:LK2"/>
    <mergeCell ref="NA5:NI5"/>
    <mergeCell ref="MU1:MX1"/>
    <mergeCell ref="MZ1:NK1"/>
    <mergeCell ref="NN1:NY1"/>
    <mergeCell ref="DK2:DN2"/>
    <mergeCell ref="DP2:EA2"/>
    <mergeCell ref="ED2:EO2"/>
    <mergeCell ref="EU2:EW2"/>
    <mergeCell ref="FB2:FC2"/>
    <mergeCell ref="IN2:IP2"/>
    <mergeCell ref="IT2:IV2"/>
    <mergeCell ref="IW2:IX2"/>
    <mergeCell ref="JL2:JQ2"/>
    <mergeCell ref="JS2:JV2"/>
    <mergeCell ref="JX2:KI2"/>
    <mergeCell ref="KL2:KW2"/>
    <mergeCell ref="JS1:JV1"/>
    <mergeCell ref="JX1:KI1"/>
    <mergeCell ref="KL1:KW1"/>
    <mergeCell ref="LW1:LZ1"/>
    <mergeCell ref="MB1:MK1"/>
    <mergeCell ref="MM1:MS1"/>
    <mergeCell ref="NN2:NY2"/>
    <mergeCell ref="IS1:IY1"/>
    <mergeCell ref="JA1:JJ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DK3:DN3"/>
    <mergeCell ref="DP3:EA3"/>
    <mergeCell ref="ED3:EO3"/>
    <mergeCell ref="GO3:GR3"/>
    <mergeCell ref="GT3:HE3"/>
    <mergeCell ref="HH3:HS3"/>
    <mergeCell ref="JL1:JQ1"/>
    <mergeCell ref="HY2:IA2"/>
    <mergeCell ref="IF2:IG2"/>
    <mergeCell ref="FW2:GF2"/>
    <mergeCell ref="JA2:JJ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Q5:DY5"/>
    <mergeCell ref="EE5:EM5"/>
    <mergeCell ref="GU5:HC5"/>
    <mergeCell ref="HI5:HQ5"/>
    <mergeCell ref="CZ28:DB28"/>
    <mergeCell ref="GD28:GF28"/>
    <mergeCell ref="JH28:JJ28"/>
    <mergeCell ref="AM15:AU15"/>
    <mergeCell ref="BA15:BI15"/>
    <mergeCell ref="DQ15:DY15"/>
    <mergeCell ref="EE15:EM15"/>
    <mergeCell ref="GU15:HC15"/>
    <mergeCell ref="HI15:HQ15"/>
    <mergeCell ref="V16:X16"/>
    <mergeCell ref="FJ2:FL2"/>
    <mergeCell ref="FP2:FR2"/>
    <mergeCell ref="FS2:FT2"/>
    <mergeCell ref="GH2:GM2"/>
    <mergeCell ref="GO2:GR2"/>
    <mergeCell ref="GT2:HE2"/>
    <mergeCell ref="HH2:HS2"/>
    <mergeCell ref="CZ16:DB16"/>
    <mergeCell ref="GD16:GF16"/>
    <mergeCell ref="CF2:CH2"/>
    <mergeCell ref="CL2:CN2"/>
    <mergeCell ref="CO2:CP2"/>
    <mergeCell ref="DD2:DI2"/>
    <mergeCell ref="V4:X4"/>
    <mergeCell ref="O2:X2"/>
    <mergeCell ref="CS2:DB2"/>
    <mergeCell ref="CZ4:DB4"/>
    <mergeCell ref="GD4:GF4"/>
    <mergeCell ref="AG3:AJ3"/>
    <mergeCell ref="AL3:AW3"/>
    <mergeCell ref="AZ3:BK3"/>
    <mergeCell ref="AM5:AU5"/>
    <mergeCell ref="BA5:BI5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NZ110"/>
  <sheetViews>
    <sheetView tabSelected="1" topLeftCell="LK1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139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139</v>
      </c>
      <c r="AA1" s="440"/>
      <c r="AB1" s="440"/>
      <c r="AC1" s="440"/>
      <c r="AD1" s="440"/>
      <c r="AE1" s="440"/>
      <c r="AF1" s="333"/>
      <c r="AG1" s="441" t="s">
        <v>139</v>
      </c>
      <c r="AH1" s="441"/>
      <c r="AI1" s="441"/>
      <c r="AJ1" s="441"/>
      <c r="AK1" s="333"/>
      <c r="AL1" s="439" t="s">
        <v>139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139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139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139</v>
      </c>
      <c r="DE1" s="440"/>
      <c r="DF1" s="440"/>
      <c r="DG1" s="440"/>
      <c r="DH1" s="440"/>
      <c r="DI1" s="440"/>
      <c r="DJ1" s="333"/>
      <c r="DK1" s="441" t="s">
        <v>139</v>
      </c>
      <c r="DL1" s="441"/>
      <c r="DM1" s="441"/>
      <c r="DN1" s="441"/>
      <c r="DO1" s="333"/>
      <c r="DP1" s="439" t="s">
        <v>139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139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139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139</v>
      </c>
      <c r="GI1" s="440"/>
      <c r="GJ1" s="440"/>
      <c r="GK1" s="440"/>
      <c r="GL1" s="440"/>
      <c r="GM1" s="440"/>
      <c r="GN1" s="333"/>
      <c r="GO1" s="441" t="s">
        <v>139</v>
      </c>
      <c r="GP1" s="441"/>
      <c r="GQ1" s="441"/>
      <c r="GR1" s="441"/>
      <c r="GS1" s="333"/>
      <c r="GT1" s="439" t="s">
        <v>139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139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139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139</v>
      </c>
      <c r="JM1" s="440"/>
      <c r="JN1" s="440"/>
      <c r="JO1" s="440"/>
      <c r="JP1" s="440"/>
      <c r="JQ1" s="440"/>
      <c r="JR1" s="333"/>
      <c r="JS1" s="441" t="s">
        <v>139</v>
      </c>
      <c r="JT1" s="441"/>
      <c r="JU1" s="441"/>
      <c r="JV1" s="441"/>
      <c r="JW1" s="333"/>
      <c r="JX1" s="439" t="s">
        <v>139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139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139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139</v>
      </c>
      <c r="MN1" s="447"/>
      <c r="MO1" s="447"/>
      <c r="MP1" s="447"/>
      <c r="MQ1" s="447"/>
      <c r="MR1" s="447"/>
      <c r="MS1" s="447"/>
      <c r="MT1" s="345"/>
      <c r="MU1" s="441" t="s">
        <v>139</v>
      </c>
      <c r="MV1" s="441"/>
      <c r="MW1" s="441"/>
      <c r="MX1" s="441"/>
      <c r="MY1" s="346"/>
      <c r="MZ1" s="444" t="s">
        <v>139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139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140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140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140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140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140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312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287361</v>
      </c>
      <c r="C4" s="525">
        <v>273853</v>
      </c>
      <c r="D4" s="526">
        <v>4.93</v>
      </c>
      <c r="E4" s="319"/>
      <c r="F4" s="319"/>
      <c r="G4" s="527" t="s">
        <v>16</v>
      </c>
      <c r="H4" s="528">
        <v>16946</v>
      </c>
      <c r="I4" s="529">
        <v>15847</v>
      </c>
      <c r="J4" s="530">
        <v>16564</v>
      </c>
      <c r="K4" s="528">
        <v>49357</v>
      </c>
      <c r="L4" s="531">
        <v>44644</v>
      </c>
      <c r="M4" s="532">
        <v>10.56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191451</v>
      </c>
      <c r="CG4" s="525">
        <v>182556</v>
      </c>
      <c r="CH4" s="526">
        <v>4.87</v>
      </c>
      <c r="CI4" s="319"/>
      <c r="CJ4" s="319"/>
      <c r="CK4" s="527" t="s">
        <v>16</v>
      </c>
      <c r="CL4" s="528">
        <v>17286</v>
      </c>
      <c r="CM4" s="529">
        <v>18377</v>
      </c>
      <c r="CN4" s="530">
        <v>17136</v>
      </c>
      <c r="CO4" s="528">
        <v>52799</v>
      </c>
      <c r="CP4" s="531">
        <v>50300</v>
      </c>
      <c r="CQ4" s="532">
        <v>4.97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186207</v>
      </c>
      <c r="FK4" s="525">
        <v>174599</v>
      </c>
      <c r="FL4" s="526">
        <v>6.65</v>
      </c>
      <c r="FM4" s="319"/>
      <c r="FN4" s="319"/>
      <c r="FO4" s="527" t="s">
        <v>16</v>
      </c>
      <c r="FP4" s="528">
        <v>15299</v>
      </c>
      <c r="FQ4" s="529">
        <v>14742</v>
      </c>
      <c r="FR4" s="530">
        <v>16079</v>
      </c>
      <c r="FS4" s="528">
        <v>46120</v>
      </c>
      <c r="FT4" s="531">
        <v>43397</v>
      </c>
      <c r="FU4" s="532">
        <v>6.27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151613</v>
      </c>
      <c r="IO4" s="525">
        <v>144359</v>
      </c>
      <c r="IP4" s="526">
        <v>5.0199999999999996</v>
      </c>
      <c r="IQ4" s="319"/>
      <c r="IR4" s="319"/>
      <c r="IS4" s="527" t="s">
        <v>16</v>
      </c>
      <c r="IT4" s="528">
        <v>11798</v>
      </c>
      <c r="IU4" s="529">
        <v>10701</v>
      </c>
      <c r="IV4" s="530">
        <v>11906</v>
      </c>
      <c r="IW4" s="528">
        <v>34405</v>
      </c>
      <c r="IX4" s="531">
        <v>32949</v>
      </c>
      <c r="IY4" s="532">
        <v>4.42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816632</v>
      </c>
      <c r="LS4" s="525">
        <v>775367</v>
      </c>
      <c r="LT4" s="543">
        <v>5.32</v>
      </c>
      <c r="LU4" s="319"/>
      <c r="LV4" s="319"/>
      <c r="LW4" s="527" t="s">
        <v>16</v>
      </c>
      <c r="LX4" s="11">
        <v>182681</v>
      </c>
      <c r="LY4" s="544">
        <v>171290</v>
      </c>
      <c r="LZ4" s="545">
        <v>6.65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273303</v>
      </c>
      <c r="C5" s="552">
        <v>260398</v>
      </c>
      <c r="D5" s="553">
        <v>4.96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13</v>
      </c>
      <c r="AC5" s="558">
        <v>13</v>
      </c>
      <c r="AD5" s="558">
        <v>13</v>
      </c>
      <c r="AE5" s="558">
        <v>13</v>
      </c>
      <c r="AF5" s="316"/>
      <c r="AG5" s="559" t="s">
        <v>26</v>
      </c>
      <c r="AH5" s="560">
        <v>13</v>
      </c>
      <c r="AI5" s="561">
        <v>12</v>
      </c>
      <c r="AJ5" s="562">
        <v>8.33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188821</v>
      </c>
      <c r="CG5" s="552">
        <v>180047</v>
      </c>
      <c r="CH5" s="553">
        <v>4.87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13</v>
      </c>
      <c r="DG5" s="558">
        <v>13</v>
      </c>
      <c r="DH5" s="558">
        <v>13</v>
      </c>
      <c r="DI5" s="558">
        <v>13</v>
      </c>
      <c r="DJ5" s="316"/>
      <c r="DK5" s="559" t="s">
        <v>26</v>
      </c>
      <c r="DL5" s="560">
        <v>13</v>
      </c>
      <c r="DM5" s="561">
        <v>12</v>
      </c>
      <c r="DN5" s="562">
        <v>8.33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173439</v>
      </c>
      <c r="FK5" s="552">
        <v>162336</v>
      </c>
      <c r="FL5" s="553">
        <v>6.84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0</v>
      </c>
      <c r="FU5" s="532">
        <v>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13</v>
      </c>
      <c r="GK5" s="558">
        <v>13</v>
      </c>
      <c r="GL5" s="558">
        <v>13</v>
      </c>
      <c r="GM5" s="558">
        <v>13</v>
      </c>
      <c r="GN5" s="316"/>
      <c r="GO5" s="559" t="s">
        <v>26</v>
      </c>
      <c r="GP5" s="560">
        <v>13</v>
      </c>
      <c r="GQ5" s="561">
        <v>12</v>
      </c>
      <c r="GR5" s="562">
        <v>8.33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148399</v>
      </c>
      <c r="IO5" s="552">
        <v>141276</v>
      </c>
      <c r="IP5" s="553">
        <v>5.04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13</v>
      </c>
      <c r="JO5" s="558">
        <v>13</v>
      </c>
      <c r="JP5" s="558">
        <v>13</v>
      </c>
      <c r="JQ5" s="558">
        <v>13</v>
      </c>
      <c r="JR5" s="316"/>
      <c r="JS5" s="559" t="s">
        <v>26</v>
      </c>
      <c r="JT5" s="560">
        <v>13</v>
      </c>
      <c r="JU5" s="561">
        <v>12</v>
      </c>
      <c r="JV5" s="562">
        <v>8.33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783962</v>
      </c>
      <c r="LS5" s="552">
        <v>744057</v>
      </c>
      <c r="LT5" s="572">
        <v>5.36</v>
      </c>
      <c r="LU5" s="319"/>
      <c r="LV5" s="319"/>
      <c r="LW5" s="554" t="s">
        <v>25</v>
      </c>
      <c r="LX5" s="11">
        <v>0</v>
      </c>
      <c r="LY5" s="544">
        <v>0</v>
      </c>
      <c r="LZ5" s="545">
        <v>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13</v>
      </c>
      <c r="MP5" s="574">
        <v>13</v>
      </c>
      <c r="MQ5" s="574">
        <v>13</v>
      </c>
      <c r="MR5" s="574">
        <v>13</v>
      </c>
      <c r="MS5" s="574">
        <v>13</v>
      </c>
      <c r="MT5" s="218"/>
      <c r="MU5" s="575" t="s">
        <v>26</v>
      </c>
      <c r="MV5" s="576">
        <v>13</v>
      </c>
      <c r="MW5" s="577">
        <v>12</v>
      </c>
      <c r="MX5" s="578">
        <v>8.33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14058</v>
      </c>
      <c r="C6" s="584">
        <v>13455</v>
      </c>
      <c r="D6" s="585">
        <v>4.4800000000000004</v>
      </c>
      <c r="E6" s="319"/>
      <c r="F6" s="319"/>
      <c r="G6" s="554" t="s">
        <v>30</v>
      </c>
      <c r="H6" s="528">
        <v>0</v>
      </c>
      <c r="I6" s="529">
        <v>0</v>
      </c>
      <c r="J6" s="530">
        <v>0</v>
      </c>
      <c r="K6" s="528">
        <v>0</v>
      </c>
      <c r="L6" s="531">
        <v>0</v>
      </c>
      <c r="M6" s="532">
        <v>0</v>
      </c>
      <c r="N6" s="316"/>
      <c r="O6" s="586" t="s">
        <v>31</v>
      </c>
      <c r="P6" s="587">
        <v>463</v>
      </c>
      <c r="Q6" s="588">
        <v>448.14</v>
      </c>
      <c r="R6" s="589">
        <v>3.32</v>
      </c>
      <c r="S6" s="587">
        <v>0</v>
      </c>
      <c r="T6" s="588">
        <v>0</v>
      </c>
      <c r="U6" s="589">
        <v>0</v>
      </c>
      <c r="V6" s="587">
        <v>243.69</v>
      </c>
      <c r="W6" s="588">
        <v>244.14</v>
      </c>
      <c r="X6" s="589">
        <v>-0.18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498</v>
      </c>
      <c r="AI6" s="593">
        <v>444</v>
      </c>
      <c r="AJ6" s="562">
        <v>12.16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2630</v>
      </c>
      <c r="CG6" s="584">
        <v>2509</v>
      </c>
      <c r="CH6" s="585">
        <v>4.82</v>
      </c>
      <c r="CI6" s="319"/>
      <c r="CJ6" s="319"/>
      <c r="CK6" s="554" t="s">
        <v>30</v>
      </c>
      <c r="CL6" s="528">
        <v>0</v>
      </c>
      <c r="CM6" s="529">
        <v>0</v>
      </c>
      <c r="CN6" s="530">
        <v>0</v>
      </c>
      <c r="CO6" s="528">
        <v>0</v>
      </c>
      <c r="CP6" s="531">
        <v>0</v>
      </c>
      <c r="CQ6" s="532">
        <v>0</v>
      </c>
      <c r="CR6" s="316"/>
      <c r="CS6" s="586" t="s">
        <v>31</v>
      </c>
      <c r="CT6" s="587">
        <v>270.86</v>
      </c>
      <c r="CU6" s="588">
        <v>262.06</v>
      </c>
      <c r="CV6" s="589">
        <v>3.36</v>
      </c>
      <c r="CW6" s="587">
        <v>0</v>
      </c>
      <c r="CX6" s="588">
        <v>0</v>
      </c>
      <c r="CY6" s="589">
        <v>0</v>
      </c>
      <c r="CZ6" s="587">
        <v>148.63999999999999</v>
      </c>
      <c r="DA6" s="588">
        <v>143.97</v>
      </c>
      <c r="DB6" s="589">
        <v>3.24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498</v>
      </c>
      <c r="DM6" s="593">
        <v>444</v>
      </c>
      <c r="DN6" s="562">
        <v>12.16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12768</v>
      </c>
      <c r="FK6" s="584">
        <v>12263</v>
      </c>
      <c r="FL6" s="585">
        <v>4.12</v>
      </c>
      <c r="FM6" s="319"/>
      <c r="FN6" s="319"/>
      <c r="FO6" s="554" t="s">
        <v>30</v>
      </c>
      <c r="FP6" s="528">
        <v>0</v>
      </c>
      <c r="FQ6" s="529">
        <v>0</v>
      </c>
      <c r="FR6" s="530">
        <v>0</v>
      </c>
      <c r="FS6" s="528">
        <v>0</v>
      </c>
      <c r="FT6" s="531">
        <v>0</v>
      </c>
      <c r="FU6" s="532">
        <v>0</v>
      </c>
      <c r="FV6" s="316"/>
      <c r="FW6" s="586" t="s">
        <v>31</v>
      </c>
      <c r="FX6" s="587">
        <v>262</v>
      </c>
      <c r="FY6" s="588">
        <v>256.01</v>
      </c>
      <c r="FZ6" s="589">
        <v>2.34</v>
      </c>
      <c r="GA6" s="587">
        <v>0</v>
      </c>
      <c r="GB6" s="588">
        <v>0</v>
      </c>
      <c r="GC6" s="589">
        <v>0</v>
      </c>
      <c r="GD6" s="587">
        <v>92.75</v>
      </c>
      <c r="GE6" s="588">
        <v>94.79</v>
      </c>
      <c r="GF6" s="589">
        <v>-2.15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498</v>
      </c>
      <c r="GQ6" s="593">
        <v>444</v>
      </c>
      <c r="GR6" s="562">
        <v>12.16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3214</v>
      </c>
      <c r="IO6" s="584">
        <v>3083</v>
      </c>
      <c r="IP6" s="585">
        <v>4.25</v>
      </c>
      <c r="IQ6" s="319"/>
      <c r="IR6" s="319"/>
      <c r="IS6" s="554" t="s">
        <v>30</v>
      </c>
      <c r="IT6" s="528">
        <v>0</v>
      </c>
      <c r="IU6" s="529">
        <v>0</v>
      </c>
      <c r="IV6" s="530">
        <v>0</v>
      </c>
      <c r="IW6" s="528">
        <v>0</v>
      </c>
      <c r="IX6" s="531">
        <v>0</v>
      </c>
      <c r="IY6" s="532">
        <v>0</v>
      </c>
      <c r="IZ6" s="316"/>
      <c r="JA6" s="586" t="s">
        <v>31</v>
      </c>
      <c r="JB6" s="587">
        <v>271.45</v>
      </c>
      <c r="JC6" s="588">
        <v>263.27999999999997</v>
      </c>
      <c r="JD6" s="589">
        <v>3.1</v>
      </c>
      <c r="JE6" s="587">
        <v>0</v>
      </c>
      <c r="JF6" s="588">
        <v>0</v>
      </c>
      <c r="JG6" s="589">
        <v>0</v>
      </c>
      <c r="JH6" s="587">
        <v>112.04</v>
      </c>
      <c r="JI6" s="588">
        <v>112.75</v>
      </c>
      <c r="JJ6" s="589">
        <v>-0.63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498</v>
      </c>
      <c r="JU6" s="593">
        <v>444</v>
      </c>
      <c r="JV6" s="562">
        <v>12.16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32670</v>
      </c>
      <c r="LS6" s="584">
        <v>31310</v>
      </c>
      <c r="LT6" s="612">
        <v>4.34</v>
      </c>
      <c r="LU6" s="319"/>
      <c r="LV6" s="319"/>
      <c r="LW6" s="554" t="s">
        <v>30</v>
      </c>
      <c r="LX6" s="11">
        <v>0</v>
      </c>
      <c r="LY6" s="544">
        <v>0</v>
      </c>
      <c r="LZ6" s="545">
        <v>0</v>
      </c>
      <c r="MA6" s="81"/>
      <c r="MB6" s="586" t="s">
        <v>31</v>
      </c>
      <c r="MC6" s="587">
        <v>346.95</v>
      </c>
      <c r="MD6" s="588">
        <v>336.66</v>
      </c>
      <c r="ME6" s="589">
        <v>3.06</v>
      </c>
      <c r="MF6" s="587">
        <v>0</v>
      </c>
      <c r="MG6" s="588">
        <v>0</v>
      </c>
      <c r="MH6" s="589">
        <v>0</v>
      </c>
      <c r="MI6" s="587">
        <v>165.09</v>
      </c>
      <c r="MJ6" s="588">
        <v>164.82</v>
      </c>
      <c r="MK6" s="589">
        <v>0.16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498</v>
      </c>
      <c r="MW6" s="577">
        <v>444</v>
      </c>
      <c r="MX6" s="615">
        <v>12.16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110431</v>
      </c>
      <c r="C7" s="525">
        <v>108006</v>
      </c>
      <c r="D7" s="526">
        <v>2.25</v>
      </c>
      <c r="E7" s="319"/>
      <c r="F7" s="319"/>
      <c r="G7" s="554" t="s">
        <v>44</v>
      </c>
      <c r="H7" s="528">
        <v>0</v>
      </c>
      <c r="I7" s="529">
        <v>0</v>
      </c>
      <c r="J7" s="530">
        <v>0</v>
      </c>
      <c r="K7" s="528">
        <v>0</v>
      </c>
      <c r="L7" s="531">
        <v>0</v>
      </c>
      <c r="M7" s="532">
        <v>0</v>
      </c>
      <c r="N7" s="316"/>
      <c r="O7" s="586" t="s">
        <v>45</v>
      </c>
      <c r="P7" s="587">
        <v>293.27</v>
      </c>
      <c r="Q7" s="588">
        <v>277.16000000000003</v>
      </c>
      <c r="R7" s="589">
        <v>5.81</v>
      </c>
      <c r="S7" s="587">
        <v>224.55</v>
      </c>
      <c r="T7" s="588">
        <v>215.24</v>
      </c>
      <c r="U7" s="589">
        <v>4.33</v>
      </c>
      <c r="V7" s="587">
        <v>260.72000000000003</v>
      </c>
      <c r="W7" s="588">
        <v>248.97</v>
      </c>
      <c r="X7" s="589">
        <v>4.72</v>
      </c>
      <c r="Y7" s="316"/>
      <c r="Z7" s="316"/>
      <c r="AA7" s="316" t="s">
        <v>46</v>
      </c>
      <c r="AB7" s="7">
        <v>7</v>
      </c>
      <c r="AC7" s="7">
        <v>7</v>
      </c>
      <c r="AD7" s="7">
        <v>7</v>
      </c>
      <c r="AE7" s="591">
        <v>7</v>
      </c>
      <c r="AF7" s="316"/>
      <c r="AG7" s="559" t="s">
        <v>201</v>
      </c>
      <c r="AH7" s="624">
        <v>71.28</v>
      </c>
      <c r="AI7" s="625">
        <v>70.010000000000005</v>
      </c>
      <c r="AJ7" s="626">
        <v>1.27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81768</v>
      </c>
      <c r="CG7" s="525">
        <v>79757</v>
      </c>
      <c r="CH7" s="526">
        <v>2.52</v>
      </c>
      <c r="CI7" s="319"/>
      <c r="CJ7" s="319"/>
      <c r="CK7" s="554" t="s">
        <v>44</v>
      </c>
      <c r="CL7" s="528">
        <v>0</v>
      </c>
      <c r="CM7" s="529">
        <v>0</v>
      </c>
      <c r="CN7" s="530">
        <v>0</v>
      </c>
      <c r="CO7" s="528">
        <v>0</v>
      </c>
      <c r="CP7" s="531">
        <v>0</v>
      </c>
      <c r="CQ7" s="532">
        <v>0</v>
      </c>
      <c r="CR7" s="316"/>
      <c r="CS7" s="586" t="s">
        <v>45</v>
      </c>
      <c r="CT7" s="587">
        <v>341.62</v>
      </c>
      <c r="CU7" s="588">
        <v>324.04000000000002</v>
      </c>
      <c r="CV7" s="589">
        <v>5.43</v>
      </c>
      <c r="CW7" s="587">
        <v>206.97</v>
      </c>
      <c r="CX7" s="588">
        <v>198.15</v>
      </c>
      <c r="CY7" s="589">
        <v>4.45</v>
      </c>
      <c r="CZ7" s="587">
        <v>280.86</v>
      </c>
      <c r="DA7" s="588">
        <v>267.32</v>
      </c>
      <c r="DB7" s="589">
        <v>5.07</v>
      </c>
      <c r="DC7" s="316"/>
      <c r="DD7" s="316"/>
      <c r="DE7" s="316" t="s">
        <v>46</v>
      </c>
      <c r="DF7" s="7">
        <v>7</v>
      </c>
      <c r="DG7" s="7">
        <v>7</v>
      </c>
      <c r="DH7" s="7">
        <v>7</v>
      </c>
      <c r="DI7" s="591">
        <v>7</v>
      </c>
      <c r="DJ7" s="316"/>
      <c r="DK7" s="559" t="s">
        <v>201</v>
      </c>
      <c r="DL7" s="624">
        <v>71.42</v>
      </c>
      <c r="DM7" s="625">
        <v>71.28</v>
      </c>
      <c r="DN7" s="626">
        <v>0.14000000000000001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49472</v>
      </c>
      <c r="FK7" s="525">
        <v>46941</v>
      </c>
      <c r="FL7" s="526">
        <v>5.39</v>
      </c>
      <c r="FM7" s="319"/>
      <c r="FN7" s="319"/>
      <c r="FO7" s="554" t="s">
        <v>44</v>
      </c>
      <c r="FP7" s="528">
        <v>0</v>
      </c>
      <c r="FQ7" s="529">
        <v>0</v>
      </c>
      <c r="FR7" s="530">
        <v>0</v>
      </c>
      <c r="FS7" s="528">
        <v>0</v>
      </c>
      <c r="FT7" s="531">
        <v>0</v>
      </c>
      <c r="FU7" s="532">
        <v>0</v>
      </c>
      <c r="FV7" s="316"/>
      <c r="FW7" s="586" t="s">
        <v>45</v>
      </c>
      <c r="FX7" s="587">
        <v>342.74</v>
      </c>
      <c r="FY7" s="588">
        <v>324.82</v>
      </c>
      <c r="FZ7" s="589">
        <v>5.52</v>
      </c>
      <c r="GA7" s="587">
        <v>289.04000000000002</v>
      </c>
      <c r="GB7" s="588">
        <v>269.14</v>
      </c>
      <c r="GC7" s="589">
        <v>7.39</v>
      </c>
      <c r="GD7" s="587">
        <v>308.05</v>
      </c>
      <c r="GE7" s="588">
        <v>289.76</v>
      </c>
      <c r="GF7" s="589">
        <v>6.31</v>
      </c>
      <c r="GG7" s="316"/>
      <c r="GH7" s="316"/>
      <c r="GI7" s="316" t="s">
        <v>46</v>
      </c>
      <c r="GJ7" s="7">
        <v>7</v>
      </c>
      <c r="GK7" s="7">
        <v>7</v>
      </c>
      <c r="GL7" s="7">
        <v>7</v>
      </c>
      <c r="GM7" s="591">
        <v>7</v>
      </c>
      <c r="GN7" s="316"/>
      <c r="GO7" s="559" t="s">
        <v>47</v>
      </c>
      <c r="GP7" s="624">
        <v>64.150000000000006</v>
      </c>
      <c r="GQ7" s="625">
        <v>64.45</v>
      </c>
      <c r="GR7" s="626">
        <v>-0.3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44126</v>
      </c>
      <c r="IO7" s="525">
        <v>42826</v>
      </c>
      <c r="IP7" s="526">
        <v>3.04</v>
      </c>
      <c r="IQ7" s="319"/>
      <c r="IR7" s="319"/>
      <c r="IS7" s="554" t="s">
        <v>44</v>
      </c>
      <c r="IT7" s="528">
        <v>0</v>
      </c>
      <c r="IU7" s="529">
        <v>0</v>
      </c>
      <c r="IV7" s="530">
        <v>0</v>
      </c>
      <c r="IW7" s="528">
        <v>0</v>
      </c>
      <c r="IX7" s="531">
        <v>0</v>
      </c>
      <c r="IY7" s="532">
        <v>0</v>
      </c>
      <c r="IZ7" s="316"/>
      <c r="JA7" s="586" t="s">
        <v>45</v>
      </c>
      <c r="JB7" s="587">
        <v>300.64</v>
      </c>
      <c r="JC7" s="588">
        <v>284.58</v>
      </c>
      <c r="JD7" s="589">
        <v>5.64</v>
      </c>
      <c r="JE7" s="587">
        <v>243.29</v>
      </c>
      <c r="JF7" s="588">
        <v>235.31</v>
      </c>
      <c r="JG7" s="589">
        <v>3.39</v>
      </c>
      <c r="JH7" s="587">
        <v>266.95999999999998</v>
      </c>
      <c r="JI7" s="588">
        <v>256.41000000000003</v>
      </c>
      <c r="JJ7" s="589">
        <v>4.1100000000000003</v>
      </c>
      <c r="JK7" s="316"/>
      <c r="JL7" s="316"/>
      <c r="JM7" s="316" t="s">
        <v>46</v>
      </c>
      <c r="JN7" s="7">
        <v>7</v>
      </c>
      <c r="JO7" s="7">
        <v>7</v>
      </c>
      <c r="JP7" s="7">
        <v>7</v>
      </c>
      <c r="JQ7" s="591">
        <v>7</v>
      </c>
      <c r="JR7" s="316"/>
      <c r="JS7" s="559" t="s">
        <v>201</v>
      </c>
      <c r="JT7" s="624">
        <v>59.41</v>
      </c>
      <c r="JU7" s="625">
        <v>59.76</v>
      </c>
      <c r="JV7" s="626">
        <v>-0.35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285797</v>
      </c>
      <c r="LS7" s="525">
        <v>277530</v>
      </c>
      <c r="LT7" s="543">
        <v>2.98</v>
      </c>
      <c r="LU7" s="319"/>
      <c r="LV7" s="319"/>
      <c r="LW7" s="554" t="s">
        <v>44</v>
      </c>
      <c r="LX7" s="11">
        <v>0</v>
      </c>
      <c r="LY7" s="544">
        <v>0</v>
      </c>
      <c r="LZ7" s="545">
        <v>0</v>
      </c>
      <c r="MA7" s="81"/>
      <c r="MB7" s="586" t="s">
        <v>45</v>
      </c>
      <c r="MC7" s="587">
        <v>316.22000000000003</v>
      </c>
      <c r="MD7" s="588">
        <v>297.8</v>
      </c>
      <c r="ME7" s="589">
        <v>6.19</v>
      </c>
      <c r="MF7" s="587">
        <v>240.73</v>
      </c>
      <c r="MG7" s="588">
        <v>229.14</v>
      </c>
      <c r="MH7" s="589">
        <v>5.0599999999999996</v>
      </c>
      <c r="MI7" s="587">
        <v>276.64999999999998</v>
      </c>
      <c r="MJ7" s="588">
        <v>262.75</v>
      </c>
      <c r="MK7" s="589">
        <v>5.29</v>
      </c>
      <c r="ML7" s="102"/>
      <c r="MM7" s="102"/>
      <c r="MN7" s="102" t="s">
        <v>46</v>
      </c>
      <c r="MO7" s="613">
        <v>7</v>
      </c>
      <c r="MP7" s="613">
        <v>7</v>
      </c>
      <c r="MQ7" s="613">
        <v>7</v>
      </c>
      <c r="MR7" s="613">
        <v>7</v>
      </c>
      <c r="MS7" s="613">
        <v>7</v>
      </c>
      <c r="MT7" s="218"/>
      <c r="MU7" s="575" t="s">
        <v>201</v>
      </c>
      <c r="MV7" s="642">
        <v>66.56</v>
      </c>
      <c r="MW7" s="643">
        <v>66.37</v>
      </c>
      <c r="MX7" s="615">
        <v>0.19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110001</v>
      </c>
      <c r="C8" s="552">
        <v>107597</v>
      </c>
      <c r="D8" s="553">
        <v>2.23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206.58</v>
      </c>
      <c r="Q8" s="588">
        <v>197.45</v>
      </c>
      <c r="R8" s="589">
        <v>4.62</v>
      </c>
      <c r="S8" s="587">
        <v>194.84</v>
      </c>
      <c r="T8" s="588">
        <v>188.55</v>
      </c>
      <c r="U8" s="589">
        <v>3.34</v>
      </c>
      <c r="V8" s="587">
        <v>201.02</v>
      </c>
      <c r="W8" s="588">
        <v>193.4</v>
      </c>
      <c r="X8" s="589">
        <v>3.94</v>
      </c>
      <c r="Y8" s="316"/>
      <c r="Z8" s="316"/>
      <c r="AA8" s="316" t="s">
        <v>52</v>
      </c>
      <c r="AB8" s="7">
        <v>6</v>
      </c>
      <c r="AC8" s="7">
        <v>6</v>
      </c>
      <c r="AD8" s="7">
        <v>6</v>
      </c>
      <c r="AE8" s="591">
        <v>6</v>
      </c>
      <c r="AF8" s="316"/>
      <c r="AG8" s="559" t="s">
        <v>53</v>
      </c>
      <c r="AH8" s="560">
        <v>49787</v>
      </c>
      <c r="AI8" s="561">
        <v>45053</v>
      </c>
      <c r="AJ8" s="562">
        <v>10.51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81575</v>
      </c>
      <c r="CG8" s="552">
        <v>79576</v>
      </c>
      <c r="CH8" s="553">
        <v>2.5099999999999998</v>
      </c>
      <c r="CI8" s="319"/>
      <c r="CJ8" s="319"/>
      <c r="CK8" s="554" t="s">
        <v>50</v>
      </c>
      <c r="CL8" s="528">
        <v>0</v>
      </c>
      <c r="CM8" s="529">
        <v>0</v>
      </c>
      <c r="CN8" s="530">
        <v>0</v>
      </c>
      <c r="CO8" s="528">
        <v>0</v>
      </c>
      <c r="CP8" s="531">
        <v>0</v>
      </c>
      <c r="CQ8" s="532">
        <v>0</v>
      </c>
      <c r="CR8" s="316"/>
      <c r="CS8" s="586" t="s">
        <v>51</v>
      </c>
      <c r="CT8" s="587">
        <v>284.35000000000002</v>
      </c>
      <c r="CU8" s="588">
        <v>274.73</v>
      </c>
      <c r="CV8" s="589">
        <v>3.5</v>
      </c>
      <c r="CW8" s="587">
        <v>224.25</v>
      </c>
      <c r="CX8" s="588">
        <v>211.88</v>
      </c>
      <c r="CY8" s="589">
        <v>5.84</v>
      </c>
      <c r="CZ8" s="587">
        <v>257.23</v>
      </c>
      <c r="DA8" s="588">
        <v>246.41</v>
      </c>
      <c r="DB8" s="589">
        <v>4.3899999999999997</v>
      </c>
      <c r="DC8" s="316"/>
      <c r="DD8" s="316"/>
      <c r="DE8" s="316" t="s">
        <v>52</v>
      </c>
      <c r="DF8" s="7">
        <v>6</v>
      </c>
      <c r="DG8" s="7">
        <v>6</v>
      </c>
      <c r="DH8" s="7">
        <v>6</v>
      </c>
      <c r="DI8" s="591">
        <v>6</v>
      </c>
      <c r="DJ8" s="316"/>
      <c r="DK8" s="559" t="s">
        <v>53</v>
      </c>
      <c r="DL8" s="560">
        <v>52992</v>
      </c>
      <c r="DM8" s="561">
        <v>50481</v>
      </c>
      <c r="DN8" s="562">
        <v>4.97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49360</v>
      </c>
      <c r="FK8" s="552">
        <v>46832</v>
      </c>
      <c r="FL8" s="553">
        <v>5.4</v>
      </c>
      <c r="FM8" s="319"/>
      <c r="FN8" s="319"/>
      <c r="FO8" s="554" t="s">
        <v>50</v>
      </c>
      <c r="FP8" s="528">
        <v>0</v>
      </c>
      <c r="FQ8" s="529">
        <v>0</v>
      </c>
      <c r="FR8" s="530">
        <v>0</v>
      </c>
      <c r="FS8" s="528">
        <v>0</v>
      </c>
      <c r="FT8" s="531">
        <v>0</v>
      </c>
      <c r="FU8" s="532">
        <v>0</v>
      </c>
      <c r="FV8" s="316"/>
      <c r="FW8" s="586" t="s">
        <v>51</v>
      </c>
      <c r="FX8" s="587">
        <v>241.17</v>
      </c>
      <c r="FY8" s="588">
        <v>232.2</v>
      </c>
      <c r="FZ8" s="589">
        <v>3.86</v>
      </c>
      <c r="GA8" s="587">
        <v>242.04</v>
      </c>
      <c r="GB8" s="588">
        <v>229.61</v>
      </c>
      <c r="GC8" s="589">
        <v>5.41</v>
      </c>
      <c r="GD8" s="587">
        <v>241.73</v>
      </c>
      <c r="GE8" s="588">
        <v>230.57</v>
      </c>
      <c r="GF8" s="589">
        <v>4.84</v>
      </c>
      <c r="GG8" s="316"/>
      <c r="GH8" s="316"/>
      <c r="GI8" s="316" t="s">
        <v>52</v>
      </c>
      <c r="GJ8" s="7">
        <v>6</v>
      </c>
      <c r="GK8" s="7">
        <v>6</v>
      </c>
      <c r="GL8" s="7">
        <v>6</v>
      </c>
      <c r="GM8" s="591">
        <v>6</v>
      </c>
      <c r="GN8" s="316"/>
      <c r="GO8" s="559" t="s">
        <v>53</v>
      </c>
      <c r="GP8" s="560">
        <v>46232</v>
      </c>
      <c r="GQ8" s="561">
        <v>43506</v>
      </c>
      <c r="GR8" s="562">
        <v>6.27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43992</v>
      </c>
      <c r="IO8" s="552">
        <v>42696</v>
      </c>
      <c r="IP8" s="553">
        <v>3.04</v>
      </c>
      <c r="IQ8" s="319"/>
      <c r="IR8" s="319"/>
      <c r="IS8" s="554" t="s">
        <v>50</v>
      </c>
      <c r="IT8" s="528">
        <v>0</v>
      </c>
      <c r="IU8" s="529">
        <v>0</v>
      </c>
      <c r="IV8" s="530">
        <v>0</v>
      </c>
      <c r="IW8" s="528">
        <v>0</v>
      </c>
      <c r="IX8" s="531">
        <v>0</v>
      </c>
      <c r="IY8" s="532">
        <v>0</v>
      </c>
      <c r="IZ8" s="316"/>
      <c r="JA8" s="586" t="s">
        <v>51</v>
      </c>
      <c r="JB8" s="587">
        <v>239.99</v>
      </c>
      <c r="JC8" s="588">
        <v>231.9</v>
      </c>
      <c r="JD8" s="589">
        <v>3.49</v>
      </c>
      <c r="JE8" s="587">
        <v>206.79</v>
      </c>
      <c r="JF8" s="588">
        <v>200.92</v>
      </c>
      <c r="JG8" s="589">
        <v>2.92</v>
      </c>
      <c r="JH8" s="587">
        <v>220.49</v>
      </c>
      <c r="JI8" s="588">
        <v>214.19</v>
      </c>
      <c r="JJ8" s="589">
        <v>2.94</v>
      </c>
      <c r="JK8" s="316"/>
      <c r="JL8" s="316"/>
      <c r="JM8" s="316" t="s">
        <v>52</v>
      </c>
      <c r="JN8" s="7">
        <v>6</v>
      </c>
      <c r="JO8" s="7">
        <v>6</v>
      </c>
      <c r="JP8" s="7">
        <v>6</v>
      </c>
      <c r="JQ8" s="591">
        <v>6</v>
      </c>
      <c r="JR8" s="316"/>
      <c r="JS8" s="559" t="s">
        <v>53</v>
      </c>
      <c r="JT8" s="560">
        <v>34539</v>
      </c>
      <c r="JU8" s="561">
        <v>33079</v>
      </c>
      <c r="JV8" s="562">
        <v>4.41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284928</v>
      </c>
      <c r="LS8" s="552">
        <v>276701</v>
      </c>
      <c r="LT8" s="572">
        <v>2.97</v>
      </c>
      <c r="LU8" s="319"/>
      <c r="LV8" s="319"/>
      <c r="LW8" s="554" t="s">
        <v>50</v>
      </c>
      <c r="LX8" s="11">
        <v>0</v>
      </c>
      <c r="LY8" s="544">
        <v>0</v>
      </c>
      <c r="LZ8" s="545">
        <v>0</v>
      </c>
      <c r="MA8" s="81"/>
      <c r="MB8" s="586" t="s">
        <v>51</v>
      </c>
      <c r="MC8" s="587">
        <v>239.85</v>
      </c>
      <c r="MD8" s="588">
        <v>229.09</v>
      </c>
      <c r="ME8" s="589">
        <v>4.7</v>
      </c>
      <c r="MF8" s="587">
        <v>215.4</v>
      </c>
      <c r="MG8" s="588">
        <v>206.33</v>
      </c>
      <c r="MH8" s="589">
        <v>4.4000000000000004</v>
      </c>
      <c r="MI8" s="587">
        <v>227.03</v>
      </c>
      <c r="MJ8" s="588">
        <v>217.47</v>
      </c>
      <c r="MK8" s="589">
        <v>4.4000000000000004</v>
      </c>
      <c r="ML8" s="102"/>
      <c r="MM8" s="102"/>
      <c r="MN8" s="102" t="s">
        <v>52</v>
      </c>
      <c r="MO8" s="613">
        <v>6</v>
      </c>
      <c r="MP8" s="613">
        <v>6</v>
      </c>
      <c r="MQ8" s="613">
        <v>6</v>
      </c>
      <c r="MR8" s="613">
        <v>6</v>
      </c>
      <c r="MS8" s="613">
        <v>6</v>
      </c>
      <c r="MT8" s="218"/>
      <c r="MU8" s="575" t="s">
        <v>53</v>
      </c>
      <c r="MV8" s="576">
        <v>183550</v>
      </c>
      <c r="MW8" s="577">
        <v>172119</v>
      </c>
      <c r="MX8" s="615">
        <v>6.64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430</v>
      </c>
      <c r="C9" s="584">
        <v>409</v>
      </c>
      <c r="D9" s="585">
        <v>5.13</v>
      </c>
      <c r="E9" s="319"/>
      <c r="F9" s="319"/>
      <c r="G9" s="554" t="s">
        <v>55</v>
      </c>
      <c r="H9" s="528">
        <v>0</v>
      </c>
      <c r="I9" s="529">
        <v>0</v>
      </c>
      <c r="J9" s="530">
        <v>0</v>
      </c>
      <c r="K9" s="528">
        <v>0</v>
      </c>
      <c r="L9" s="531">
        <v>0</v>
      </c>
      <c r="M9" s="532">
        <v>0</v>
      </c>
      <c r="N9" s="316"/>
      <c r="O9" s="586" t="s">
        <v>56</v>
      </c>
      <c r="P9" s="587">
        <v>99.54</v>
      </c>
      <c r="Q9" s="588">
        <v>96.74</v>
      </c>
      <c r="R9" s="589">
        <v>2.89</v>
      </c>
      <c r="S9" s="587">
        <v>54.13</v>
      </c>
      <c r="T9" s="588">
        <v>52.7</v>
      </c>
      <c r="U9" s="589">
        <v>2.71</v>
      </c>
      <c r="V9" s="587">
        <v>78.03</v>
      </c>
      <c r="W9" s="588">
        <v>76.69</v>
      </c>
      <c r="X9" s="589">
        <v>1.75</v>
      </c>
      <c r="Y9" s="316"/>
      <c r="Z9" s="316"/>
      <c r="AA9" s="316" t="s">
        <v>57</v>
      </c>
      <c r="AB9" s="7">
        <v>0</v>
      </c>
      <c r="AC9" s="7">
        <v>0</v>
      </c>
      <c r="AD9" s="7">
        <v>0</v>
      </c>
      <c r="AE9" s="591">
        <v>0</v>
      </c>
      <c r="AF9" s="316"/>
      <c r="AG9" s="559" t="s">
        <v>202</v>
      </c>
      <c r="AH9" s="666">
        <v>1.3</v>
      </c>
      <c r="AI9" s="625">
        <v>1.23</v>
      </c>
      <c r="AJ9" s="626">
        <v>7.0000000000000007E-2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193</v>
      </c>
      <c r="CG9" s="584">
        <v>181</v>
      </c>
      <c r="CH9" s="585">
        <v>6.63</v>
      </c>
      <c r="CI9" s="319"/>
      <c r="CJ9" s="319"/>
      <c r="CK9" s="554" t="s">
        <v>55</v>
      </c>
      <c r="CL9" s="528">
        <v>0</v>
      </c>
      <c r="CM9" s="529">
        <v>0</v>
      </c>
      <c r="CN9" s="530">
        <v>0</v>
      </c>
      <c r="CO9" s="528">
        <v>0</v>
      </c>
      <c r="CP9" s="531">
        <v>0</v>
      </c>
      <c r="CQ9" s="532">
        <v>0</v>
      </c>
      <c r="CR9" s="316"/>
      <c r="CS9" s="586" t="s">
        <v>56</v>
      </c>
      <c r="CT9" s="587">
        <v>162.63999999999999</v>
      </c>
      <c r="CU9" s="588">
        <v>158.4</v>
      </c>
      <c r="CV9" s="589">
        <v>2.68</v>
      </c>
      <c r="CW9" s="587">
        <v>90.07</v>
      </c>
      <c r="CX9" s="588">
        <v>88.04</v>
      </c>
      <c r="CY9" s="589">
        <v>2.31</v>
      </c>
      <c r="CZ9" s="587">
        <v>129.9</v>
      </c>
      <c r="DA9" s="588">
        <v>126.7</v>
      </c>
      <c r="DB9" s="589">
        <v>2.5299999999999998</v>
      </c>
      <c r="DC9" s="316"/>
      <c r="DD9" s="316"/>
      <c r="DE9" s="316" t="s">
        <v>57</v>
      </c>
      <c r="DF9" s="7">
        <v>0</v>
      </c>
      <c r="DG9" s="7">
        <v>0</v>
      </c>
      <c r="DH9" s="7">
        <v>0</v>
      </c>
      <c r="DI9" s="591">
        <v>0</v>
      </c>
      <c r="DJ9" s="316"/>
      <c r="DK9" s="559" t="s">
        <v>202</v>
      </c>
      <c r="DL9" s="666">
        <v>1.21</v>
      </c>
      <c r="DM9" s="625">
        <v>1.1399999999999999</v>
      </c>
      <c r="DN9" s="626">
        <v>7.0000000000000007E-2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112</v>
      </c>
      <c r="FK9" s="584">
        <v>109</v>
      </c>
      <c r="FL9" s="585">
        <v>2.75</v>
      </c>
      <c r="FM9" s="319"/>
      <c r="FN9" s="319"/>
      <c r="FO9" s="554" t="s">
        <v>55</v>
      </c>
      <c r="FP9" s="528">
        <v>0</v>
      </c>
      <c r="FQ9" s="529">
        <v>0</v>
      </c>
      <c r="FR9" s="530">
        <v>0</v>
      </c>
      <c r="FS9" s="528">
        <v>0</v>
      </c>
      <c r="FT9" s="531">
        <v>0</v>
      </c>
      <c r="FU9" s="532">
        <v>0</v>
      </c>
      <c r="FV9" s="316"/>
      <c r="FW9" s="586" t="s">
        <v>56</v>
      </c>
      <c r="FX9" s="587">
        <v>128.63</v>
      </c>
      <c r="FY9" s="588">
        <v>125.18</v>
      </c>
      <c r="FZ9" s="589">
        <v>2.76</v>
      </c>
      <c r="GA9" s="587">
        <v>105.75</v>
      </c>
      <c r="GB9" s="588">
        <v>101.61</v>
      </c>
      <c r="GC9" s="589">
        <v>4.07</v>
      </c>
      <c r="GD9" s="587">
        <v>113.85</v>
      </c>
      <c r="GE9" s="588">
        <v>110.34</v>
      </c>
      <c r="GF9" s="589">
        <v>3.18</v>
      </c>
      <c r="GG9" s="316"/>
      <c r="GH9" s="316"/>
      <c r="GI9" s="316" t="s">
        <v>57</v>
      </c>
      <c r="GJ9" s="7">
        <v>0</v>
      </c>
      <c r="GK9" s="7">
        <v>0</v>
      </c>
      <c r="GL9" s="7">
        <v>0</v>
      </c>
      <c r="GM9" s="591">
        <v>0</v>
      </c>
      <c r="GN9" s="316"/>
      <c r="GO9" s="559" t="s">
        <v>58</v>
      </c>
      <c r="GP9" s="666">
        <v>1.29</v>
      </c>
      <c r="GQ9" s="625">
        <v>1.24</v>
      </c>
      <c r="GR9" s="626">
        <v>0.05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134</v>
      </c>
      <c r="IO9" s="584">
        <v>130</v>
      </c>
      <c r="IP9" s="585">
        <v>3.08</v>
      </c>
      <c r="IQ9" s="319"/>
      <c r="IR9" s="319"/>
      <c r="IS9" s="554" t="s">
        <v>55</v>
      </c>
      <c r="IT9" s="528">
        <v>0</v>
      </c>
      <c r="IU9" s="529">
        <v>0</v>
      </c>
      <c r="IV9" s="530">
        <v>0</v>
      </c>
      <c r="IW9" s="528">
        <v>0</v>
      </c>
      <c r="IX9" s="531">
        <v>0</v>
      </c>
      <c r="IY9" s="532">
        <v>0</v>
      </c>
      <c r="IZ9" s="316"/>
      <c r="JA9" s="586" t="s">
        <v>56</v>
      </c>
      <c r="JB9" s="587">
        <v>124.04</v>
      </c>
      <c r="JC9" s="588">
        <v>123.08</v>
      </c>
      <c r="JD9" s="589">
        <v>0.78</v>
      </c>
      <c r="JE9" s="587">
        <v>97.65</v>
      </c>
      <c r="JF9" s="588">
        <v>95.44</v>
      </c>
      <c r="JG9" s="589">
        <v>2.3199999999999998</v>
      </c>
      <c r="JH9" s="587">
        <v>108.54</v>
      </c>
      <c r="JI9" s="588">
        <v>107.28</v>
      </c>
      <c r="JJ9" s="589">
        <v>1.17</v>
      </c>
      <c r="JK9" s="316"/>
      <c r="JL9" s="316"/>
      <c r="JM9" s="316" t="s">
        <v>57</v>
      </c>
      <c r="JN9" s="7">
        <v>0</v>
      </c>
      <c r="JO9" s="7">
        <v>0</v>
      </c>
      <c r="JP9" s="7">
        <v>0</v>
      </c>
      <c r="JQ9" s="591">
        <v>0</v>
      </c>
      <c r="JR9" s="316"/>
      <c r="JS9" s="559" t="s">
        <v>202</v>
      </c>
      <c r="JT9" s="666">
        <v>1.53</v>
      </c>
      <c r="JU9" s="625">
        <v>1.49</v>
      </c>
      <c r="JV9" s="626">
        <v>0.04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869</v>
      </c>
      <c r="LS9" s="584">
        <v>829</v>
      </c>
      <c r="LT9" s="612">
        <v>4.83</v>
      </c>
      <c r="LU9" s="319"/>
      <c r="LV9" s="319"/>
      <c r="LW9" s="554" t="s">
        <v>55</v>
      </c>
      <c r="LX9" s="11">
        <v>0</v>
      </c>
      <c r="LY9" s="544">
        <v>0</v>
      </c>
      <c r="LZ9" s="545">
        <v>0</v>
      </c>
      <c r="MA9" s="81"/>
      <c r="MB9" s="586" t="s">
        <v>56</v>
      </c>
      <c r="MC9" s="587">
        <v>126.19</v>
      </c>
      <c r="MD9" s="588">
        <v>122.03</v>
      </c>
      <c r="ME9" s="589">
        <v>3.41</v>
      </c>
      <c r="MF9" s="587">
        <v>83.8</v>
      </c>
      <c r="MG9" s="588">
        <v>81.42</v>
      </c>
      <c r="MH9" s="589">
        <v>2.92</v>
      </c>
      <c r="MI9" s="587">
        <v>103.97</v>
      </c>
      <c r="MJ9" s="588">
        <v>101.3</v>
      </c>
      <c r="MK9" s="589">
        <v>2.64</v>
      </c>
      <c r="ML9" s="102"/>
      <c r="MM9" s="102"/>
      <c r="MN9" s="102" t="s">
        <v>57</v>
      </c>
      <c r="MO9" s="613">
        <v>0</v>
      </c>
      <c r="MP9" s="613">
        <v>0</v>
      </c>
      <c r="MQ9" s="613">
        <v>0</v>
      </c>
      <c r="MR9" s="613">
        <v>0</v>
      </c>
      <c r="MS9" s="613">
        <v>0</v>
      </c>
      <c r="MT9" s="218"/>
      <c r="MU9" s="575" t="s">
        <v>202</v>
      </c>
      <c r="MV9" s="667">
        <v>1.32</v>
      </c>
      <c r="MW9" s="643">
        <v>1.26</v>
      </c>
      <c r="MX9" s="615">
        <v>0.06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176930</v>
      </c>
      <c r="C10" s="525">
        <v>165847</v>
      </c>
      <c r="D10" s="526">
        <v>6.68</v>
      </c>
      <c r="E10" s="319"/>
      <c r="F10" s="319"/>
      <c r="G10" s="554" t="s">
        <v>61</v>
      </c>
      <c r="H10" s="528">
        <v>0</v>
      </c>
      <c r="I10" s="529">
        <v>0</v>
      </c>
      <c r="J10" s="530">
        <v>0</v>
      </c>
      <c r="K10" s="528">
        <v>0</v>
      </c>
      <c r="L10" s="531">
        <v>0</v>
      </c>
      <c r="M10" s="532">
        <v>0</v>
      </c>
      <c r="N10" s="316"/>
      <c r="O10" s="586" t="s">
        <v>62</v>
      </c>
      <c r="P10" s="587">
        <v>60.34</v>
      </c>
      <c r="Q10" s="588">
        <v>59.01</v>
      </c>
      <c r="R10" s="589">
        <v>2.25</v>
      </c>
      <c r="S10" s="587">
        <v>61.36</v>
      </c>
      <c r="T10" s="588">
        <v>59.84</v>
      </c>
      <c r="U10" s="589">
        <v>2.54</v>
      </c>
      <c r="V10" s="587">
        <v>60.82</v>
      </c>
      <c r="W10" s="588">
        <v>59.38</v>
      </c>
      <c r="X10" s="589">
        <v>2.4300000000000002</v>
      </c>
      <c r="Y10" s="316"/>
      <c r="Z10" s="316"/>
      <c r="AA10" s="316" t="s">
        <v>63</v>
      </c>
      <c r="AB10" s="7">
        <v>0</v>
      </c>
      <c r="AC10" s="7">
        <v>0</v>
      </c>
      <c r="AD10" s="7">
        <v>0</v>
      </c>
      <c r="AE10" s="591">
        <v>0</v>
      </c>
      <c r="AF10" s="316"/>
      <c r="AG10" s="669" t="s">
        <v>203</v>
      </c>
      <c r="AH10" s="670">
        <v>2.02</v>
      </c>
      <c r="AI10" s="671">
        <v>1.98</v>
      </c>
      <c r="AJ10" s="672">
        <v>0.04</v>
      </c>
      <c r="AK10" s="16"/>
      <c r="AL10" s="627" t="s">
        <v>65</v>
      </c>
      <c r="AM10" s="652">
        <v>439</v>
      </c>
      <c r="AN10" s="653">
        <v>0</v>
      </c>
      <c r="AO10" s="653">
        <v>0</v>
      </c>
      <c r="AP10" s="654">
        <v>0</v>
      </c>
      <c r="AQ10" s="653"/>
      <c r="AR10" s="653"/>
      <c r="AS10" s="653"/>
      <c r="AT10" s="653"/>
      <c r="AU10" s="655">
        <v>439</v>
      </c>
      <c r="AV10" s="632">
        <v>4390</v>
      </c>
      <c r="AW10" s="633">
        <v>4829</v>
      </c>
      <c r="AX10" s="634"/>
      <c r="AY10" s="316"/>
      <c r="AZ10" s="627" t="s">
        <v>65</v>
      </c>
      <c r="BA10" s="652">
        <v>27</v>
      </c>
      <c r="BB10" s="653">
        <v>0</v>
      </c>
      <c r="BC10" s="656">
        <v>0</v>
      </c>
      <c r="BD10" s="654">
        <v>0</v>
      </c>
      <c r="BE10" s="653"/>
      <c r="BF10" s="653"/>
      <c r="BG10" s="653"/>
      <c r="BH10" s="653"/>
      <c r="BI10" s="632">
        <v>27</v>
      </c>
      <c r="BJ10" s="632">
        <v>1485</v>
      </c>
      <c r="BK10" s="633">
        <v>1512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109683</v>
      </c>
      <c r="CG10" s="525">
        <v>102799</v>
      </c>
      <c r="CH10" s="526">
        <v>6.7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57.15</v>
      </c>
      <c r="CU10" s="588">
        <v>55.9</v>
      </c>
      <c r="CV10" s="589">
        <v>2.2400000000000002</v>
      </c>
      <c r="CW10" s="587">
        <v>69.78</v>
      </c>
      <c r="CX10" s="588">
        <v>68</v>
      </c>
      <c r="CY10" s="589">
        <v>2.62</v>
      </c>
      <c r="CZ10" s="587">
        <v>62.85</v>
      </c>
      <c r="DA10" s="588">
        <v>61.35</v>
      </c>
      <c r="DB10" s="589">
        <v>2.44</v>
      </c>
      <c r="DC10" s="316"/>
      <c r="DD10" s="316"/>
      <c r="DE10" s="316" t="s">
        <v>63</v>
      </c>
      <c r="DF10" s="7">
        <v>0</v>
      </c>
      <c r="DG10" s="7">
        <v>0</v>
      </c>
      <c r="DH10" s="7">
        <v>0</v>
      </c>
      <c r="DI10" s="591">
        <v>0</v>
      </c>
      <c r="DJ10" s="316"/>
      <c r="DK10" s="669" t="s">
        <v>203</v>
      </c>
      <c r="DL10" s="670">
        <v>1.98</v>
      </c>
      <c r="DM10" s="671">
        <v>2.0099999999999998</v>
      </c>
      <c r="DN10" s="672">
        <v>-0.03</v>
      </c>
      <c r="DO10" s="16"/>
      <c r="DP10" s="627" t="s">
        <v>65</v>
      </c>
      <c r="DQ10" s="652">
        <v>395</v>
      </c>
      <c r="DR10" s="653">
        <v>0</v>
      </c>
      <c r="DS10" s="653">
        <v>0</v>
      </c>
      <c r="DT10" s="654">
        <v>0</v>
      </c>
      <c r="DU10" s="652"/>
      <c r="DV10" s="653"/>
      <c r="DW10" s="653"/>
      <c r="DX10" s="653"/>
      <c r="DY10" s="632">
        <v>395</v>
      </c>
      <c r="DZ10" s="632">
        <v>1383</v>
      </c>
      <c r="EA10" s="633">
        <v>1778</v>
      </c>
      <c r="EB10" s="634"/>
      <c r="EC10" s="316"/>
      <c r="ED10" s="627" t="s">
        <v>65</v>
      </c>
      <c r="EE10" s="652">
        <v>12</v>
      </c>
      <c r="EF10" s="653">
        <v>0</v>
      </c>
      <c r="EG10" s="656">
        <v>0</v>
      </c>
      <c r="EH10" s="654">
        <v>0</v>
      </c>
      <c r="EI10" s="652"/>
      <c r="EJ10" s="653"/>
      <c r="EK10" s="653"/>
      <c r="EL10" s="653"/>
      <c r="EM10" s="632">
        <v>12</v>
      </c>
      <c r="EN10" s="632">
        <v>294</v>
      </c>
      <c r="EO10" s="633">
        <v>306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136735</v>
      </c>
      <c r="FK10" s="525">
        <v>127658</v>
      </c>
      <c r="FL10" s="526">
        <v>7.11</v>
      </c>
      <c r="FM10" s="319"/>
      <c r="FN10" s="319"/>
      <c r="FO10" s="554" t="s">
        <v>61</v>
      </c>
      <c r="FP10" s="528">
        <v>0</v>
      </c>
      <c r="FQ10" s="529">
        <v>0</v>
      </c>
      <c r="FR10" s="530">
        <v>0</v>
      </c>
      <c r="FS10" s="528">
        <v>0</v>
      </c>
      <c r="FT10" s="531">
        <v>0</v>
      </c>
      <c r="FU10" s="532">
        <v>0</v>
      </c>
      <c r="FV10" s="316"/>
      <c r="FW10" s="586" t="s">
        <v>62</v>
      </c>
      <c r="FX10" s="587">
        <v>73.55</v>
      </c>
      <c r="FY10" s="588">
        <v>71.819999999999993</v>
      </c>
      <c r="FZ10" s="589">
        <v>2.41</v>
      </c>
      <c r="GA10" s="587">
        <v>67.260000000000005</v>
      </c>
      <c r="GB10" s="588">
        <v>65.08</v>
      </c>
      <c r="GC10" s="589">
        <v>3.35</v>
      </c>
      <c r="GD10" s="587">
        <v>69.489999999999995</v>
      </c>
      <c r="GE10" s="588">
        <v>67.569999999999993</v>
      </c>
      <c r="GF10" s="589">
        <v>2.84</v>
      </c>
      <c r="GG10" s="316"/>
      <c r="GH10" s="316"/>
      <c r="GI10" s="316" t="s">
        <v>63</v>
      </c>
      <c r="GJ10" s="7">
        <v>0</v>
      </c>
      <c r="GK10" s="7">
        <v>0</v>
      </c>
      <c r="GL10" s="7">
        <v>0</v>
      </c>
      <c r="GM10" s="591">
        <v>0</v>
      </c>
      <c r="GN10" s="316"/>
      <c r="GO10" s="669" t="s">
        <v>64</v>
      </c>
      <c r="GP10" s="670">
        <v>2.0099999999999998</v>
      </c>
      <c r="GQ10" s="671">
        <v>2.04</v>
      </c>
      <c r="GR10" s="672">
        <v>-0.03</v>
      </c>
      <c r="GS10" s="16"/>
      <c r="GT10" s="627" t="s">
        <v>65</v>
      </c>
      <c r="GU10" s="652">
        <v>489</v>
      </c>
      <c r="GV10" s="653">
        <v>0</v>
      </c>
      <c r="GW10" s="653">
        <v>0</v>
      </c>
      <c r="GX10" s="654">
        <v>0</v>
      </c>
      <c r="GY10" s="653"/>
      <c r="GZ10" s="653"/>
      <c r="HA10" s="653"/>
      <c r="HB10" s="653"/>
      <c r="HC10" s="632">
        <v>489</v>
      </c>
      <c r="HD10" s="632">
        <v>3423</v>
      </c>
      <c r="HE10" s="633">
        <v>3912</v>
      </c>
      <c r="HF10" s="634"/>
      <c r="HG10" s="316"/>
      <c r="HH10" s="627" t="s">
        <v>65</v>
      </c>
      <c r="HI10" s="652">
        <v>0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0</v>
      </c>
      <c r="HR10" s="632">
        <v>0</v>
      </c>
      <c r="HS10" s="633">
        <v>0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107487</v>
      </c>
      <c r="IO10" s="525">
        <v>101533</v>
      </c>
      <c r="IP10" s="526">
        <v>5.86</v>
      </c>
      <c r="IQ10" s="319"/>
      <c r="IR10" s="319"/>
      <c r="IS10" s="554" t="s">
        <v>61</v>
      </c>
      <c r="IT10" s="528">
        <v>0</v>
      </c>
      <c r="IU10" s="529">
        <v>0</v>
      </c>
      <c r="IV10" s="530">
        <v>0</v>
      </c>
      <c r="IW10" s="528">
        <v>0</v>
      </c>
      <c r="IX10" s="531">
        <v>0</v>
      </c>
      <c r="IY10" s="532">
        <v>0</v>
      </c>
      <c r="IZ10" s="316"/>
      <c r="JA10" s="586" t="s">
        <v>62</v>
      </c>
      <c r="JB10" s="587">
        <v>70.34</v>
      </c>
      <c r="JC10" s="588">
        <v>68.22</v>
      </c>
      <c r="JD10" s="589">
        <v>3.11</v>
      </c>
      <c r="JE10" s="587">
        <v>77.790000000000006</v>
      </c>
      <c r="JF10" s="588">
        <v>76.38</v>
      </c>
      <c r="JG10" s="589">
        <v>1.85</v>
      </c>
      <c r="JH10" s="587">
        <v>74.72</v>
      </c>
      <c r="JI10" s="588">
        <v>72.88</v>
      </c>
      <c r="JJ10" s="589">
        <v>2.52</v>
      </c>
      <c r="JK10" s="316"/>
      <c r="JL10" s="316"/>
      <c r="JM10" s="316" t="s">
        <v>63</v>
      </c>
      <c r="JN10" s="7">
        <v>0</v>
      </c>
      <c r="JO10" s="7">
        <v>0</v>
      </c>
      <c r="JP10" s="7">
        <v>0</v>
      </c>
      <c r="JQ10" s="591">
        <v>0</v>
      </c>
      <c r="JR10" s="316"/>
      <c r="JS10" s="669" t="s">
        <v>203</v>
      </c>
      <c r="JT10" s="670">
        <v>1.94</v>
      </c>
      <c r="JU10" s="671">
        <v>2.0099999999999998</v>
      </c>
      <c r="JV10" s="672">
        <v>-7.0000000000000007E-2</v>
      </c>
      <c r="JW10" s="16"/>
      <c r="JX10" s="627" t="s">
        <v>65</v>
      </c>
      <c r="JY10" s="652">
        <v>328</v>
      </c>
      <c r="JZ10" s="653">
        <v>0</v>
      </c>
      <c r="KA10" s="653">
        <v>0</v>
      </c>
      <c r="KB10" s="657">
        <v>0</v>
      </c>
      <c r="KC10" s="658"/>
      <c r="KD10" s="658"/>
      <c r="KE10" s="658"/>
      <c r="KF10" s="658"/>
      <c r="KG10" s="659">
        <v>328</v>
      </c>
      <c r="KH10" s="632">
        <v>2657</v>
      </c>
      <c r="KI10" s="633">
        <v>2985</v>
      </c>
      <c r="KJ10" s="634"/>
      <c r="KK10" s="316"/>
      <c r="KL10" s="627" t="s">
        <v>65</v>
      </c>
      <c r="KM10" s="652">
        <v>23</v>
      </c>
      <c r="KN10" s="653">
        <v>0</v>
      </c>
      <c r="KO10" s="656">
        <v>0</v>
      </c>
      <c r="KP10" s="657">
        <v>0</v>
      </c>
      <c r="KQ10" s="658"/>
      <c r="KR10" s="658"/>
      <c r="KS10" s="658"/>
      <c r="KT10" s="658"/>
      <c r="KU10" s="659">
        <v>23</v>
      </c>
      <c r="KV10" s="632">
        <v>840</v>
      </c>
      <c r="KW10" s="633">
        <v>863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530835</v>
      </c>
      <c r="LS10" s="525">
        <v>497837</v>
      </c>
      <c r="LT10" s="543">
        <v>6.63</v>
      </c>
      <c r="LU10" s="319"/>
      <c r="LV10" s="319"/>
      <c r="LW10" s="554" t="s">
        <v>61</v>
      </c>
      <c r="LX10" s="11">
        <v>0</v>
      </c>
      <c r="LY10" s="544">
        <v>0</v>
      </c>
      <c r="LZ10" s="545">
        <v>0</v>
      </c>
      <c r="MA10" s="81"/>
      <c r="MB10" s="586" t="s">
        <v>62</v>
      </c>
      <c r="MC10" s="587">
        <v>63.11</v>
      </c>
      <c r="MD10" s="588">
        <v>61.48</v>
      </c>
      <c r="ME10" s="589">
        <v>2.65</v>
      </c>
      <c r="MF10" s="587">
        <v>68.069999999999993</v>
      </c>
      <c r="MG10" s="588">
        <v>66.37</v>
      </c>
      <c r="MH10" s="589">
        <v>2.56</v>
      </c>
      <c r="MI10" s="587">
        <v>65.709999999999994</v>
      </c>
      <c r="MJ10" s="588">
        <v>63.98</v>
      </c>
      <c r="MK10" s="589">
        <v>2.7</v>
      </c>
      <c r="ML10" s="102"/>
      <c r="MM10" s="102"/>
      <c r="MN10" s="102" t="s">
        <v>63</v>
      </c>
      <c r="MO10" s="613">
        <v>0</v>
      </c>
      <c r="MP10" s="613">
        <v>0</v>
      </c>
      <c r="MQ10" s="613">
        <v>0</v>
      </c>
      <c r="MR10" s="613">
        <v>0</v>
      </c>
      <c r="MS10" s="613">
        <v>0</v>
      </c>
      <c r="MT10" s="218"/>
      <c r="MU10" s="673" t="s">
        <v>203</v>
      </c>
      <c r="MV10" s="674">
        <v>1.99</v>
      </c>
      <c r="MW10" s="675">
        <v>2.0099999999999998</v>
      </c>
      <c r="MX10" s="676">
        <v>-0.02</v>
      </c>
      <c r="MY10" s="393"/>
      <c r="MZ10" s="644" t="s">
        <v>65</v>
      </c>
      <c r="NA10" s="660">
        <v>1651</v>
      </c>
      <c r="NB10" s="661">
        <v>0</v>
      </c>
      <c r="NC10" s="661">
        <v>0</v>
      </c>
      <c r="ND10" s="662">
        <v>0</v>
      </c>
      <c r="NE10" s="661"/>
      <c r="NF10" s="661"/>
      <c r="NG10" s="661"/>
      <c r="NH10" s="661"/>
      <c r="NI10" s="663">
        <v>1651</v>
      </c>
      <c r="NJ10" s="664">
        <v>11853</v>
      </c>
      <c r="NK10" s="665">
        <v>13504</v>
      </c>
      <c r="NL10" s="406"/>
      <c r="NM10" s="406"/>
      <c r="NN10" s="651" t="s">
        <v>65</v>
      </c>
      <c r="NO10" s="660">
        <v>62</v>
      </c>
      <c r="NP10" s="661">
        <v>0</v>
      </c>
      <c r="NQ10" s="661">
        <v>0</v>
      </c>
      <c r="NR10" s="662">
        <v>0</v>
      </c>
      <c r="NS10" s="661"/>
      <c r="NT10" s="661"/>
      <c r="NU10" s="661"/>
      <c r="NV10" s="661"/>
      <c r="NW10" s="663">
        <v>62</v>
      </c>
      <c r="NX10" s="664">
        <v>2619</v>
      </c>
      <c r="NY10" s="665">
        <v>2681</v>
      </c>
    </row>
    <row r="11" spans="1:390" ht="23.25" customHeight="1" thickTop="1" thickBot="1" x14ac:dyDescent="0.3">
      <c r="A11" s="551" t="s">
        <v>49</v>
      </c>
      <c r="B11" s="11">
        <v>163302</v>
      </c>
      <c r="C11" s="552">
        <v>152801</v>
      </c>
      <c r="D11" s="553">
        <v>6.87</v>
      </c>
      <c r="E11" s="319"/>
      <c r="F11" s="319"/>
      <c r="G11" s="554" t="s">
        <v>66</v>
      </c>
      <c r="H11" s="528">
        <v>0</v>
      </c>
      <c r="I11" s="529">
        <v>0</v>
      </c>
      <c r="J11" s="530">
        <v>0</v>
      </c>
      <c r="K11" s="528">
        <v>0</v>
      </c>
      <c r="L11" s="531">
        <v>0</v>
      </c>
      <c r="M11" s="532">
        <v>0</v>
      </c>
      <c r="N11" s="316"/>
      <c r="O11" s="586" t="s">
        <v>67</v>
      </c>
      <c r="P11" s="587">
        <v>104.33</v>
      </c>
      <c r="Q11" s="588">
        <v>100.64</v>
      </c>
      <c r="R11" s="589">
        <v>3.67</v>
      </c>
      <c r="S11" s="587">
        <v>87.73</v>
      </c>
      <c r="T11" s="588">
        <v>84.91</v>
      </c>
      <c r="U11" s="589">
        <v>3.32</v>
      </c>
      <c r="V11" s="587">
        <v>96.47</v>
      </c>
      <c r="W11" s="588">
        <v>93.48</v>
      </c>
      <c r="X11" s="589">
        <v>3.2</v>
      </c>
      <c r="Y11" s="316"/>
      <c r="Z11" s="316"/>
      <c r="AA11" s="316" t="s">
        <v>68</v>
      </c>
      <c r="AB11" s="7">
        <v>0</v>
      </c>
      <c r="AC11" s="7">
        <v>0</v>
      </c>
      <c r="AD11" s="7">
        <v>0</v>
      </c>
      <c r="AE11" s="591">
        <v>0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107246</v>
      </c>
      <c r="CG11" s="552">
        <v>100471</v>
      </c>
      <c r="CH11" s="553">
        <v>6.74</v>
      </c>
      <c r="CI11" s="319"/>
      <c r="CJ11" s="319"/>
      <c r="CK11" s="554" t="s">
        <v>66</v>
      </c>
      <c r="CL11" s="528">
        <v>0</v>
      </c>
      <c r="CM11" s="529">
        <v>0</v>
      </c>
      <c r="CN11" s="530">
        <v>0</v>
      </c>
      <c r="CO11" s="528">
        <v>0</v>
      </c>
      <c r="CP11" s="531">
        <v>0</v>
      </c>
      <c r="CQ11" s="532">
        <v>0</v>
      </c>
      <c r="CR11" s="316"/>
      <c r="CS11" s="586" t="s">
        <v>67</v>
      </c>
      <c r="CT11" s="587">
        <v>85.41</v>
      </c>
      <c r="CU11" s="588">
        <v>82.59</v>
      </c>
      <c r="CV11" s="589">
        <v>3.41</v>
      </c>
      <c r="CW11" s="587">
        <v>89.11</v>
      </c>
      <c r="CX11" s="588">
        <v>86.1</v>
      </c>
      <c r="CY11" s="589">
        <v>3.5</v>
      </c>
      <c r="CZ11" s="587">
        <v>87.08</v>
      </c>
      <c r="DA11" s="588">
        <v>84.17</v>
      </c>
      <c r="DB11" s="589">
        <v>3.46</v>
      </c>
      <c r="DC11" s="316"/>
      <c r="DD11" s="316"/>
      <c r="DE11" s="316" t="s">
        <v>68</v>
      </c>
      <c r="DF11" s="7">
        <v>0</v>
      </c>
      <c r="DG11" s="7">
        <v>0</v>
      </c>
      <c r="DH11" s="7">
        <v>0</v>
      </c>
      <c r="DI11" s="591">
        <v>0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124079</v>
      </c>
      <c r="FK11" s="552">
        <v>115504</v>
      </c>
      <c r="FL11" s="553">
        <v>7.42</v>
      </c>
      <c r="FM11" s="319"/>
      <c r="FN11" s="319"/>
      <c r="FO11" s="554" t="s">
        <v>66</v>
      </c>
      <c r="FP11" s="528">
        <v>0</v>
      </c>
      <c r="FQ11" s="529">
        <v>0</v>
      </c>
      <c r="FR11" s="530">
        <v>0</v>
      </c>
      <c r="FS11" s="528">
        <v>0</v>
      </c>
      <c r="FT11" s="531">
        <v>0</v>
      </c>
      <c r="FU11" s="532">
        <v>0</v>
      </c>
      <c r="FV11" s="316"/>
      <c r="FW11" s="586" t="s">
        <v>67</v>
      </c>
      <c r="FX11" s="587">
        <v>95.65</v>
      </c>
      <c r="FY11" s="588">
        <v>92.24</v>
      </c>
      <c r="FZ11" s="589">
        <v>3.7</v>
      </c>
      <c r="GA11" s="587">
        <v>93.58</v>
      </c>
      <c r="GB11" s="588">
        <v>89.23</v>
      </c>
      <c r="GC11" s="589">
        <v>4.88</v>
      </c>
      <c r="GD11" s="587">
        <v>94.31</v>
      </c>
      <c r="GE11" s="588">
        <v>90.34</v>
      </c>
      <c r="GF11" s="589">
        <v>4.3899999999999997</v>
      </c>
      <c r="GG11" s="316"/>
      <c r="GH11" s="316"/>
      <c r="GI11" s="316" t="s">
        <v>68</v>
      </c>
      <c r="GJ11" s="7">
        <v>0</v>
      </c>
      <c r="GK11" s="7">
        <v>0</v>
      </c>
      <c r="GL11" s="7">
        <v>0</v>
      </c>
      <c r="GM11" s="591">
        <v>0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104407</v>
      </c>
      <c r="IO11" s="552">
        <v>98580</v>
      </c>
      <c r="IP11" s="553">
        <v>5.91</v>
      </c>
      <c r="IQ11" s="319"/>
      <c r="IR11" s="319"/>
      <c r="IS11" s="554" t="s">
        <v>66</v>
      </c>
      <c r="IT11" s="528">
        <v>0</v>
      </c>
      <c r="IU11" s="529">
        <v>0</v>
      </c>
      <c r="IV11" s="530">
        <v>0</v>
      </c>
      <c r="IW11" s="528">
        <v>0</v>
      </c>
      <c r="IX11" s="531">
        <v>0</v>
      </c>
      <c r="IY11" s="532">
        <v>0</v>
      </c>
      <c r="IZ11" s="316"/>
      <c r="JA11" s="586" t="s">
        <v>67</v>
      </c>
      <c r="JB11" s="587">
        <v>127.44</v>
      </c>
      <c r="JC11" s="588">
        <v>123.15</v>
      </c>
      <c r="JD11" s="589">
        <v>3.48</v>
      </c>
      <c r="JE11" s="587">
        <v>89.83</v>
      </c>
      <c r="JF11" s="588">
        <v>86.98</v>
      </c>
      <c r="JG11" s="589">
        <v>3.28</v>
      </c>
      <c r="JH11" s="587">
        <v>105.35</v>
      </c>
      <c r="JI11" s="588">
        <v>102.47</v>
      </c>
      <c r="JJ11" s="589">
        <v>2.81</v>
      </c>
      <c r="JK11" s="316"/>
      <c r="JL11" s="316"/>
      <c r="JM11" s="316" t="s">
        <v>68</v>
      </c>
      <c r="JN11" s="7">
        <v>0</v>
      </c>
      <c r="JO11" s="7">
        <v>0</v>
      </c>
      <c r="JP11" s="7">
        <v>0</v>
      </c>
      <c r="JQ11" s="591">
        <v>0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499034</v>
      </c>
      <c r="LS11" s="552">
        <v>467356</v>
      </c>
      <c r="LT11" s="572">
        <v>6.78</v>
      </c>
      <c r="LU11" s="319"/>
      <c r="LV11" s="319"/>
      <c r="LW11" s="554" t="s">
        <v>66</v>
      </c>
      <c r="LX11" s="11">
        <v>0</v>
      </c>
      <c r="LY11" s="544">
        <v>0</v>
      </c>
      <c r="LZ11" s="545">
        <v>0</v>
      </c>
      <c r="MA11" s="81"/>
      <c r="MB11" s="586" t="s">
        <v>67</v>
      </c>
      <c r="MC11" s="587">
        <v>101.47</v>
      </c>
      <c r="MD11" s="588">
        <v>97.91</v>
      </c>
      <c r="ME11" s="589">
        <v>3.64</v>
      </c>
      <c r="MF11" s="587">
        <v>89.93</v>
      </c>
      <c r="MG11" s="588">
        <v>86.66</v>
      </c>
      <c r="MH11" s="589">
        <v>3.77</v>
      </c>
      <c r="MI11" s="587">
        <v>95.42</v>
      </c>
      <c r="MJ11" s="588">
        <v>92.17</v>
      </c>
      <c r="MK11" s="589">
        <v>3.53</v>
      </c>
      <c r="ML11" s="102"/>
      <c r="MM11" s="102"/>
      <c r="MN11" s="102" t="s">
        <v>68</v>
      </c>
      <c r="MO11" s="613">
        <v>0</v>
      </c>
      <c r="MP11" s="613">
        <v>0</v>
      </c>
      <c r="MQ11" s="613">
        <v>0</v>
      </c>
      <c r="MR11" s="613">
        <v>0</v>
      </c>
      <c r="MS11" s="613">
        <v>0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13628</v>
      </c>
      <c r="C12" s="694">
        <v>13046</v>
      </c>
      <c r="D12" s="695">
        <v>4.46</v>
      </c>
      <c r="E12" s="319"/>
      <c r="F12" s="319"/>
      <c r="G12" s="554" t="s">
        <v>71</v>
      </c>
      <c r="H12" s="528">
        <v>6</v>
      </c>
      <c r="I12" s="529">
        <v>3</v>
      </c>
      <c r="J12" s="530">
        <v>7</v>
      </c>
      <c r="K12" s="528">
        <v>16</v>
      </c>
      <c r="L12" s="531">
        <v>13</v>
      </c>
      <c r="M12" s="532">
        <v>23.08</v>
      </c>
      <c r="N12" s="316"/>
      <c r="O12" s="696" t="s">
        <v>72</v>
      </c>
      <c r="P12" s="587">
        <v>73.010000000000005</v>
      </c>
      <c r="Q12" s="588">
        <v>66.81</v>
      </c>
      <c r="R12" s="589">
        <v>9.2799999999999994</v>
      </c>
      <c r="S12" s="587">
        <v>75.239999999999995</v>
      </c>
      <c r="T12" s="588">
        <v>70.680000000000007</v>
      </c>
      <c r="U12" s="589">
        <v>6.45</v>
      </c>
      <c r="V12" s="587">
        <v>74.069999999999993</v>
      </c>
      <c r="W12" s="588">
        <v>68.569999999999993</v>
      </c>
      <c r="X12" s="589">
        <v>8.02</v>
      </c>
      <c r="Y12" s="316"/>
      <c r="Z12" s="316"/>
      <c r="AA12" s="316" t="s">
        <v>73</v>
      </c>
      <c r="AB12" s="7">
        <v>0</v>
      </c>
      <c r="AC12" s="7">
        <v>0</v>
      </c>
      <c r="AD12" s="7">
        <v>0</v>
      </c>
      <c r="AE12" s="591">
        <v>0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439</v>
      </c>
      <c r="AN12" s="699">
        <v>0</v>
      </c>
      <c r="AO12" s="699">
        <v>0</v>
      </c>
      <c r="AP12" s="700">
        <v>0</v>
      </c>
      <c r="AQ12" s="699"/>
      <c r="AR12" s="699"/>
      <c r="AS12" s="699"/>
      <c r="AT12" s="699"/>
      <c r="AU12" s="700">
        <v>439</v>
      </c>
      <c r="AV12" s="699">
        <v>4390</v>
      </c>
      <c r="AW12" s="701">
        <v>4829</v>
      </c>
      <c r="AX12" s="702"/>
      <c r="AY12" s="12"/>
      <c r="AZ12" s="697" t="s">
        <v>42</v>
      </c>
      <c r="BA12" s="698">
        <v>27</v>
      </c>
      <c r="BB12" s="699">
        <v>0</v>
      </c>
      <c r="BC12" s="699">
        <v>0</v>
      </c>
      <c r="BD12" s="700">
        <v>0</v>
      </c>
      <c r="BE12" s="699"/>
      <c r="BF12" s="699"/>
      <c r="BG12" s="699"/>
      <c r="BH12" s="699"/>
      <c r="BI12" s="703">
        <v>27</v>
      </c>
      <c r="BJ12" s="699">
        <v>1485</v>
      </c>
      <c r="BK12" s="701">
        <v>1512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2437</v>
      </c>
      <c r="CG12" s="694">
        <v>2328</v>
      </c>
      <c r="CH12" s="695">
        <v>4.68</v>
      </c>
      <c r="CI12" s="319"/>
      <c r="CJ12" s="319"/>
      <c r="CK12" s="554" t="s">
        <v>71</v>
      </c>
      <c r="CL12" s="528">
        <v>0</v>
      </c>
      <c r="CM12" s="529">
        <v>0</v>
      </c>
      <c r="CN12" s="530">
        <v>0</v>
      </c>
      <c r="CO12" s="528">
        <v>0</v>
      </c>
      <c r="CP12" s="531">
        <v>0</v>
      </c>
      <c r="CQ12" s="532">
        <v>0</v>
      </c>
      <c r="CR12" s="316"/>
      <c r="CS12" s="696" t="s">
        <v>72</v>
      </c>
      <c r="CT12" s="587">
        <v>76.680000000000007</v>
      </c>
      <c r="CU12" s="588">
        <v>73.400000000000006</v>
      </c>
      <c r="CV12" s="589">
        <v>4.47</v>
      </c>
      <c r="CW12" s="587">
        <v>53.98</v>
      </c>
      <c r="CX12" s="588">
        <v>52.11</v>
      </c>
      <c r="CY12" s="589">
        <v>3.59</v>
      </c>
      <c r="CZ12" s="587">
        <v>66.430000000000007</v>
      </c>
      <c r="DA12" s="588">
        <v>63.81</v>
      </c>
      <c r="DB12" s="589">
        <v>4.1100000000000003</v>
      </c>
      <c r="DC12" s="316"/>
      <c r="DD12" s="316"/>
      <c r="DE12" s="316" t="s">
        <v>73</v>
      </c>
      <c r="DF12" s="7">
        <v>0</v>
      </c>
      <c r="DG12" s="7">
        <v>0</v>
      </c>
      <c r="DH12" s="7">
        <v>0</v>
      </c>
      <c r="DI12" s="591">
        <v>0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395</v>
      </c>
      <c r="DR12" s="699">
        <v>0</v>
      </c>
      <c r="DS12" s="699">
        <v>0</v>
      </c>
      <c r="DT12" s="700">
        <v>0</v>
      </c>
      <c r="DU12" s="699"/>
      <c r="DV12" s="699"/>
      <c r="DW12" s="699"/>
      <c r="DX12" s="699"/>
      <c r="DY12" s="703">
        <v>395</v>
      </c>
      <c r="DZ12" s="699">
        <v>1383</v>
      </c>
      <c r="EA12" s="701">
        <v>1778</v>
      </c>
      <c r="EB12" s="702"/>
      <c r="EC12" s="12"/>
      <c r="ED12" s="697" t="s">
        <v>42</v>
      </c>
      <c r="EE12" s="698">
        <v>12</v>
      </c>
      <c r="EF12" s="699">
        <v>0</v>
      </c>
      <c r="EG12" s="699">
        <v>0</v>
      </c>
      <c r="EH12" s="700">
        <v>0</v>
      </c>
      <c r="EI12" s="699"/>
      <c r="EJ12" s="699"/>
      <c r="EK12" s="699"/>
      <c r="EL12" s="699"/>
      <c r="EM12" s="703">
        <v>12</v>
      </c>
      <c r="EN12" s="699">
        <v>294</v>
      </c>
      <c r="EO12" s="701">
        <v>306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12656</v>
      </c>
      <c r="FK12" s="694">
        <v>12154</v>
      </c>
      <c r="FL12" s="695">
        <v>4.13</v>
      </c>
      <c r="FM12" s="319"/>
      <c r="FN12" s="319"/>
      <c r="FO12" s="554" t="s">
        <v>71</v>
      </c>
      <c r="FP12" s="528">
        <v>6</v>
      </c>
      <c r="FQ12" s="529">
        <v>0</v>
      </c>
      <c r="FR12" s="530">
        <v>0</v>
      </c>
      <c r="FS12" s="528">
        <v>6</v>
      </c>
      <c r="FT12" s="531">
        <v>5</v>
      </c>
      <c r="FU12" s="532">
        <v>20</v>
      </c>
      <c r="FV12" s="316"/>
      <c r="FW12" s="696" t="s">
        <v>72</v>
      </c>
      <c r="FX12" s="587">
        <v>57.18</v>
      </c>
      <c r="FY12" s="588">
        <v>54.36</v>
      </c>
      <c r="FZ12" s="589">
        <v>5.19</v>
      </c>
      <c r="GA12" s="587">
        <v>84.99</v>
      </c>
      <c r="GB12" s="588">
        <v>78.16</v>
      </c>
      <c r="GC12" s="589">
        <v>8.74</v>
      </c>
      <c r="GD12" s="587">
        <v>75.14</v>
      </c>
      <c r="GE12" s="588">
        <v>69.349999999999994</v>
      </c>
      <c r="GF12" s="589">
        <v>8.35</v>
      </c>
      <c r="GG12" s="316"/>
      <c r="GH12" s="316"/>
      <c r="GI12" s="316" t="s">
        <v>73</v>
      </c>
      <c r="GJ12" s="7">
        <v>0</v>
      </c>
      <c r="GK12" s="7">
        <v>0</v>
      </c>
      <c r="GL12" s="7">
        <v>0</v>
      </c>
      <c r="GM12" s="591">
        <v>0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489</v>
      </c>
      <c r="GV12" s="699">
        <v>0</v>
      </c>
      <c r="GW12" s="699">
        <v>0</v>
      </c>
      <c r="GX12" s="700">
        <v>0</v>
      </c>
      <c r="GY12" s="699"/>
      <c r="GZ12" s="699"/>
      <c r="HA12" s="699"/>
      <c r="HB12" s="699"/>
      <c r="HC12" s="703">
        <v>489</v>
      </c>
      <c r="HD12" s="699">
        <v>3423</v>
      </c>
      <c r="HE12" s="701">
        <v>3912</v>
      </c>
      <c r="HF12" s="702"/>
      <c r="HG12" s="12"/>
      <c r="HH12" s="697" t="s">
        <v>42</v>
      </c>
      <c r="HI12" s="698">
        <v>0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0</v>
      </c>
      <c r="HR12" s="699">
        <v>0</v>
      </c>
      <c r="HS12" s="701">
        <v>0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3080</v>
      </c>
      <c r="IO12" s="694">
        <v>2953</v>
      </c>
      <c r="IP12" s="695">
        <v>4.3</v>
      </c>
      <c r="IQ12" s="319"/>
      <c r="IR12" s="319"/>
      <c r="IS12" s="554" t="s">
        <v>71</v>
      </c>
      <c r="IT12" s="528">
        <v>0</v>
      </c>
      <c r="IU12" s="529">
        <v>0</v>
      </c>
      <c r="IV12" s="530">
        <v>0</v>
      </c>
      <c r="IW12" s="528">
        <v>0</v>
      </c>
      <c r="IX12" s="531">
        <v>0</v>
      </c>
      <c r="IY12" s="532">
        <v>0</v>
      </c>
      <c r="IZ12" s="316"/>
      <c r="JA12" s="696" t="s">
        <v>72</v>
      </c>
      <c r="JB12" s="587">
        <v>63.09</v>
      </c>
      <c r="JC12" s="588">
        <v>60.21</v>
      </c>
      <c r="JD12" s="589">
        <v>4.78</v>
      </c>
      <c r="JE12" s="587">
        <v>76.010000000000005</v>
      </c>
      <c r="JF12" s="588">
        <v>74.069999999999993</v>
      </c>
      <c r="JG12" s="589">
        <v>2.62</v>
      </c>
      <c r="JH12" s="587">
        <v>70.680000000000007</v>
      </c>
      <c r="JI12" s="588">
        <v>68.14</v>
      </c>
      <c r="JJ12" s="589">
        <v>3.73</v>
      </c>
      <c r="JK12" s="316"/>
      <c r="JL12" s="316"/>
      <c r="JM12" s="316" t="s">
        <v>73</v>
      </c>
      <c r="JN12" s="7">
        <v>0</v>
      </c>
      <c r="JO12" s="7">
        <v>0</v>
      </c>
      <c r="JP12" s="7">
        <v>0</v>
      </c>
      <c r="JQ12" s="591">
        <v>0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328</v>
      </c>
      <c r="JZ12" s="699">
        <v>0</v>
      </c>
      <c r="KA12" s="699">
        <v>0</v>
      </c>
      <c r="KB12" s="705">
        <v>0</v>
      </c>
      <c r="KC12" s="706"/>
      <c r="KD12" s="706"/>
      <c r="KE12" s="706"/>
      <c r="KF12" s="706"/>
      <c r="KG12" s="707">
        <v>328</v>
      </c>
      <c r="KH12" s="699">
        <v>2657</v>
      </c>
      <c r="KI12" s="701">
        <v>2985</v>
      </c>
      <c r="KJ12" s="702"/>
      <c r="KK12" s="12"/>
      <c r="KL12" s="697" t="s">
        <v>42</v>
      </c>
      <c r="KM12" s="698">
        <v>23</v>
      </c>
      <c r="KN12" s="699">
        <v>0</v>
      </c>
      <c r="KO12" s="699">
        <v>0</v>
      </c>
      <c r="KP12" s="705">
        <v>0</v>
      </c>
      <c r="KQ12" s="706"/>
      <c r="KR12" s="706"/>
      <c r="KS12" s="706"/>
      <c r="KT12" s="706"/>
      <c r="KU12" s="707">
        <v>23</v>
      </c>
      <c r="KV12" s="699">
        <v>840</v>
      </c>
      <c r="KW12" s="701">
        <v>863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31801</v>
      </c>
      <c r="LS12" s="694">
        <v>30481</v>
      </c>
      <c r="LT12" s="708">
        <v>4.33</v>
      </c>
      <c r="LU12" s="319"/>
      <c r="LV12" s="319"/>
      <c r="LW12" s="554" t="s">
        <v>71</v>
      </c>
      <c r="LX12" s="11">
        <v>22</v>
      </c>
      <c r="LY12" s="544">
        <v>18</v>
      </c>
      <c r="LZ12" s="545">
        <v>22.22</v>
      </c>
      <c r="MA12" s="81"/>
      <c r="MB12" s="696" t="s">
        <v>72</v>
      </c>
      <c r="MC12" s="587">
        <v>70.17</v>
      </c>
      <c r="MD12" s="588">
        <v>65.48</v>
      </c>
      <c r="ME12" s="589">
        <v>7.16</v>
      </c>
      <c r="MF12" s="587">
        <v>73.28</v>
      </c>
      <c r="MG12" s="588">
        <v>69.260000000000005</v>
      </c>
      <c r="MH12" s="589">
        <v>5.8</v>
      </c>
      <c r="MI12" s="587">
        <v>71.8</v>
      </c>
      <c r="MJ12" s="588">
        <v>67.41</v>
      </c>
      <c r="MK12" s="589">
        <v>6.51</v>
      </c>
      <c r="ML12" s="102"/>
      <c r="MM12" s="102"/>
      <c r="MN12" s="102" t="s">
        <v>73</v>
      </c>
      <c r="MO12" s="613">
        <v>0</v>
      </c>
      <c r="MP12" s="613">
        <v>0</v>
      </c>
      <c r="MQ12" s="613">
        <v>0</v>
      </c>
      <c r="MR12" s="613">
        <v>0</v>
      </c>
      <c r="MS12" s="613">
        <v>0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1651</v>
      </c>
      <c r="NB12" s="711">
        <v>0</v>
      </c>
      <c r="NC12" s="711">
        <v>0</v>
      </c>
      <c r="ND12" s="712">
        <v>0</v>
      </c>
      <c r="NE12" s="711"/>
      <c r="NF12" s="711"/>
      <c r="NG12" s="711"/>
      <c r="NH12" s="711"/>
      <c r="NI12" s="713">
        <v>1651</v>
      </c>
      <c r="NJ12" s="710">
        <v>11853</v>
      </c>
      <c r="NK12" s="713">
        <v>13504</v>
      </c>
      <c r="NL12" s="406"/>
      <c r="NM12" s="406"/>
      <c r="NN12" s="710" t="s">
        <v>42</v>
      </c>
      <c r="NO12" s="710">
        <v>62</v>
      </c>
      <c r="NP12" s="711">
        <v>0</v>
      </c>
      <c r="NQ12" s="711">
        <v>0</v>
      </c>
      <c r="NR12" s="712">
        <v>0</v>
      </c>
      <c r="NS12" s="711"/>
      <c r="NT12" s="711"/>
      <c r="NU12" s="711"/>
      <c r="NV12" s="711"/>
      <c r="NW12" s="713">
        <v>62</v>
      </c>
      <c r="NX12" s="710">
        <v>2619</v>
      </c>
      <c r="NY12" s="713">
        <v>2681</v>
      </c>
    </row>
    <row r="13" spans="1:390" ht="23.25" customHeight="1" thickTop="1" thickBot="1" x14ac:dyDescent="0.3">
      <c r="A13" s="668" t="s">
        <v>74</v>
      </c>
      <c r="B13" s="714">
        <v>1.65</v>
      </c>
      <c r="C13" s="715">
        <v>1.7</v>
      </c>
      <c r="D13" s="526">
        <v>-0.05</v>
      </c>
      <c r="E13" s="319"/>
      <c r="F13" s="319"/>
      <c r="G13" s="554" t="s">
        <v>75</v>
      </c>
      <c r="H13" s="528">
        <v>0</v>
      </c>
      <c r="I13" s="529">
        <v>0</v>
      </c>
      <c r="J13" s="530">
        <v>0</v>
      </c>
      <c r="K13" s="528">
        <v>0</v>
      </c>
      <c r="L13" s="531">
        <v>0</v>
      </c>
      <c r="M13" s="532">
        <v>0</v>
      </c>
      <c r="N13" s="316"/>
      <c r="O13" s="716" t="s">
        <v>76</v>
      </c>
      <c r="P13" s="717">
        <v>1300.07</v>
      </c>
      <c r="Q13" s="718">
        <v>1245.95</v>
      </c>
      <c r="R13" s="719">
        <v>4.34</v>
      </c>
      <c r="S13" s="720">
        <v>697.85</v>
      </c>
      <c r="T13" s="718">
        <v>671.92000000000007</v>
      </c>
      <c r="U13" s="719">
        <v>3.86</v>
      </c>
      <c r="V13" s="720">
        <v>1014.8200000000002</v>
      </c>
      <c r="W13" s="718">
        <v>984.63000000000011</v>
      </c>
      <c r="X13" s="719">
        <v>3.07</v>
      </c>
      <c r="Y13" s="316"/>
      <c r="Z13" s="316"/>
      <c r="AA13" s="316" t="s">
        <v>77</v>
      </c>
      <c r="AB13" s="7">
        <v>6</v>
      </c>
      <c r="AC13" s="7">
        <v>6</v>
      </c>
      <c r="AD13" s="7">
        <v>6</v>
      </c>
      <c r="AE13" s="591">
        <v>6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1.6</v>
      </c>
      <c r="CG13" s="715">
        <v>1.54</v>
      </c>
      <c r="CH13" s="526">
        <v>0.06</v>
      </c>
      <c r="CI13" s="319"/>
      <c r="CJ13" s="319"/>
      <c r="CK13" s="554" t="s">
        <v>75</v>
      </c>
      <c r="CL13" s="528">
        <v>0</v>
      </c>
      <c r="CM13" s="529">
        <v>0</v>
      </c>
      <c r="CN13" s="530">
        <v>0</v>
      </c>
      <c r="CO13" s="528">
        <v>0</v>
      </c>
      <c r="CP13" s="531">
        <v>0</v>
      </c>
      <c r="CQ13" s="532">
        <v>0</v>
      </c>
      <c r="CR13" s="316"/>
      <c r="CS13" s="716" t="s">
        <v>76</v>
      </c>
      <c r="CT13" s="717">
        <v>1278.7100000000003</v>
      </c>
      <c r="CU13" s="718">
        <v>1231.1200000000001</v>
      </c>
      <c r="CV13" s="719">
        <v>3.87</v>
      </c>
      <c r="CW13" s="720">
        <v>734.16</v>
      </c>
      <c r="CX13" s="718">
        <v>704.28</v>
      </c>
      <c r="CY13" s="719">
        <v>4.24</v>
      </c>
      <c r="CZ13" s="720">
        <v>1032.99</v>
      </c>
      <c r="DA13" s="718">
        <v>993.73</v>
      </c>
      <c r="DB13" s="719">
        <v>3.95</v>
      </c>
      <c r="DC13" s="316"/>
      <c r="DD13" s="316"/>
      <c r="DE13" s="316" t="s">
        <v>77</v>
      </c>
      <c r="DF13" s="7">
        <v>6</v>
      </c>
      <c r="DG13" s="7">
        <v>6</v>
      </c>
      <c r="DH13" s="7">
        <v>6</v>
      </c>
      <c r="DI13" s="591">
        <v>6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1.38</v>
      </c>
      <c r="FK13" s="715">
        <v>1.45</v>
      </c>
      <c r="FL13" s="526">
        <v>-7.0000000000000007E-2</v>
      </c>
      <c r="FM13" s="319"/>
      <c r="FN13" s="319"/>
      <c r="FO13" s="554" t="s">
        <v>75</v>
      </c>
      <c r="FP13" s="528">
        <v>0</v>
      </c>
      <c r="FQ13" s="529">
        <v>0</v>
      </c>
      <c r="FR13" s="530">
        <v>0</v>
      </c>
      <c r="FS13" s="528">
        <v>0</v>
      </c>
      <c r="FT13" s="531">
        <v>0</v>
      </c>
      <c r="FU13" s="532">
        <v>0</v>
      </c>
      <c r="FV13" s="316"/>
      <c r="FW13" s="716" t="s">
        <v>76</v>
      </c>
      <c r="FX13" s="717">
        <v>1200.92</v>
      </c>
      <c r="FY13" s="718">
        <v>1156.6299999999999</v>
      </c>
      <c r="FZ13" s="719">
        <v>3.83</v>
      </c>
      <c r="GA13" s="720">
        <v>882.66000000000008</v>
      </c>
      <c r="GB13" s="718">
        <v>832.83</v>
      </c>
      <c r="GC13" s="719">
        <v>5.98</v>
      </c>
      <c r="GD13" s="720">
        <v>995.32</v>
      </c>
      <c r="GE13" s="718">
        <v>952.72</v>
      </c>
      <c r="GF13" s="719">
        <v>4.47</v>
      </c>
      <c r="GG13" s="316"/>
      <c r="GH13" s="316"/>
      <c r="GI13" s="316" t="s">
        <v>77</v>
      </c>
      <c r="GJ13" s="7">
        <v>6</v>
      </c>
      <c r="GK13" s="7">
        <v>6</v>
      </c>
      <c r="GL13" s="7">
        <v>6</v>
      </c>
      <c r="GM13" s="591">
        <v>6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1.67</v>
      </c>
      <c r="IO13" s="715">
        <v>1.73</v>
      </c>
      <c r="IP13" s="526">
        <v>-0.06</v>
      </c>
      <c r="IQ13" s="319"/>
      <c r="IR13" s="319"/>
      <c r="IS13" s="554" t="s">
        <v>75</v>
      </c>
      <c r="IT13" s="528">
        <v>0</v>
      </c>
      <c r="IU13" s="529">
        <v>0</v>
      </c>
      <c r="IV13" s="530">
        <v>0</v>
      </c>
      <c r="IW13" s="528">
        <v>0</v>
      </c>
      <c r="IX13" s="531">
        <v>0</v>
      </c>
      <c r="IY13" s="532">
        <v>0</v>
      </c>
      <c r="IZ13" s="316"/>
      <c r="JA13" s="716" t="s">
        <v>76</v>
      </c>
      <c r="JB13" s="717">
        <v>1196.9899999999998</v>
      </c>
      <c r="JC13" s="718">
        <v>1154.42</v>
      </c>
      <c r="JD13" s="719">
        <v>3.69</v>
      </c>
      <c r="JE13" s="720">
        <v>791.36</v>
      </c>
      <c r="JF13" s="718">
        <v>769.10000000000014</v>
      </c>
      <c r="JG13" s="719">
        <v>2.89</v>
      </c>
      <c r="JH13" s="720">
        <v>958.78</v>
      </c>
      <c r="JI13" s="718">
        <v>934.12</v>
      </c>
      <c r="JJ13" s="719">
        <v>2.64</v>
      </c>
      <c r="JK13" s="316"/>
      <c r="JL13" s="316"/>
      <c r="JM13" s="316" t="s">
        <v>77</v>
      </c>
      <c r="JN13" s="7">
        <v>6</v>
      </c>
      <c r="JO13" s="7">
        <v>6</v>
      </c>
      <c r="JP13" s="7">
        <v>6</v>
      </c>
      <c r="JQ13" s="591">
        <v>6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1.59</v>
      </c>
      <c r="LS13" s="715">
        <v>1.62</v>
      </c>
      <c r="LT13" s="543">
        <v>-0.03</v>
      </c>
      <c r="LU13" s="319"/>
      <c r="LV13" s="319"/>
      <c r="LW13" s="554" t="s">
        <v>75</v>
      </c>
      <c r="LX13" s="11">
        <v>0</v>
      </c>
      <c r="LY13" s="544">
        <v>0</v>
      </c>
      <c r="LZ13" s="545">
        <v>0</v>
      </c>
      <c r="MA13" s="81"/>
      <c r="MB13" s="724" t="s">
        <v>76</v>
      </c>
      <c r="MC13" s="717">
        <v>1263.96</v>
      </c>
      <c r="MD13" s="725">
        <v>1210.45</v>
      </c>
      <c r="ME13" s="726">
        <v>4.42</v>
      </c>
      <c r="MF13" s="717">
        <v>771.21</v>
      </c>
      <c r="MG13" s="725">
        <v>739.18</v>
      </c>
      <c r="MH13" s="726">
        <v>4.33</v>
      </c>
      <c r="MI13" s="717">
        <v>1005.67</v>
      </c>
      <c r="MJ13" s="725">
        <v>969.89999999999986</v>
      </c>
      <c r="MK13" s="726">
        <v>3.69</v>
      </c>
      <c r="ML13" s="102"/>
      <c r="MM13" s="102"/>
      <c r="MN13" s="102" t="s">
        <v>77</v>
      </c>
      <c r="MO13" s="613">
        <v>6</v>
      </c>
      <c r="MP13" s="613">
        <v>6</v>
      </c>
      <c r="MQ13" s="613">
        <v>6</v>
      </c>
      <c r="MR13" s="613">
        <v>6</v>
      </c>
      <c r="MS13" s="613">
        <v>6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1.65</v>
      </c>
      <c r="C14" s="729">
        <v>1.7</v>
      </c>
      <c r="D14" s="553">
        <v>-0.05</v>
      </c>
      <c r="E14" s="319"/>
      <c r="F14" s="319"/>
      <c r="G14" s="554" t="s">
        <v>78</v>
      </c>
      <c r="H14" s="528">
        <v>41</v>
      </c>
      <c r="I14" s="529">
        <v>38</v>
      </c>
      <c r="J14" s="530">
        <v>35</v>
      </c>
      <c r="K14" s="528">
        <v>114</v>
      </c>
      <c r="L14" s="531">
        <v>94</v>
      </c>
      <c r="M14" s="532">
        <v>21.28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498</v>
      </c>
      <c r="AC14" s="730">
        <v>498</v>
      </c>
      <c r="AD14" s="730">
        <v>498</v>
      </c>
      <c r="AE14" s="730">
        <v>498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1.6</v>
      </c>
      <c r="CG14" s="729">
        <v>1.54</v>
      </c>
      <c r="CH14" s="553">
        <v>0.06</v>
      </c>
      <c r="CI14" s="319"/>
      <c r="CJ14" s="319"/>
      <c r="CK14" s="554" t="s">
        <v>78</v>
      </c>
      <c r="CL14" s="528">
        <v>25</v>
      </c>
      <c r="CM14" s="529">
        <v>20</v>
      </c>
      <c r="CN14" s="530">
        <v>14</v>
      </c>
      <c r="CO14" s="528">
        <v>59</v>
      </c>
      <c r="CP14" s="531">
        <v>51</v>
      </c>
      <c r="CQ14" s="532">
        <v>15.69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498</v>
      </c>
      <c r="DG14" s="730">
        <v>498</v>
      </c>
      <c r="DH14" s="730">
        <v>498</v>
      </c>
      <c r="DI14" s="730">
        <v>498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1.38</v>
      </c>
      <c r="FK14" s="729">
        <v>1.45</v>
      </c>
      <c r="FL14" s="553">
        <v>-7.0000000000000007E-2</v>
      </c>
      <c r="FM14" s="319"/>
      <c r="FN14" s="319"/>
      <c r="FO14" s="554" t="s">
        <v>78</v>
      </c>
      <c r="FP14" s="528">
        <v>0</v>
      </c>
      <c r="FQ14" s="529">
        <v>4</v>
      </c>
      <c r="FR14" s="530">
        <v>6</v>
      </c>
      <c r="FS14" s="528">
        <v>10</v>
      </c>
      <c r="FT14" s="531">
        <v>11</v>
      </c>
      <c r="FU14" s="532">
        <v>-9.09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498</v>
      </c>
      <c r="GK14" s="730">
        <v>498</v>
      </c>
      <c r="GL14" s="730">
        <v>498</v>
      </c>
      <c r="GM14" s="730">
        <v>498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1.67</v>
      </c>
      <c r="IO14" s="729">
        <v>1.73</v>
      </c>
      <c r="IP14" s="553">
        <v>-0.06</v>
      </c>
      <c r="IQ14" s="319"/>
      <c r="IR14" s="319"/>
      <c r="IS14" s="554" t="s">
        <v>78</v>
      </c>
      <c r="IT14" s="528">
        <v>13</v>
      </c>
      <c r="IU14" s="529">
        <v>20</v>
      </c>
      <c r="IV14" s="530">
        <v>17</v>
      </c>
      <c r="IW14" s="528">
        <v>50</v>
      </c>
      <c r="IX14" s="531">
        <v>56</v>
      </c>
      <c r="IY14" s="532">
        <v>-10.71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498</v>
      </c>
      <c r="JO14" s="730">
        <v>498</v>
      </c>
      <c r="JP14" s="730">
        <v>498</v>
      </c>
      <c r="JQ14" s="730">
        <v>498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1.59</v>
      </c>
      <c r="LS14" s="729">
        <v>1.62</v>
      </c>
      <c r="LT14" s="572">
        <v>-0.03</v>
      </c>
      <c r="LU14" s="319"/>
      <c r="LV14" s="319"/>
      <c r="LW14" s="554" t="s">
        <v>78</v>
      </c>
      <c r="LX14" s="11">
        <v>233</v>
      </c>
      <c r="LY14" s="544">
        <v>212</v>
      </c>
      <c r="LZ14" s="545">
        <v>9.91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498</v>
      </c>
      <c r="MP14" s="574">
        <v>498</v>
      </c>
      <c r="MQ14" s="574">
        <v>498</v>
      </c>
      <c r="MR14" s="574">
        <v>498</v>
      </c>
      <c r="MS14" s="574">
        <v>498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1.41</v>
      </c>
      <c r="C15" s="738">
        <v>1.37</v>
      </c>
      <c r="D15" s="695">
        <v>0.04</v>
      </c>
      <c r="E15" s="319"/>
      <c r="F15" s="319"/>
      <c r="G15" s="554" t="s">
        <v>81</v>
      </c>
      <c r="H15" s="528">
        <v>0</v>
      </c>
      <c r="I15" s="529">
        <v>0</v>
      </c>
      <c r="J15" s="530">
        <v>0</v>
      </c>
      <c r="K15" s="528">
        <v>0</v>
      </c>
      <c r="L15" s="531">
        <v>0</v>
      </c>
      <c r="M15" s="532">
        <v>0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1.33</v>
      </c>
      <c r="CG15" s="738">
        <v>1.24</v>
      </c>
      <c r="CH15" s="695">
        <v>0.09</v>
      </c>
      <c r="CI15" s="319"/>
      <c r="CJ15" s="319"/>
      <c r="CK15" s="554" t="s">
        <v>81</v>
      </c>
      <c r="CL15" s="528">
        <v>0</v>
      </c>
      <c r="CM15" s="529">
        <v>0</v>
      </c>
      <c r="CN15" s="530">
        <v>0</v>
      </c>
      <c r="CO15" s="528">
        <v>0</v>
      </c>
      <c r="CP15" s="531">
        <v>0</v>
      </c>
      <c r="CQ15" s="532">
        <v>0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1.41</v>
      </c>
      <c r="FK15" s="738">
        <v>1.52</v>
      </c>
      <c r="FL15" s="695">
        <v>-0.11</v>
      </c>
      <c r="FM15" s="319"/>
      <c r="FN15" s="319"/>
      <c r="FO15" s="554" t="s">
        <v>81</v>
      </c>
      <c r="FP15" s="528">
        <v>5</v>
      </c>
      <c r="FQ15" s="529">
        <v>0</v>
      </c>
      <c r="FR15" s="530">
        <v>7</v>
      </c>
      <c r="FS15" s="528">
        <v>12</v>
      </c>
      <c r="FT15" s="531">
        <v>9</v>
      </c>
      <c r="FU15" s="532">
        <v>33.33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1.52</v>
      </c>
      <c r="IO15" s="738">
        <v>1.45</v>
      </c>
      <c r="IP15" s="695">
        <v>7.0000000000000007E-2</v>
      </c>
      <c r="IQ15" s="319"/>
      <c r="IR15" s="319"/>
      <c r="IS15" s="554" t="s">
        <v>81</v>
      </c>
      <c r="IT15" s="528">
        <v>0</v>
      </c>
      <c r="IU15" s="529">
        <v>0</v>
      </c>
      <c r="IV15" s="530">
        <v>0</v>
      </c>
      <c r="IW15" s="528">
        <v>0</v>
      </c>
      <c r="IX15" s="531">
        <v>0</v>
      </c>
      <c r="IY15" s="532">
        <v>0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1.41</v>
      </c>
      <c r="LS15" s="738">
        <v>1.37</v>
      </c>
      <c r="LT15" s="708">
        <v>0.04</v>
      </c>
      <c r="LU15" s="319"/>
      <c r="LV15" s="319"/>
      <c r="LW15" s="554" t="s">
        <v>81</v>
      </c>
      <c r="LX15" s="11">
        <v>12</v>
      </c>
      <c r="LY15" s="544">
        <v>9</v>
      </c>
      <c r="LZ15" s="545">
        <v>33.33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5</v>
      </c>
      <c r="I16" s="529">
        <v>4</v>
      </c>
      <c r="J16" s="530">
        <v>8</v>
      </c>
      <c r="K16" s="528">
        <v>17</v>
      </c>
      <c r="L16" s="531">
        <v>15</v>
      </c>
      <c r="M16" s="532">
        <v>13.33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113</v>
      </c>
      <c r="AC16" s="591">
        <v>113</v>
      </c>
      <c r="AD16" s="591">
        <v>113</v>
      </c>
      <c r="AE16" s="591">
        <v>113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12</v>
      </c>
      <c r="CM16" s="529">
        <v>9</v>
      </c>
      <c r="CN16" s="530">
        <v>19</v>
      </c>
      <c r="CO16" s="528">
        <v>40</v>
      </c>
      <c r="CP16" s="531">
        <v>36</v>
      </c>
      <c r="CQ16" s="532">
        <v>11.11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113</v>
      </c>
      <c r="DG16" s="591">
        <v>113</v>
      </c>
      <c r="DH16" s="591">
        <v>113</v>
      </c>
      <c r="DI16" s="591">
        <v>113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13</v>
      </c>
      <c r="FQ16" s="529">
        <v>9</v>
      </c>
      <c r="FR16" s="530">
        <v>5</v>
      </c>
      <c r="FS16" s="528">
        <v>27</v>
      </c>
      <c r="FT16" s="531">
        <v>21</v>
      </c>
      <c r="FU16" s="532">
        <v>28.57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113</v>
      </c>
      <c r="GK16" s="591">
        <v>113</v>
      </c>
      <c r="GL16" s="591">
        <v>113</v>
      </c>
      <c r="GM16" s="591">
        <v>113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8</v>
      </c>
      <c r="IU16" s="529">
        <v>6</v>
      </c>
      <c r="IV16" s="530">
        <v>9</v>
      </c>
      <c r="IW16" s="528">
        <v>23</v>
      </c>
      <c r="IX16" s="531">
        <v>17</v>
      </c>
      <c r="IY16" s="532">
        <v>35.29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113</v>
      </c>
      <c r="JO16" s="591">
        <v>113</v>
      </c>
      <c r="JP16" s="591">
        <v>113</v>
      </c>
      <c r="JQ16" s="591">
        <v>113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107</v>
      </c>
      <c r="LY16" s="544">
        <v>89</v>
      </c>
      <c r="LZ16" s="545">
        <v>20.22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113</v>
      </c>
      <c r="MP16" s="613">
        <v>113</v>
      </c>
      <c r="MQ16" s="613">
        <v>113</v>
      </c>
      <c r="MR16" s="613">
        <v>113</v>
      </c>
      <c r="MS16" s="613">
        <v>113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1016.1699999999998</v>
      </c>
      <c r="C17" s="763">
        <v>985.2299999999999</v>
      </c>
      <c r="D17" s="526">
        <v>3.14</v>
      </c>
      <c r="E17" s="30"/>
      <c r="F17" s="30"/>
      <c r="G17" s="554" t="s">
        <v>87</v>
      </c>
      <c r="H17" s="528">
        <v>18</v>
      </c>
      <c r="I17" s="529">
        <v>3</v>
      </c>
      <c r="J17" s="530">
        <v>0</v>
      </c>
      <c r="K17" s="528">
        <v>21</v>
      </c>
      <c r="L17" s="531">
        <v>17</v>
      </c>
      <c r="M17" s="532">
        <v>23.53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385</v>
      </c>
      <c r="AC17" s="591">
        <v>385</v>
      </c>
      <c r="AD17" s="591">
        <v>385</v>
      </c>
      <c r="AE17" s="591">
        <v>385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1033.2499999999998</v>
      </c>
      <c r="CG17" s="763">
        <v>993.74</v>
      </c>
      <c r="CH17" s="526">
        <v>3.98</v>
      </c>
      <c r="CI17" s="30"/>
      <c r="CJ17" s="30"/>
      <c r="CK17" s="554" t="s">
        <v>87</v>
      </c>
      <c r="CL17" s="528">
        <v>8</v>
      </c>
      <c r="CM17" s="529">
        <v>12</v>
      </c>
      <c r="CN17" s="530">
        <v>11</v>
      </c>
      <c r="CO17" s="528">
        <v>31</v>
      </c>
      <c r="CP17" s="531">
        <v>26</v>
      </c>
      <c r="CQ17" s="532">
        <v>19.23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385</v>
      </c>
      <c r="DG17" s="591">
        <v>385</v>
      </c>
      <c r="DH17" s="591">
        <v>385</v>
      </c>
      <c r="DI17" s="591">
        <v>385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1005.8000000000001</v>
      </c>
      <c r="FK17" s="763">
        <v>961.7600000000001</v>
      </c>
      <c r="FL17" s="526">
        <v>4.58</v>
      </c>
      <c r="FM17" s="30"/>
      <c r="FN17" s="30"/>
      <c r="FO17" s="554" t="s">
        <v>87</v>
      </c>
      <c r="FP17" s="528">
        <v>8</v>
      </c>
      <c r="FQ17" s="529">
        <v>5</v>
      </c>
      <c r="FR17" s="530">
        <v>12</v>
      </c>
      <c r="FS17" s="528">
        <v>25</v>
      </c>
      <c r="FT17" s="531">
        <v>29</v>
      </c>
      <c r="FU17" s="532">
        <v>-13.79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385</v>
      </c>
      <c r="GK17" s="591">
        <v>385</v>
      </c>
      <c r="GL17" s="591">
        <v>385</v>
      </c>
      <c r="GM17" s="591">
        <v>385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960.21</v>
      </c>
      <c r="IO17" s="763">
        <v>935.33</v>
      </c>
      <c r="IP17" s="526">
        <v>2.66</v>
      </c>
      <c r="IQ17" s="30"/>
      <c r="IR17" s="30"/>
      <c r="IS17" s="554" t="s">
        <v>87</v>
      </c>
      <c r="IT17" s="528">
        <v>12</v>
      </c>
      <c r="IU17" s="529">
        <v>0</v>
      </c>
      <c r="IV17" s="530">
        <v>14</v>
      </c>
      <c r="IW17" s="528">
        <v>26</v>
      </c>
      <c r="IX17" s="531">
        <v>19</v>
      </c>
      <c r="IY17" s="532">
        <v>36.840000000000003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385</v>
      </c>
      <c r="JO17" s="591">
        <v>385</v>
      </c>
      <c r="JP17" s="591">
        <v>385</v>
      </c>
      <c r="JQ17" s="591">
        <v>385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1008.58</v>
      </c>
      <c r="LS17" s="763">
        <v>972.15</v>
      </c>
      <c r="LT17" s="543">
        <v>3.75</v>
      </c>
      <c r="LU17" s="319"/>
      <c r="LV17" s="319"/>
      <c r="LW17" s="554" t="s">
        <v>87</v>
      </c>
      <c r="LX17" s="11">
        <v>103</v>
      </c>
      <c r="LY17" s="544">
        <v>91</v>
      </c>
      <c r="LZ17" s="545">
        <v>13.19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385</v>
      </c>
      <c r="MP17" s="613">
        <v>385</v>
      </c>
      <c r="MQ17" s="613">
        <v>385</v>
      </c>
      <c r="MR17" s="613">
        <v>385</v>
      </c>
      <c r="MS17" s="613">
        <v>385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1014.8200000000002</v>
      </c>
      <c r="C18" s="766">
        <v>984.63000000000011</v>
      </c>
      <c r="D18" s="553">
        <v>3.07</v>
      </c>
      <c r="E18" s="30"/>
      <c r="F18" s="30"/>
      <c r="G18" s="554" t="s">
        <v>88</v>
      </c>
      <c r="H18" s="528">
        <v>6</v>
      </c>
      <c r="I18" s="529">
        <v>0</v>
      </c>
      <c r="J18" s="530">
        <v>0</v>
      </c>
      <c r="K18" s="528">
        <v>6</v>
      </c>
      <c r="L18" s="531">
        <v>11</v>
      </c>
      <c r="M18" s="532">
        <v>-45.45</v>
      </c>
      <c r="N18" s="316"/>
      <c r="O18" s="586" t="s">
        <v>31</v>
      </c>
      <c r="P18" s="587">
        <v>774.95</v>
      </c>
      <c r="Q18" s="588">
        <v>739.74</v>
      </c>
      <c r="R18" s="589">
        <v>4.76</v>
      </c>
      <c r="S18" s="587">
        <v>0</v>
      </c>
      <c r="T18" s="588">
        <v>0</v>
      </c>
      <c r="U18" s="589">
        <v>0</v>
      </c>
      <c r="V18" s="587">
        <v>33.049999999999997</v>
      </c>
      <c r="W18" s="588">
        <v>30.49</v>
      </c>
      <c r="X18" s="589">
        <v>8.4</v>
      </c>
      <c r="Y18" s="316"/>
      <c r="Z18" s="316"/>
      <c r="AA18" s="316" t="s">
        <v>57</v>
      </c>
      <c r="AB18" s="591">
        <v>0</v>
      </c>
      <c r="AC18" s="591">
        <v>0</v>
      </c>
      <c r="AD18" s="591">
        <v>0</v>
      </c>
      <c r="AE18" s="591">
        <v>0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0</v>
      </c>
      <c r="AN18" s="653">
        <v>0</v>
      </c>
      <c r="AO18" s="653">
        <v>0</v>
      </c>
      <c r="AP18" s="767">
        <v>0</v>
      </c>
      <c r="AQ18" s="653"/>
      <c r="AR18" s="653"/>
      <c r="AS18" s="653"/>
      <c r="AT18" s="653"/>
      <c r="AU18" s="632">
        <v>0</v>
      </c>
      <c r="AV18" s="632">
        <v>0</v>
      </c>
      <c r="AW18" s="633">
        <v>0</v>
      </c>
      <c r="AX18" s="634"/>
      <c r="AY18" s="316"/>
      <c r="AZ18" s="627" t="s">
        <v>54</v>
      </c>
      <c r="BA18" s="652">
        <v>0</v>
      </c>
      <c r="BB18" s="653">
        <v>0</v>
      </c>
      <c r="BC18" s="656">
        <v>0</v>
      </c>
      <c r="BD18" s="654">
        <v>0</v>
      </c>
      <c r="BE18" s="653"/>
      <c r="BF18" s="653"/>
      <c r="BG18" s="653"/>
      <c r="BH18" s="653"/>
      <c r="BI18" s="632">
        <v>0</v>
      </c>
      <c r="BJ18" s="632">
        <v>0</v>
      </c>
      <c r="BK18" s="633">
        <v>0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1032.99</v>
      </c>
      <c r="CG18" s="766">
        <v>993.73</v>
      </c>
      <c r="CH18" s="553">
        <v>3.95</v>
      </c>
      <c r="CI18" s="30"/>
      <c r="CJ18" s="30"/>
      <c r="CK18" s="554" t="s">
        <v>88</v>
      </c>
      <c r="CL18" s="528">
        <v>0</v>
      </c>
      <c r="CM18" s="529">
        <v>0</v>
      </c>
      <c r="CN18" s="530">
        <v>0</v>
      </c>
      <c r="CO18" s="528">
        <v>0</v>
      </c>
      <c r="CP18" s="531">
        <v>0</v>
      </c>
      <c r="CQ18" s="532">
        <v>0</v>
      </c>
      <c r="CR18" s="316"/>
      <c r="CS18" s="586" t="s">
        <v>31</v>
      </c>
      <c r="CT18" s="587">
        <v>618.37</v>
      </c>
      <c r="CU18" s="588">
        <v>597.24</v>
      </c>
      <c r="CV18" s="589">
        <v>3.54</v>
      </c>
      <c r="CW18" s="587">
        <v>0</v>
      </c>
      <c r="CX18" s="588">
        <v>0</v>
      </c>
      <c r="CY18" s="589">
        <v>0</v>
      </c>
      <c r="CZ18" s="587">
        <v>58.78</v>
      </c>
      <c r="DA18" s="588">
        <v>52.61</v>
      </c>
      <c r="DB18" s="589">
        <v>11.73</v>
      </c>
      <c r="DC18" s="316"/>
      <c r="DD18" s="316"/>
      <c r="DE18" s="316" t="s">
        <v>57</v>
      </c>
      <c r="DF18" s="591">
        <v>0</v>
      </c>
      <c r="DG18" s="591">
        <v>0</v>
      </c>
      <c r="DH18" s="591">
        <v>0</v>
      </c>
      <c r="DI18" s="591">
        <v>0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0</v>
      </c>
      <c r="DR18" s="653">
        <v>0</v>
      </c>
      <c r="DS18" s="653">
        <v>0</v>
      </c>
      <c r="DT18" s="654">
        <v>0</v>
      </c>
      <c r="DU18" s="652"/>
      <c r="DV18" s="653"/>
      <c r="DW18" s="653"/>
      <c r="DX18" s="653"/>
      <c r="DY18" s="632">
        <v>0</v>
      </c>
      <c r="DZ18" s="632">
        <v>0</v>
      </c>
      <c r="EA18" s="633">
        <v>0</v>
      </c>
      <c r="EB18" s="634"/>
      <c r="EC18" s="316"/>
      <c r="ED18" s="627" t="s">
        <v>54</v>
      </c>
      <c r="EE18" s="652">
        <v>0</v>
      </c>
      <c r="EF18" s="653">
        <v>0</v>
      </c>
      <c r="EG18" s="656">
        <v>0</v>
      </c>
      <c r="EH18" s="654">
        <v>0</v>
      </c>
      <c r="EI18" s="652"/>
      <c r="EJ18" s="653"/>
      <c r="EK18" s="653"/>
      <c r="EL18" s="653"/>
      <c r="EM18" s="632">
        <v>0</v>
      </c>
      <c r="EN18" s="632">
        <v>0</v>
      </c>
      <c r="EO18" s="633">
        <v>0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995.32</v>
      </c>
      <c r="FK18" s="766">
        <v>952.72</v>
      </c>
      <c r="FL18" s="553">
        <v>4.47</v>
      </c>
      <c r="FM18" s="30"/>
      <c r="FN18" s="30"/>
      <c r="FO18" s="554" t="s">
        <v>88</v>
      </c>
      <c r="FP18" s="528">
        <v>0</v>
      </c>
      <c r="FQ18" s="529">
        <v>0</v>
      </c>
      <c r="FR18" s="530">
        <v>0</v>
      </c>
      <c r="FS18" s="528">
        <v>0</v>
      </c>
      <c r="FT18" s="531">
        <v>0</v>
      </c>
      <c r="FU18" s="532">
        <v>0</v>
      </c>
      <c r="FV18" s="316"/>
      <c r="FW18" s="586" t="s">
        <v>31</v>
      </c>
      <c r="FX18" s="587">
        <v>479.39</v>
      </c>
      <c r="FY18" s="588">
        <v>461.43</v>
      </c>
      <c r="FZ18" s="589">
        <v>3.89</v>
      </c>
      <c r="GA18" s="587">
        <v>0</v>
      </c>
      <c r="GB18" s="588">
        <v>0</v>
      </c>
      <c r="GC18" s="589">
        <v>0</v>
      </c>
      <c r="GD18" s="587">
        <v>5.91</v>
      </c>
      <c r="GE18" s="588">
        <v>6.22</v>
      </c>
      <c r="GF18" s="589">
        <v>-4.9800000000000004</v>
      </c>
      <c r="GG18" s="316"/>
      <c r="GH18" s="316"/>
      <c r="GI18" s="316" t="s">
        <v>57</v>
      </c>
      <c r="GJ18" s="591">
        <v>0</v>
      </c>
      <c r="GK18" s="591">
        <v>0</v>
      </c>
      <c r="GL18" s="591">
        <v>0</v>
      </c>
      <c r="GM18" s="591">
        <v>0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0</v>
      </c>
      <c r="GV18" s="653">
        <v>0</v>
      </c>
      <c r="GW18" s="653">
        <v>0</v>
      </c>
      <c r="GX18" s="654">
        <v>0</v>
      </c>
      <c r="GY18" s="653"/>
      <c r="GZ18" s="653"/>
      <c r="HA18" s="653"/>
      <c r="HB18" s="653"/>
      <c r="HC18" s="632">
        <v>0</v>
      </c>
      <c r="HD18" s="632">
        <v>0</v>
      </c>
      <c r="HE18" s="633">
        <v>0</v>
      </c>
      <c r="HF18" s="634"/>
      <c r="HG18" s="316"/>
      <c r="HH18" s="627" t="s">
        <v>54</v>
      </c>
      <c r="HI18" s="652">
        <v>0</v>
      </c>
      <c r="HJ18" s="653">
        <v>0</v>
      </c>
      <c r="HK18" s="656">
        <v>0</v>
      </c>
      <c r="HL18" s="654">
        <v>0</v>
      </c>
      <c r="HM18" s="653"/>
      <c r="HN18" s="653"/>
      <c r="HO18" s="653"/>
      <c r="HP18" s="653"/>
      <c r="HQ18" s="632">
        <v>0</v>
      </c>
      <c r="HR18" s="632">
        <v>0</v>
      </c>
      <c r="HS18" s="633">
        <v>0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958.78</v>
      </c>
      <c r="IO18" s="766">
        <v>934.12</v>
      </c>
      <c r="IP18" s="553">
        <v>2.64</v>
      </c>
      <c r="IQ18" s="30"/>
      <c r="IR18" s="30"/>
      <c r="IS18" s="554" t="s">
        <v>88</v>
      </c>
      <c r="IT18" s="528">
        <v>0</v>
      </c>
      <c r="IU18" s="529">
        <v>0</v>
      </c>
      <c r="IV18" s="530">
        <v>0</v>
      </c>
      <c r="IW18" s="528">
        <v>0</v>
      </c>
      <c r="IX18" s="531">
        <v>0</v>
      </c>
      <c r="IY18" s="532">
        <v>0</v>
      </c>
      <c r="IZ18" s="316"/>
      <c r="JA18" s="586" t="s">
        <v>31</v>
      </c>
      <c r="JB18" s="587">
        <v>454.45</v>
      </c>
      <c r="JC18" s="588">
        <v>443.45</v>
      </c>
      <c r="JD18" s="589">
        <v>2.48</v>
      </c>
      <c r="JE18" s="587">
        <v>0</v>
      </c>
      <c r="JF18" s="588">
        <v>0</v>
      </c>
      <c r="JG18" s="589">
        <v>0</v>
      </c>
      <c r="JH18" s="587">
        <v>28.13</v>
      </c>
      <c r="JI18" s="588">
        <v>26.67</v>
      </c>
      <c r="JJ18" s="589">
        <v>5.47</v>
      </c>
      <c r="JK18" s="316"/>
      <c r="JL18" s="316"/>
      <c r="JM18" s="316" t="s">
        <v>57</v>
      </c>
      <c r="JN18" s="591">
        <v>0</v>
      </c>
      <c r="JO18" s="591">
        <v>0</v>
      </c>
      <c r="JP18" s="591">
        <v>0</v>
      </c>
      <c r="JQ18" s="591">
        <v>0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0</v>
      </c>
      <c r="JZ18" s="653">
        <v>0</v>
      </c>
      <c r="KA18" s="653">
        <v>0</v>
      </c>
      <c r="KB18" s="657">
        <v>0</v>
      </c>
      <c r="KC18" s="658"/>
      <c r="KD18" s="658"/>
      <c r="KE18" s="658"/>
      <c r="KF18" s="658"/>
      <c r="KG18" s="659">
        <v>0</v>
      </c>
      <c r="KH18" s="632">
        <v>0</v>
      </c>
      <c r="KI18" s="633">
        <v>0</v>
      </c>
      <c r="KJ18" s="634"/>
      <c r="KK18" s="316"/>
      <c r="KL18" s="627" t="s">
        <v>54</v>
      </c>
      <c r="KM18" s="652">
        <v>0</v>
      </c>
      <c r="KN18" s="653">
        <v>0</v>
      </c>
      <c r="KO18" s="656">
        <v>0</v>
      </c>
      <c r="KP18" s="657">
        <v>0</v>
      </c>
      <c r="KQ18" s="658"/>
      <c r="KR18" s="658"/>
      <c r="KS18" s="658"/>
      <c r="KT18" s="658"/>
      <c r="KU18" s="659">
        <v>0</v>
      </c>
      <c r="KV18" s="632">
        <v>0</v>
      </c>
      <c r="KW18" s="633">
        <v>0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1005.67</v>
      </c>
      <c r="LS18" s="766">
        <v>969.89999999999986</v>
      </c>
      <c r="LT18" s="572">
        <v>3.69</v>
      </c>
      <c r="LU18" s="319"/>
      <c r="LV18" s="319"/>
      <c r="LW18" s="554" t="s">
        <v>88</v>
      </c>
      <c r="LX18" s="11">
        <v>6</v>
      </c>
      <c r="LY18" s="544">
        <v>11</v>
      </c>
      <c r="LZ18" s="545">
        <v>-45.45</v>
      </c>
      <c r="MA18" s="81"/>
      <c r="MB18" s="586" t="s">
        <v>31</v>
      </c>
      <c r="MC18" s="587">
        <v>653.05999999999995</v>
      </c>
      <c r="MD18" s="588">
        <v>616.20000000000005</v>
      </c>
      <c r="ME18" s="589">
        <v>5.98</v>
      </c>
      <c r="MF18" s="587">
        <v>0</v>
      </c>
      <c r="MG18" s="588">
        <v>0</v>
      </c>
      <c r="MH18" s="589">
        <v>0</v>
      </c>
      <c r="MI18" s="587">
        <v>24.22</v>
      </c>
      <c r="MJ18" s="588">
        <v>22.14</v>
      </c>
      <c r="MK18" s="589">
        <v>9.39</v>
      </c>
      <c r="ML18" s="102"/>
      <c r="MM18" s="102"/>
      <c r="MN18" s="102" t="s">
        <v>57</v>
      </c>
      <c r="MO18" s="613">
        <v>0</v>
      </c>
      <c r="MP18" s="613">
        <v>0</v>
      </c>
      <c r="MQ18" s="613">
        <v>0</v>
      </c>
      <c r="MR18" s="613">
        <v>0</v>
      </c>
      <c r="MS18" s="613">
        <v>0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0</v>
      </c>
      <c r="NB18" s="661">
        <v>0</v>
      </c>
      <c r="NC18" s="661">
        <v>0</v>
      </c>
      <c r="ND18" s="662">
        <v>0</v>
      </c>
      <c r="NE18" s="661"/>
      <c r="NF18" s="661"/>
      <c r="NG18" s="661"/>
      <c r="NH18" s="661"/>
      <c r="NI18" s="663">
        <v>0</v>
      </c>
      <c r="NJ18" s="664">
        <v>0</v>
      </c>
      <c r="NK18" s="665">
        <v>0</v>
      </c>
      <c r="NL18" s="406"/>
      <c r="NM18" s="406"/>
      <c r="NN18" s="651" t="s">
        <v>54</v>
      </c>
      <c r="NO18" s="660">
        <v>0</v>
      </c>
      <c r="NP18" s="661">
        <v>0</v>
      </c>
      <c r="NQ18" s="661">
        <v>0</v>
      </c>
      <c r="NR18" s="662">
        <v>0</v>
      </c>
      <c r="NS18" s="661"/>
      <c r="NT18" s="661"/>
      <c r="NU18" s="661"/>
      <c r="NV18" s="661"/>
      <c r="NW18" s="663">
        <v>0</v>
      </c>
      <c r="NX18" s="664">
        <v>0</v>
      </c>
      <c r="NY18" s="665">
        <v>0</v>
      </c>
    </row>
    <row r="19" spans="1:389" ht="23.25" customHeight="1" x14ac:dyDescent="0.25">
      <c r="A19" s="582" t="s">
        <v>29</v>
      </c>
      <c r="B19" s="768">
        <v>1048.8</v>
      </c>
      <c r="C19" s="769">
        <v>1000.3800000000001</v>
      </c>
      <c r="D19" s="585">
        <v>4.84</v>
      </c>
      <c r="E19" s="30"/>
      <c r="F19" s="30"/>
      <c r="G19" s="554" t="s">
        <v>89</v>
      </c>
      <c r="H19" s="528">
        <v>0</v>
      </c>
      <c r="I19" s="529">
        <v>0</v>
      </c>
      <c r="J19" s="530">
        <v>0</v>
      </c>
      <c r="K19" s="528">
        <v>0</v>
      </c>
      <c r="L19" s="531">
        <v>0</v>
      </c>
      <c r="M19" s="532">
        <v>0</v>
      </c>
      <c r="N19" s="316"/>
      <c r="O19" s="586" t="s">
        <v>45</v>
      </c>
      <c r="P19" s="587">
        <v>442.92</v>
      </c>
      <c r="Q19" s="588">
        <v>407.64</v>
      </c>
      <c r="R19" s="589">
        <v>8.65</v>
      </c>
      <c r="S19" s="587">
        <v>313.85000000000002</v>
      </c>
      <c r="T19" s="588">
        <v>296.89</v>
      </c>
      <c r="U19" s="589">
        <v>5.71</v>
      </c>
      <c r="V19" s="587">
        <v>319.35000000000002</v>
      </c>
      <c r="W19" s="588">
        <v>301.45</v>
      </c>
      <c r="X19" s="589">
        <v>5.94</v>
      </c>
      <c r="Y19" s="316"/>
      <c r="Z19" s="316"/>
      <c r="AA19" s="316" t="s">
        <v>63</v>
      </c>
      <c r="AB19" s="591">
        <v>0</v>
      </c>
      <c r="AC19" s="591">
        <v>0</v>
      </c>
      <c r="AD19" s="591">
        <v>0</v>
      </c>
      <c r="AE19" s="591">
        <v>0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11646</v>
      </c>
      <c r="AN19" s="653">
        <v>0</v>
      </c>
      <c r="AO19" s="653">
        <v>3039</v>
      </c>
      <c r="AP19" s="767">
        <v>13426</v>
      </c>
      <c r="AQ19" s="653"/>
      <c r="AR19" s="653"/>
      <c r="AS19" s="653"/>
      <c r="AT19" s="653"/>
      <c r="AU19" s="632">
        <v>28111</v>
      </c>
      <c r="AV19" s="632">
        <v>24094</v>
      </c>
      <c r="AW19" s="633">
        <v>52205</v>
      </c>
      <c r="AX19" s="634"/>
      <c r="AY19" s="316"/>
      <c r="AZ19" s="627" t="s">
        <v>59</v>
      </c>
      <c r="BA19" s="652">
        <v>0</v>
      </c>
      <c r="BB19" s="653">
        <v>0</v>
      </c>
      <c r="BC19" s="656">
        <v>0</v>
      </c>
      <c r="BD19" s="654">
        <v>0</v>
      </c>
      <c r="BE19" s="653"/>
      <c r="BF19" s="653"/>
      <c r="BG19" s="653"/>
      <c r="BH19" s="653"/>
      <c r="BI19" s="632">
        <v>0</v>
      </c>
      <c r="BJ19" s="632">
        <v>0</v>
      </c>
      <c r="BK19" s="633">
        <v>0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1056.5899999999999</v>
      </c>
      <c r="CG19" s="769">
        <v>995.25</v>
      </c>
      <c r="CH19" s="585">
        <v>6.16</v>
      </c>
      <c r="CI19" s="30"/>
      <c r="CJ19" s="30"/>
      <c r="CK19" s="554" t="s">
        <v>89</v>
      </c>
      <c r="CL19" s="528">
        <v>0</v>
      </c>
      <c r="CM19" s="529">
        <v>0</v>
      </c>
      <c r="CN19" s="530">
        <v>0</v>
      </c>
      <c r="CO19" s="528">
        <v>0</v>
      </c>
      <c r="CP19" s="531">
        <v>0</v>
      </c>
      <c r="CQ19" s="532">
        <v>0</v>
      </c>
      <c r="CR19" s="316"/>
      <c r="CS19" s="586" t="s">
        <v>45</v>
      </c>
      <c r="CT19" s="587">
        <v>374.97</v>
      </c>
      <c r="CU19" s="588">
        <v>352.04</v>
      </c>
      <c r="CV19" s="589">
        <v>6.51</v>
      </c>
      <c r="CW19" s="587">
        <v>292.26</v>
      </c>
      <c r="CX19" s="588">
        <v>268.39999999999998</v>
      </c>
      <c r="CY19" s="589">
        <v>8.89</v>
      </c>
      <c r="CZ19" s="587">
        <v>300.12</v>
      </c>
      <c r="DA19" s="588">
        <v>275.76</v>
      </c>
      <c r="DB19" s="589">
        <v>8.83</v>
      </c>
      <c r="DC19" s="316"/>
      <c r="DD19" s="316"/>
      <c r="DE19" s="316" t="s">
        <v>63</v>
      </c>
      <c r="DF19" s="591">
        <v>0</v>
      </c>
      <c r="DG19" s="591">
        <v>0</v>
      </c>
      <c r="DH19" s="591">
        <v>0</v>
      </c>
      <c r="DI19" s="591">
        <v>0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10340</v>
      </c>
      <c r="DR19" s="653">
        <v>0</v>
      </c>
      <c r="DS19" s="653">
        <v>3488</v>
      </c>
      <c r="DT19" s="654">
        <v>8381</v>
      </c>
      <c r="DU19" s="652"/>
      <c r="DV19" s="653"/>
      <c r="DW19" s="653"/>
      <c r="DX19" s="653"/>
      <c r="DY19" s="632">
        <v>22209</v>
      </c>
      <c r="DZ19" s="632">
        <v>25574</v>
      </c>
      <c r="EA19" s="633">
        <v>47783</v>
      </c>
      <c r="EB19" s="634"/>
      <c r="EC19" s="316"/>
      <c r="ED19" s="627" t="s">
        <v>59</v>
      </c>
      <c r="EE19" s="652">
        <v>0</v>
      </c>
      <c r="EF19" s="653">
        <v>0</v>
      </c>
      <c r="EG19" s="656">
        <v>0</v>
      </c>
      <c r="EH19" s="654">
        <v>0</v>
      </c>
      <c r="EI19" s="652"/>
      <c r="EJ19" s="653"/>
      <c r="EK19" s="653"/>
      <c r="EL19" s="653"/>
      <c r="EM19" s="632">
        <v>0</v>
      </c>
      <c r="EN19" s="632">
        <v>0</v>
      </c>
      <c r="EO19" s="633">
        <v>0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1162.81</v>
      </c>
      <c r="FK19" s="769">
        <v>1096.31</v>
      </c>
      <c r="FL19" s="585">
        <v>6.07</v>
      </c>
      <c r="FM19" s="30"/>
      <c r="FN19" s="30"/>
      <c r="FO19" s="554" t="s">
        <v>89</v>
      </c>
      <c r="FP19" s="528">
        <v>0</v>
      </c>
      <c r="FQ19" s="529">
        <v>0</v>
      </c>
      <c r="FR19" s="530">
        <v>0</v>
      </c>
      <c r="FS19" s="528">
        <v>0</v>
      </c>
      <c r="FT19" s="531">
        <v>0</v>
      </c>
      <c r="FU19" s="532">
        <v>0</v>
      </c>
      <c r="FV19" s="316"/>
      <c r="FW19" s="586" t="s">
        <v>45</v>
      </c>
      <c r="FX19" s="587">
        <v>440.41</v>
      </c>
      <c r="FY19" s="588">
        <v>409.44</v>
      </c>
      <c r="FZ19" s="589">
        <v>7.56</v>
      </c>
      <c r="GA19" s="587">
        <v>349.22</v>
      </c>
      <c r="GB19" s="588">
        <v>324.02</v>
      </c>
      <c r="GC19" s="589">
        <v>7.78</v>
      </c>
      <c r="GD19" s="587">
        <v>350.34</v>
      </c>
      <c r="GE19" s="588">
        <v>325.17</v>
      </c>
      <c r="GF19" s="589">
        <v>7.74</v>
      </c>
      <c r="GG19" s="316"/>
      <c r="GH19" s="316"/>
      <c r="GI19" s="316" t="s">
        <v>63</v>
      </c>
      <c r="GJ19" s="591">
        <v>0</v>
      </c>
      <c r="GK19" s="591">
        <v>0</v>
      </c>
      <c r="GL19" s="591">
        <v>0</v>
      </c>
      <c r="GM19" s="591">
        <v>0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9557</v>
      </c>
      <c r="GV19" s="653">
        <v>0</v>
      </c>
      <c r="GW19" s="653">
        <v>2198</v>
      </c>
      <c r="GX19" s="654">
        <v>1306</v>
      </c>
      <c r="GY19" s="653"/>
      <c r="GZ19" s="653"/>
      <c r="HA19" s="653"/>
      <c r="HB19" s="653"/>
      <c r="HC19" s="632">
        <v>13061</v>
      </c>
      <c r="HD19" s="632">
        <v>27210</v>
      </c>
      <c r="HE19" s="633">
        <v>40271</v>
      </c>
      <c r="HF19" s="634"/>
      <c r="HG19" s="316"/>
      <c r="HH19" s="627" t="s">
        <v>59</v>
      </c>
      <c r="HI19" s="652">
        <v>0</v>
      </c>
      <c r="HJ19" s="653">
        <v>0</v>
      </c>
      <c r="HK19" s="656">
        <v>0</v>
      </c>
      <c r="HL19" s="654">
        <v>0</v>
      </c>
      <c r="HM19" s="653"/>
      <c r="HN19" s="653"/>
      <c r="HO19" s="653"/>
      <c r="HP19" s="653"/>
      <c r="HQ19" s="632">
        <v>0</v>
      </c>
      <c r="HR19" s="632">
        <v>0</v>
      </c>
      <c r="HS19" s="633">
        <v>0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1038.1799999999998</v>
      </c>
      <c r="IO19" s="769">
        <v>1002.57</v>
      </c>
      <c r="IP19" s="585">
        <v>3.55</v>
      </c>
      <c r="IQ19" s="30"/>
      <c r="IR19" s="30"/>
      <c r="IS19" s="554" t="s">
        <v>89</v>
      </c>
      <c r="IT19" s="528">
        <v>0</v>
      </c>
      <c r="IU19" s="529">
        <v>0</v>
      </c>
      <c r="IV19" s="530">
        <v>0</v>
      </c>
      <c r="IW19" s="528">
        <v>0</v>
      </c>
      <c r="IX19" s="531">
        <v>0</v>
      </c>
      <c r="IY19" s="532">
        <v>0</v>
      </c>
      <c r="IZ19" s="316"/>
      <c r="JA19" s="586" t="s">
        <v>45</v>
      </c>
      <c r="JB19" s="587">
        <v>376.97</v>
      </c>
      <c r="JC19" s="588">
        <v>364.57</v>
      </c>
      <c r="JD19" s="589">
        <v>3.4</v>
      </c>
      <c r="JE19" s="587">
        <v>367.05</v>
      </c>
      <c r="JF19" s="588">
        <v>350.86</v>
      </c>
      <c r="JG19" s="589">
        <v>4.6100000000000003</v>
      </c>
      <c r="JH19" s="587">
        <v>367.66</v>
      </c>
      <c r="JI19" s="588">
        <v>351.69</v>
      </c>
      <c r="JJ19" s="589">
        <v>4.54</v>
      </c>
      <c r="JK19" s="316"/>
      <c r="JL19" s="316"/>
      <c r="JM19" s="316" t="s">
        <v>63</v>
      </c>
      <c r="JN19" s="591">
        <v>0</v>
      </c>
      <c r="JO19" s="591">
        <v>0</v>
      </c>
      <c r="JP19" s="591">
        <v>0</v>
      </c>
      <c r="JQ19" s="591">
        <v>0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7358</v>
      </c>
      <c r="JZ19" s="653">
        <v>0</v>
      </c>
      <c r="KA19" s="653">
        <v>1795</v>
      </c>
      <c r="KB19" s="657">
        <v>1427</v>
      </c>
      <c r="KC19" s="658"/>
      <c r="KD19" s="658"/>
      <c r="KE19" s="658"/>
      <c r="KF19" s="658"/>
      <c r="KG19" s="659">
        <v>10580</v>
      </c>
      <c r="KH19" s="632">
        <v>23338</v>
      </c>
      <c r="KI19" s="633">
        <v>33918</v>
      </c>
      <c r="KJ19" s="634"/>
      <c r="KK19" s="316"/>
      <c r="KL19" s="627" t="s">
        <v>59</v>
      </c>
      <c r="KM19" s="652">
        <v>18</v>
      </c>
      <c r="KN19" s="653">
        <v>0</v>
      </c>
      <c r="KO19" s="656">
        <v>12</v>
      </c>
      <c r="KP19" s="657">
        <v>0</v>
      </c>
      <c r="KQ19" s="658"/>
      <c r="KR19" s="658"/>
      <c r="KS19" s="658"/>
      <c r="KT19" s="658"/>
      <c r="KU19" s="659">
        <v>30</v>
      </c>
      <c r="KV19" s="632">
        <v>275</v>
      </c>
      <c r="KW19" s="633">
        <v>305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1091.8600000000001</v>
      </c>
      <c r="LS19" s="769">
        <v>1037.1099999999999</v>
      </c>
      <c r="LT19" s="612">
        <v>5.28</v>
      </c>
      <c r="LU19" s="319"/>
      <c r="LV19" s="319"/>
      <c r="LW19" s="554" t="s">
        <v>89</v>
      </c>
      <c r="LX19" s="11">
        <v>0</v>
      </c>
      <c r="LY19" s="544">
        <v>0</v>
      </c>
      <c r="LZ19" s="545">
        <v>0</v>
      </c>
      <c r="MA19" s="81"/>
      <c r="MB19" s="586" t="s">
        <v>45</v>
      </c>
      <c r="MC19" s="587">
        <v>424.49</v>
      </c>
      <c r="MD19" s="588">
        <v>396.13</v>
      </c>
      <c r="ME19" s="589">
        <v>7.16</v>
      </c>
      <c r="MF19" s="587">
        <v>331.44</v>
      </c>
      <c r="MG19" s="588">
        <v>310.69</v>
      </c>
      <c r="MH19" s="589">
        <v>6.68</v>
      </c>
      <c r="MI19" s="587">
        <v>334.89</v>
      </c>
      <c r="MJ19" s="588">
        <v>313.76</v>
      </c>
      <c r="MK19" s="589">
        <v>6.73</v>
      </c>
      <c r="ML19" s="102"/>
      <c r="MM19" s="102"/>
      <c r="MN19" s="102" t="s">
        <v>63</v>
      </c>
      <c r="MO19" s="613">
        <v>0</v>
      </c>
      <c r="MP19" s="613">
        <v>0</v>
      </c>
      <c r="MQ19" s="613">
        <v>0</v>
      </c>
      <c r="MR19" s="613">
        <v>0</v>
      </c>
      <c r="MS19" s="613">
        <v>0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38901</v>
      </c>
      <c r="NB19" s="661">
        <v>0</v>
      </c>
      <c r="NC19" s="661">
        <v>10520</v>
      </c>
      <c r="ND19" s="662">
        <v>24540</v>
      </c>
      <c r="NE19" s="661"/>
      <c r="NF19" s="661"/>
      <c r="NG19" s="661"/>
      <c r="NH19" s="661"/>
      <c r="NI19" s="663">
        <v>73961</v>
      </c>
      <c r="NJ19" s="664">
        <v>100216</v>
      </c>
      <c r="NK19" s="665">
        <v>174177</v>
      </c>
      <c r="NL19" s="406"/>
      <c r="NM19" s="406"/>
      <c r="NN19" s="651" t="s">
        <v>59</v>
      </c>
      <c r="NO19" s="660">
        <v>18</v>
      </c>
      <c r="NP19" s="661">
        <v>0</v>
      </c>
      <c r="NQ19" s="661">
        <v>12</v>
      </c>
      <c r="NR19" s="662">
        <v>0</v>
      </c>
      <c r="NS19" s="661"/>
      <c r="NT19" s="661"/>
      <c r="NU19" s="661"/>
      <c r="NV19" s="661"/>
      <c r="NW19" s="663">
        <v>30</v>
      </c>
      <c r="NX19" s="664">
        <v>275</v>
      </c>
      <c r="NY19" s="665">
        <v>305</v>
      </c>
    </row>
    <row r="20" spans="1:389" ht="23.25" customHeight="1" x14ac:dyDescent="0.25">
      <c r="A20" s="771" t="s">
        <v>90</v>
      </c>
      <c r="B20" s="29">
        <v>1301.9499999999998</v>
      </c>
      <c r="C20" s="763">
        <v>1247.52</v>
      </c>
      <c r="D20" s="526">
        <v>4.3600000000000003</v>
      </c>
      <c r="E20" s="30"/>
      <c r="F20" s="30"/>
      <c r="G20" s="554" t="s">
        <v>91</v>
      </c>
      <c r="H20" s="528">
        <v>0</v>
      </c>
      <c r="I20" s="529">
        <v>0</v>
      </c>
      <c r="J20" s="530">
        <v>0</v>
      </c>
      <c r="K20" s="528">
        <v>0</v>
      </c>
      <c r="L20" s="531">
        <v>0</v>
      </c>
      <c r="M20" s="532">
        <v>0</v>
      </c>
      <c r="N20" s="316"/>
      <c r="O20" s="586" t="s">
        <v>51</v>
      </c>
      <c r="P20" s="587">
        <v>154.63</v>
      </c>
      <c r="Q20" s="588">
        <v>144.88</v>
      </c>
      <c r="R20" s="589">
        <v>6.73</v>
      </c>
      <c r="S20" s="587">
        <v>255.54</v>
      </c>
      <c r="T20" s="588">
        <v>245.15</v>
      </c>
      <c r="U20" s="589">
        <v>4.24</v>
      </c>
      <c r="V20" s="587">
        <v>251.23</v>
      </c>
      <c r="W20" s="588">
        <v>241.02</v>
      </c>
      <c r="X20" s="589">
        <v>4.24</v>
      </c>
      <c r="Y20" s="316"/>
      <c r="Z20" s="316"/>
      <c r="AA20" s="316" t="s">
        <v>68</v>
      </c>
      <c r="AB20" s="591">
        <v>0</v>
      </c>
      <c r="AC20" s="591">
        <v>0</v>
      </c>
      <c r="AD20" s="591">
        <v>0</v>
      </c>
      <c r="AE20" s="591">
        <v>0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24885</v>
      </c>
      <c r="AN20" s="653">
        <v>0</v>
      </c>
      <c r="AO20" s="653">
        <v>9348</v>
      </c>
      <c r="AP20" s="767">
        <v>47218</v>
      </c>
      <c r="AQ20" s="653"/>
      <c r="AR20" s="653"/>
      <c r="AS20" s="653"/>
      <c r="AT20" s="653"/>
      <c r="AU20" s="632">
        <v>81451</v>
      </c>
      <c r="AV20" s="632">
        <v>134818</v>
      </c>
      <c r="AW20" s="633">
        <v>216269</v>
      </c>
      <c r="AX20" s="634"/>
      <c r="AY20" s="316"/>
      <c r="AZ20" s="627" t="s">
        <v>65</v>
      </c>
      <c r="BA20" s="652">
        <v>260</v>
      </c>
      <c r="BB20" s="653">
        <v>0</v>
      </c>
      <c r="BC20" s="656">
        <v>143</v>
      </c>
      <c r="BD20" s="654">
        <v>0</v>
      </c>
      <c r="BE20" s="653"/>
      <c r="BF20" s="653"/>
      <c r="BG20" s="653"/>
      <c r="BH20" s="653"/>
      <c r="BI20" s="632">
        <v>403</v>
      </c>
      <c r="BJ20" s="632">
        <v>12143</v>
      </c>
      <c r="BK20" s="633">
        <v>12546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1279.4000000000003</v>
      </c>
      <c r="CG20" s="763">
        <v>1231.73</v>
      </c>
      <c r="CH20" s="526">
        <v>3.87</v>
      </c>
      <c r="CI20" s="30"/>
      <c r="CJ20" s="30"/>
      <c r="CK20" s="554" t="s">
        <v>91</v>
      </c>
      <c r="CL20" s="528">
        <v>0</v>
      </c>
      <c r="CM20" s="529">
        <v>0</v>
      </c>
      <c r="CN20" s="530">
        <v>0</v>
      </c>
      <c r="CO20" s="528">
        <v>0</v>
      </c>
      <c r="CP20" s="531">
        <v>0</v>
      </c>
      <c r="CQ20" s="532">
        <v>0</v>
      </c>
      <c r="CR20" s="316"/>
      <c r="CS20" s="586" t="s">
        <v>51</v>
      </c>
      <c r="CT20" s="587">
        <v>168.2</v>
      </c>
      <c r="CU20" s="588">
        <v>161.53</v>
      </c>
      <c r="CV20" s="589">
        <v>4.13</v>
      </c>
      <c r="CW20" s="587">
        <v>263.49</v>
      </c>
      <c r="CX20" s="588">
        <v>249.74</v>
      </c>
      <c r="CY20" s="589">
        <v>5.51</v>
      </c>
      <c r="CZ20" s="587">
        <v>254.43</v>
      </c>
      <c r="DA20" s="588">
        <v>241.97</v>
      </c>
      <c r="DB20" s="589">
        <v>5.15</v>
      </c>
      <c r="DC20" s="316"/>
      <c r="DD20" s="316"/>
      <c r="DE20" s="316" t="s">
        <v>68</v>
      </c>
      <c r="DF20" s="591">
        <v>0</v>
      </c>
      <c r="DG20" s="591">
        <v>0</v>
      </c>
      <c r="DH20" s="591">
        <v>0</v>
      </c>
      <c r="DI20" s="591">
        <v>0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30367</v>
      </c>
      <c r="DR20" s="653">
        <v>0</v>
      </c>
      <c r="DS20" s="653">
        <v>8209</v>
      </c>
      <c r="DT20" s="654">
        <v>20395</v>
      </c>
      <c r="DU20" s="652"/>
      <c r="DV20" s="653"/>
      <c r="DW20" s="653"/>
      <c r="DX20" s="653"/>
      <c r="DY20" s="632">
        <v>58971</v>
      </c>
      <c r="DZ20" s="632">
        <v>80289</v>
      </c>
      <c r="EA20" s="633">
        <v>139260</v>
      </c>
      <c r="EB20" s="634"/>
      <c r="EC20" s="316"/>
      <c r="ED20" s="627" t="s">
        <v>65</v>
      </c>
      <c r="EE20" s="652">
        <v>118</v>
      </c>
      <c r="EF20" s="653">
        <v>0</v>
      </c>
      <c r="EG20" s="656">
        <v>63</v>
      </c>
      <c r="EH20" s="654">
        <v>0</v>
      </c>
      <c r="EI20" s="652"/>
      <c r="EJ20" s="653"/>
      <c r="EK20" s="653"/>
      <c r="EL20" s="653"/>
      <c r="EM20" s="632">
        <v>181</v>
      </c>
      <c r="EN20" s="632">
        <v>2143</v>
      </c>
      <c r="EO20" s="633">
        <v>2324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1202.1099999999999</v>
      </c>
      <c r="FK20" s="763">
        <v>1157.7899999999997</v>
      </c>
      <c r="FL20" s="526">
        <v>3.83</v>
      </c>
      <c r="FM20" s="30"/>
      <c r="FN20" s="30"/>
      <c r="FO20" s="554" t="s">
        <v>91</v>
      </c>
      <c r="FP20" s="528">
        <v>0</v>
      </c>
      <c r="FQ20" s="529">
        <v>0</v>
      </c>
      <c r="FR20" s="530">
        <v>0</v>
      </c>
      <c r="FS20" s="528">
        <v>0</v>
      </c>
      <c r="FT20" s="531">
        <v>0</v>
      </c>
      <c r="FU20" s="532">
        <v>0</v>
      </c>
      <c r="FV20" s="316"/>
      <c r="FW20" s="586" t="s">
        <v>51</v>
      </c>
      <c r="FX20" s="587">
        <v>278.08</v>
      </c>
      <c r="FY20" s="588">
        <v>265.12</v>
      </c>
      <c r="FZ20" s="589">
        <v>4.8899999999999997</v>
      </c>
      <c r="GA20" s="587">
        <v>366.31</v>
      </c>
      <c r="GB20" s="588">
        <v>345.63</v>
      </c>
      <c r="GC20" s="589">
        <v>5.98</v>
      </c>
      <c r="GD20" s="587">
        <v>365.22</v>
      </c>
      <c r="GE20" s="588">
        <v>344.55</v>
      </c>
      <c r="GF20" s="589">
        <v>6</v>
      </c>
      <c r="GG20" s="316"/>
      <c r="GH20" s="316"/>
      <c r="GI20" s="316" t="s">
        <v>68</v>
      </c>
      <c r="GJ20" s="591">
        <v>0</v>
      </c>
      <c r="GK20" s="591">
        <v>0</v>
      </c>
      <c r="GL20" s="591">
        <v>0</v>
      </c>
      <c r="GM20" s="591">
        <v>0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26549</v>
      </c>
      <c r="GV20" s="653">
        <v>0</v>
      </c>
      <c r="GW20" s="653">
        <v>7327</v>
      </c>
      <c r="GX20" s="654">
        <v>1934</v>
      </c>
      <c r="GY20" s="653"/>
      <c r="GZ20" s="653"/>
      <c r="HA20" s="653"/>
      <c r="HB20" s="653"/>
      <c r="HC20" s="632">
        <v>35810</v>
      </c>
      <c r="HD20" s="632">
        <v>93446</v>
      </c>
      <c r="HE20" s="633">
        <v>129256</v>
      </c>
      <c r="HF20" s="634"/>
      <c r="HG20" s="316"/>
      <c r="HH20" s="627" t="s">
        <v>65</v>
      </c>
      <c r="HI20" s="652">
        <v>0</v>
      </c>
      <c r="HJ20" s="653">
        <v>0</v>
      </c>
      <c r="HK20" s="656">
        <v>112</v>
      </c>
      <c r="HL20" s="654">
        <v>0</v>
      </c>
      <c r="HM20" s="653"/>
      <c r="HN20" s="653"/>
      <c r="HO20" s="653"/>
      <c r="HP20" s="653"/>
      <c r="HQ20" s="632">
        <v>112</v>
      </c>
      <c r="HR20" s="632">
        <v>12656</v>
      </c>
      <c r="HS20" s="633">
        <v>12768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1197.9899999999998</v>
      </c>
      <c r="IO20" s="763">
        <v>1155.3300000000002</v>
      </c>
      <c r="IP20" s="526">
        <v>3.69</v>
      </c>
      <c r="IQ20" s="30"/>
      <c r="IR20" s="30"/>
      <c r="IS20" s="554" t="s">
        <v>91</v>
      </c>
      <c r="IT20" s="528">
        <v>0</v>
      </c>
      <c r="IU20" s="529">
        <v>0</v>
      </c>
      <c r="IV20" s="530">
        <v>0</v>
      </c>
      <c r="IW20" s="528">
        <v>0</v>
      </c>
      <c r="IX20" s="531">
        <v>0</v>
      </c>
      <c r="IY20" s="532">
        <v>0</v>
      </c>
      <c r="IZ20" s="316"/>
      <c r="JA20" s="586" t="s">
        <v>51</v>
      </c>
      <c r="JB20" s="587">
        <v>259.45999999999998</v>
      </c>
      <c r="JC20" s="588">
        <v>249.92</v>
      </c>
      <c r="JD20" s="589">
        <v>3.82</v>
      </c>
      <c r="JE20" s="587">
        <v>214.5</v>
      </c>
      <c r="JF20" s="588">
        <v>208.55</v>
      </c>
      <c r="JG20" s="589">
        <v>2.85</v>
      </c>
      <c r="JH20" s="587">
        <v>217.28</v>
      </c>
      <c r="JI20" s="588">
        <v>211.04</v>
      </c>
      <c r="JJ20" s="589">
        <v>2.96</v>
      </c>
      <c r="JK20" s="316"/>
      <c r="JL20" s="316"/>
      <c r="JM20" s="316" t="s">
        <v>68</v>
      </c>
      <c r="JN20" s="591">
        <v>0</v>
      </c>
      <c r="JO20" s="591">
        <v>0</v>
      </c>
      <c r="JP20" s="591">
        <v>0</v>
      </c>
      <c r="JQ20" s="591">
        <v>0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19063</v>
      </c>
      <c r="JZ20" s="653">
        <v>0</v>
      </c>
      <c r="KA20" s="653">
        <v>5861</v>
      </c>
      <c r="KB20" s="657">
        <v>8160</v>
      </c>
      <c r="KC20" s="658"/>
      <c r="KD20" s="658"/>
      <c r="KE20" s="658"/>
      <c r="KF20" s="658"/>
      <c r="KG20" s="659">
        <v>33084</v>
      </c>
      <c r="KH20" s="632">
        <v>78412</v>
      </c>
      <c r="KI20" s="633">
        <v>111496</v>
      </c>
      <c r="KJ20" s="634"/>
      <c r="KK20" s="316"/>
      <c r="KL20" s="627" t="s">
        <v>65</v>
      </c>
      <c r="KM20" s="652">
        <v>46</v>
      </c>
      <c r="KN20" s="653">
        <v>0</v>
      </c>
      <c r="KO20" s="656">
        <v>35</v>
      </c>
      <c r="KP20" s="657">
        <v>0</v>
      </c>
      <c r="KQ20" s="658"/>
      <c r="KR20" s="658"/>
      <c r="KS20" s="658"/>
      <c r="KT20" s="658"/>
      <c r="KU20" s="659">
        <v>81</v>
      </c>
      <c r="KV20" s="632">
        <v>1965</v>
      </c>
      <c r="KW20" s="633">
        <v>2046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1265.23</v>
      </c>
      <c r="LS20" s="763">
        <v>1211.6000000000001</v>
      </c>
      <c r="LT20" s="543">
        <v>4.43</v>
      </c>
      <c r="LU20" s="319"/>
      <c r="LV20" s="319"/>
      <c r="LW20" s="554" t="s">
        <v>91</v>
      </c>
      <c r="LX20" s="11">
        <v>0</v>
      </c>
      <c r="LY20" s="544">
        <v>0</v>
      </c>
      <c r="LZ20" s="545">
        <v>0</v>
      </c>
      <c r="MA20" s="81"/>
      <c r="MB20" s="586" t="s">
        <v>51</v>
      </c>
      <c r="MC20" s="587">
        <v>179.59</v>
      </c>
      <c r="MD20" s="588">
        <v>184.86</v>
      </c>
      <c r="ME20" s="589">
        <v>-2.85</v>
      </c>
      <c r="MF20" s="587">
        <v>296.22000000000003</v>
      </c>
      <c r="MG20" s="588">
        <v>282.14</v>
      </c>
      <c r="MH20" s="589">
        <v>4.99</v>
      </c>
      <c r="MI20" s="587">
        <v>291.89</v>
      </c>
      <c r="MJ20" s="588">
        <v>278.64999999999998</v>
      </c>
      <c r="MK20" s="589">
        <v>4.75</v>
      </c>
      <c r="ML20" s="102"/>
      <c r="MM20" s="102"/>
      <c r="MN20" s="102" t="s">
        <v>68</v>
      </c>
      <c r="MO20" s="613">
        <v>0</v>
      </c>
      <c r="MP20" s="613">
        <v>0</v>
      </c>
      <c r="MQ20" s="613">
        <v>0</v>
      </c>
      <c r="MR20" s="613">
        <v>0</v>
      </c>
      <c r="MS20" s="613">
        <v>0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100864</v>
      </c>
      <c r="NB20" s="661">
        <v>0</v>
      </c>
      <c r="NC20" s="661">
        <v>30745</v>
      </c>
      <c r="ND20" s="662">
        <v>77707</v>
      </c>
      <c r="NE20" s="661"/>
      <c r="NF20" s="661"/>
      <c r="NG20" s="661"/>
      <c r="NH20" s="661"/>
      <c r="NI20" s="663">
        <v>209316</v>
      </c>
      <c r="NJ20" s="664">
        <v>386965</v>
      </c>
      <c r="NK20" s="665">
        <v>596281</v>
      </c>
      <c r="NL20" s="406"/>
      <c r="NM20" s="406"/>
      <c r="NN20" s="651" t="s">
        <v>65</v>
      </c>
      <c r="NO20" s="660">
        <v>424</v>
      </c>
      <c r="NP20" s="661">
        <v>0</v>
      </c>
      <c r="NQ20" s="661">
        <v>353</v>
      </c>
      <c r="NR20" s="662">
        <v>0</v>
      </c>
      <c r="NS20" s="661"/>
      <c r="NT20" s="661"/>
      <c r="NU20" s="661"/>
      <c r="NV20" s="661"/>
      <c r="NW20" s="663">
        <v>777</v>
      </c>
      <c r="NX20" s="664">
        <v>28907</v>
      </c>
      <c r="NY20" s="665">
        <v>29684</v>
      </c>
    </row>
    <row r="21" spans="1:389" ht="23.25" customHeight="1" thickBot="1" x14ac:dyDescent="0.3">
      <c r="A21" s="551" t="s">
        <v>49</v>
      </c>
      <c r="B21" s="31">
        <v>1300.07</v>
      </c>
      <c r="C21" s="766">
        <v>1245.95</v>
      </c>
      <c r="D21" s="553">
        <v>4.34</v>
      </c>
      <c r="E21" s="30"/>
      <c r="F21" s="30"/>
      <c r="G21" s="554" t="s">
        <v>92</v>
      </c>
      <c r="H21" s="528">
        <v>0</v>
      </c>
      <c r="I21" s="529">
        <v>0</v>
      </c>
      <c r="J21" s="530">
        <v>0</v>
      </c>
      <c r="K21" s="528">
        <v>0</v>
      </c>
      <c r="L21" s="531">
        <v>0</v>
      </c>
      <c r="M21" s="532">
        <v>0</v>
      </c>
      <c r="N21" s="316"/>
      <c r="O21" s="586" t="s">
        <v>56</v>
      </c>
      <c r="P21" s="587">
        <v>97.15</v>
      </c>
      <c r="Q21" s="588">
        <v>93.43</v>
      </c>
      <c r="R21" s="589">
        <v>3.98</v>
      </c>
      <c r="S21" s="587">
        <v>70.27</v>
      </c>
      <c r="T21" s="588">
        <v>67.819999999999993</v>
      </c>
      <c r="U21" s="589">
        <v>3.61</v>
      </c>
      <c r="V21" s="587">
        <v>71.42</v>
      </c>
      <c r="W21" s="588">
        <v>68.88</v>
      </c>
      <c r="X21" s="589">
        <v>3.69</v>
      </c>
      <c r="Y21" s="316"/>
      <c r="Z21" s="316"/>
      <c r="AA21" s="316" t="s">
        <v>73</v>
      </c>
      <c r="AB21" s="591">
        <v>0</v>
      </c>
      <c r="AC21" s="591">
        <v>0</v>
      </c>
      <c r="AD21" s="591">
        <v>0</v>
      </c>
      <c r="AE21" s="591">
        <v>0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1278.7100000000003</v>
      </c>
      <c r="CG21" s="766">
        <v>1231.1200000000001</v>
      </c>
      <c r="CH21" s="553">
        <v>3.87</v>
      </c>
      <c r="CI21" s="30"/>
      <c r="CJ21" s="30"/>
      <c r="CK21" s="554" t="s">
        <v>92</v>
      </c>
      <c r="CL21" s="528">
        <v>0</v>
      </c>
      <c r="CM21" s="529">
        <v>0</v>
      </c>
      <c r="CN21" s="530">
        <v>0</v>
      </c>
      <c r="CO21" s="528">
        <v>0</v>
      </c>
      <c r="CP21" s="531">
        <v>0</v>
      </c>
      <c r="CQ21" s="532">
        <v>0</v>
      </c>
      <c r="CR21" s="316"/>
      <c r="CS21" s="586" t="s">
        <v>56</v>
      </c>
      <c r="CT21" s="587">
        <v>88.67</v>
      </c>
      <c r="CU21" s="588">
        <v>86.48</v>
      </c>
      <c r="CV21" s="589">
        <v>2.5299999999999998</v>
      </c>
      <c r="CW21" s="587">
        <v>73.03</v>
      </c>
      <c r="CX21" s="588">
        <v>70.78</v>
      </c>
      <c r="CY21" s="589">
        <v>3.18</v>
      </c>
      <c r="CZ21" s="587">
        <v>74.52</v>
      </c>
      <c r="DA21" s="588">
        <v>72.17</v>
      </c>
      <c r="DB21" s="589">
        <v>3.26</v>
      </c>
      <c r="DC21" s="316"/>
      <c r="DD21" s="316"/>
      <c r="DE21" s="316" t="s">
        <v>73</v>
      </c>
      <c r="DF21" s="591">
        <v>0</v>
      </c>
      <c r="DG21" s="591">
        <v>0</v>
      </c>
      <c r="DH21" s="591">
        <v>0</v>
      </c>
      <c r="DI21" s="591">
        <v>0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1200.92</v>
      </c>
      <c r="FK21" s="766">
        <v>1156.6299999999999</v>
      </c>
      <c r="FL21" s="553">
        <v>3.83</v>
      </c>
      <c r="FM21" s="30"/>
      <c r="FN21" s="30"/>
      <c r="FO21" s="554" t="s">
        <v>92</v>
      </c>
      <c r="FP21" s="528">
        <v>7</v>
      </c>
      <c r="FQ21" s="529">
        <v>0</v>
      </c>
      <c r="FR21" s="530">
        <v>3</v>
      </c>
      <c r="FS21" s="528">
        <v>10</v>
      </c>
      <c r="FT21" s="531">
        <v>14</v>
      </c>
      <c r="FU21" s="532">
        <v>-28.57</v>
      </c>
      <c r="FV21" s="316"/>
      <c r="FW21" s="586" t="s">
        <v>56</v>
      </c>
      <c r="FX21" s="587">
        <v>196.22</v>
      </c>
      <c r="FY21" s="588">
        <v>189.26</v>
      </c>
      <c r="FZ21" s="589">
        <v>3.68</v>
      </c>
      <c r="GA21" s="587">
        <v>131.11000000000001</v>
      </c>
      <c r="GB21" s="588">
        <v>125.2</v>
      </c>
      <c r="GC21" s="589">
        <v>4.72</v>
      </c>
      <c r="GD21" s="587">
        <v>131.91</v>
      </c>
      <c r="GE21" s="588">
        <v>126.06</v>
      </c>
      <c r="GF21" s="589">
        <v>4.6399999999999997</v>
      </c>
      <c r="GG21" s="316"/>
      <c r="GH21" s="316"/>
      <c r="GI21" s="316" t="s">
        <v>73</v>
      </c>
      <c r="GJ21" s="591">
        <v>0</v>
      </c>
      <c r="GK21" s="591">
        <v>0</v>
      </c>
      <c r="GL21" s="591">
        <v>0</v>
      </c>
      <c r="GM21" s="591">
        <v>0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1196.9899999999998</v>
      </c>
      <c r="IO21" s="766">
        <v>1154.42</v>
      </c>
      <c r="IP21" s="553">
        <v>3.69</v>
      </c>
      <c r="IQ21" s="30"/>
      <c r="IR21" s="30"/>
      <c r="IS21" s="554" t="s">
        <v>92</v>
      </c>
      <c r="IT21" s="528">
        <v>0</v>
      </c>
      <c r="IU21" s="529">
        <v>0</v>
      </c>
      <c r="IV21" s="530">
        <v>0</v>
      </c>
      <c r="IW21" s="528">
        <v>0</v>
      </c>
      <c r="IX21" s="531">
        <v>0</v>
      </c>
      <c r="IY21" s="532">
        <v>0</v>
      </c>
      <c r="IZ21" s="316"/>
      <c r="JA21" s="586" t="s">
        <v>56</v>
      </c>
      <c r="JB21" s="587">
        <v>168.53</v>
      </c>
      <c r="JC21" s="588">
        <v>162.94</v>
      </c>
      <c r="JD21" s="589">
        <v>3.43</v>
      </c>
      <c r="JE21" s="587">
        <v>160.4</v>
      </c>
      <c r="JF21" s="588">
        <v>154.63</v>
      </c>
      <c r="JG21" s="589">
        <v>3.73</v>
      </c>
      <c r="JH21" s="587">
        <v>160.91</v>
      </c>
      <c r="JI21" s="588">
        <v>155.13</v>
      </c>
      <c r="JJ21" s="589">
        <v>3.73</v>
      </c>
      <c r="JK21" s="316"/>
      <c r="JL21" s="316"/>
      <c r="JM21" s="316" t="s">
        <v>73</v>
      </c>
      <c r="JN21" s="591">
        <v>0</v>
      </c>
      <c r="JO21" s="591">
        <v>0</v>
      </c>
      <c r="JP21" s="591">
        <v>0</v>
      </c>
      <c r="JQ21" s="591">
        <v>0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1263.96</v>
      </c>
      <c r="LS21" s="766">
        <v>1210.45</v>
      </c>
      <c r="LT21" s="572">
        <v>4.42</v>
      </c>
      <c r="LU21" s="319"/>
      <c r="LV21" s="319"/>
      <c r="LW21" s="554" t="s">
        <v>92</v>
      </c>
      <c r="LX21" s="11">
        <v>10</v>
      </c>
      <c r="LY21" s="544">
        <v>14</v>
      </c>
      <c r="LZ21" s="545">
        <v>-28.57</v>
      </c>
      <c r="MA21" s="81"/>
      <c r="MB21" s="586" t="s">
        <v>56</v>
      </c>
      <c r="MC21" s="587">
        <v>114.29</v>
      </c>
      <c r="MD21" s="588">
        <v>114.44</v>
      </c>
      <c r="ME21" s="589">
        <v>-0.13</v>
      </c>
      <c r="MF21" s="587">
        <v>103.46</v>
      </c>
      <c r="MG21" s="588">
        <v>99.08</v>
      </c>
      <c r="MH21" s="589">
        <v>4.42</v>
      </c>
      <c r="MI21" s="587">
        <v>103.86</v>
      </c>
      <c r="MJ21" s="588">
        <v>99.63</v>
      </c>
      <c r="MK21" s="589">
        <v>4.25</v>
      </c>
      <c r="ML21" s="102"/>
      <c r="MM21" s="102"/>
      <c r="MN21" s="102" t="s">
        <v>73</v>
      </c>
      <c r="MO21" s="613">
        <v>0</v>
      </c>
      <c r="MP21" s="613">
        <v>0</v>
      </c>
      <c r="MQ21" s="613">
        <v>0</v>
      </c>
      <c r="MR21" s="613">
        <v>0</v>
      </c>
      <c r="MS21" s="613">
        <v>0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1862.6399999999999</v>
      </c>
      <c r="C22" s="769">
        <v>1759.2900000000004</v>
      </c>
      <c r="D22" s="585">
        <v>5.87</v>
      </c>
      <c r="E22" s="30"/>
      <c r="F22" s="30"/>
      <c r="G22" s="527" t="s">
        <v>93</v>
      </c>
      <c r="H22" s="528">
        <v>0</v>
      </c>
      <c r="I22" s="529">
        <v>0</v>
      </c>
      <c r="J22" s="530">
        <v>0</v>
      </c>
      <c r="K22" s="528">
        <v>0</v>
      </c>
      <c r="L22" s="531">
        <v>0</v>
      </c>
      <c r="M22" s="532">
        <v>0</v>
      </c>
      <c r="N22" s="316"/>
      <c r="O22" s="586" t="s">
        <v>62</v>
      </c>
      <c r="P22" s="587">
        <v>58.78</v>
      </c>
      <c r="Q22" s="588">
        <v>56.63</v>
      </c>
      <c r="R22" s="589">
        <v>3.8</v>
      </c>
      <c r="S22" s="587">
        <v>56.94</v>
      </c>
      <c r="T22" s="588">
        <v>55.41</v>
      </c>
      <c r="U22" s="589">
        <v>2.76</v>
      </c>
      <c r="V22" s="587">
        <v>57.01</v>
      </c>
      <c r="W22" s="588">
        <v>55.46</v>
      </c>
      <c r="X22" s="589">
        <v>2.79</v>
      </c>
      <c r="Y22" s="316"/>
      <c r="Z22" s="316"/>
      <c r="AA22" s="316" t="s">
        <v>77</v>
      </c>
      <c r="AB22" s="591">
        <v>385</v>
      </c>
      <c r="AC22" s="591">
        <v>385</v>
      </c>
      <c r="AD22" s="591">
        <v>385</v>
      </c>
      <c r="AE22" s="591">
        <v>385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36531</v>
      </c>
      <c r="AN22" s="699">
        <v>0</v>
      </c>
      <c r="AO22" s="699">
        <v>12387</v>
      </c>
      <c r="AP22" s="773">
        <v>60644</v>
      </c>
      <c r="AQ22" s="699"/>
      <c r="AR22" s="699"/>
      <c r="AS22" s="699"/>
      <c r="AT22" s="699"/>
      <c r="AU22" s="703">
        <v>109562</v>
      </c>
      <c r="AV22" s="699">
        <v>158912</v>
      </c>
      <c r="AW22" s="701">
        <v>268474</v>
      </c>
      <c r="AX22" s="702"/>
      <c r="AY22" s="12"/>
      <c r="AZ22" s="697" t="s">
        <v>42</v>
      </c>
      <c r="BA22" s="698">
        <v>260</v>
      </c>
      <c r="BB22" s="699">
        <v>0</v>
      </c>
      <c r="BC22" s="699">
        <v>143</v>
      </c>
      <c r="BD22" s="700">
        <v>0</v>
      </c>
      <c r="BE22" s="699"/>
      <c r="BF22" s="699"/>
      <c r="BG22" s="699"/>
      <c r="BH22" s="699"/>
      <c r="BI22" s="703">
        <v>403</v>
      </c>
      <c r="BJ22" s="699">
        <v>12143</v>
      </c>
      <c r="BK22" s="701">
        <v>12546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1637.92</v>
      </c>
      <c r="CG22" s="769">
        <v>1569.1499999999999</v>
      </c>
      <c r="CH22" s="585">
        <v>4.38</v>
      </c>
      <c r="CI22" s="30"/>
      <c r="CJ22" s="30"/>
      <c r="CK22" s="527" t="s">
        <v>93</v>
      </c>
      <c r="CL22" s="528">
        <v>0</v>
      </c>
      <c r="CM22" s="529">
        <v>0</v>
      </c>
      <c r="CN22" s="530">
        <v>0</v>
      </c>
      <c r="CO22" s="528">
        <v>0</v>
      </c>
      <c r="CP22" s="531">
        <v>0</v>
      </c>
      <c r="CQ22" s="532">
        <v>0</v>
      </c>
      <c r="CR22" s="316"/>
      <c r="CS22" s="586" t="s">
        <v>62</v>
      </c>
      <c r="CT22" s="587">
        <v>82.66</v>
      </c>
      <c r="CU22" s="588">
        <v>79.73</v>
      </c>
      <c r="CV22" s="589">
        <v>3.67</v>
      </c>
      <c r="CW22" s="587">
        <v>69.59</v>
      </c>
      <c r="CX22" s="588">
        <v>67.040000000000006</v>
      </c>
      <c r="CY22" s="589">
        <v>3.8</v>
      </c>
      <c r="CZ22" s="587">
        <v>70.84</v>
      </c>
      <c r="DA22" s="588">
        <v>68.16</v>
      </c>
      <c r="DB22" s="589">
        <v>3.93</v>
      </c>
      <c r="DC22" s="316"/>
      <c r="DD22" s="316"/>
      <c r="DE22" s="316" t="s">
        <v>77</v>
      </c>
      <c r="DF22" s="591">
        <v>385</v>
      </c>
      <c r="DG22" s="591">
        <v>385</v>
      </c>
      <c r="DH22" s="591">
        <v>385</v>
      </c>
      <c r="DI22" s="591">
        <v>385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40707</v>
      </c>
      <c r="DR22" s="699">
        <v>0</v>
      </c>
      <c r="DS22" s="699">
        <v>11697</v>
      </c>
      <c r="DT22" s="700">
        <v>28776</v>
      </c>
      <c r="DU22" s="699"/>
      <c r="DV22" s="699"/>
      <c r="DW22" s="699"/>
      <c r="DX22" s="699"/>
      <c r="DY22" s="703">
        <v>81180</v>
      </c>
      <c r="DZ22" s="699">
        <v>105863</v>
      </c>
      <c r="EA22" s="701">
        <v>187043</v>
      </c>
      <c r="EB22" s="702"/>
      <c r="EC22" s="12"/>
      <c r="ED22" s="697" t="s">
        <v>42</v>
      </c>
      <c r="EE22" s="698">
        <v>118</v>
      </c>
      <c r="EF22" s="699">
        <v>0</v>
      </c>
      <c r="EG22" s="699">
        <v>63</v>
      </c>
      <c r="EH22" s="700">
        <v>0</v>
      </c>
      <c r="EI22" s="699"/>
      <c r="EJ22" s="699"/>
      <c r="EK22" s="699"/>
      <c r="EL22" s="699"/>
      <c r="EM22" s="703">
        <v>181</v>
      </c>
      <c r="EN22" s="699">
        <v>2143</v>
      </c>
      <c r="EO22" s="701">
        <v>2324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1714.9299999999998</v>
      </c>
      <c r="FK22" s="769">
        <v>1630.84</v>
      </c>
      <c r="FL22" s="585">
        <v>5.16</v>
      </c>
      <c r="FM22" s="30"/>
      <c r="FN22" s="30"/>
      <c r="FO22" s="527" t="s">
        <v>93</v>
      </c>
      <c r="FP22" s="528">
        <v>0</v>
      </c>
      <c r="FQ22" s="529">
        <v>0</v>
      </c>
      <c r="FR22" s="530">
        <v>0</v>
      </c>
      <c r="FS22" s="528">
        <v>0</v>
      </c>
      <c r="FT22" s="531">
        <v>0</v>
      </c>
      <c r="FU22" s="532">
        <v>0</v>
      </c>
      <c r="FV22" s="316"/>
      <c r="FW22" s="586" t="s">
        <v>62</v>
      </c>
      <c r="FX22" s="587">
        <v>65.34</v>
      </c>
      <c r="FY22" s="588">
        <v>63.51</v>
      </c>
      <c r="FZ22" s="589">
        <v>2.88</v>
      </c>
      <c r="GA22" s="587">
        <v>61.85</v>
      </c>
      <c r="GB22" s="588">
        <v>59.72</v>
      </c>
      <c r="GC22" s="589">
        <v>3.57</v>
      </c>
      <c r="GD22" s="587">
        <v>61.89</v>
      </c>
      <c r="GE22" s="588">
        <v>59.77</v>
      </c>
      <c r="GF22" s="589">
        <v>3.55</v>
      </c>
      <c r="GG22" s="316"/>
      <c r="GH22" s="316"/>
      <c r="GI22" s="316" t="s">
        <v>77</v>
      </c>
      <c r="GJ22" s="591">
        <v>385</v>
      </c>
      <c r="GK22" s="591">
        <v>385</v>
      </c>
      <c r="GL22" s="591">
        <v>385</v>
      </c>
      <c r="GM22" s="591">
        <v>385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36106</v>
      </c>
      <c r="GV22" s="699">
        <v>0</v>
      </c>
      <c r="GW22" s="699">
        <v>9525</v>
      </c>
      <c r="GX22" s="700">
        <v>3240</v>
      </c>
      <c r="GY22" s="699"/>
      <c r="GZ22" s="699"/>
      <c r="HA22" s="699"/>
      <c r="HB22" s="699"/>
      <c r="HC22" s="703">
        <v>48871</v>
      </c>
      <c r="HD22" s="699">
        <v>120656</v>
      </c>
      <c r="HE22" s="701">
        <v>169527</v>
      </c>
      <c r="HF22" s="702"/>
      <c r="HG22" s="12"/>
      <c r="HH22" s="697" t="s">
        <v>42</v>
      </c>
      <c r="HI22" s="698">
        <v>0</v>
      </c>
      <c r="HJ22" s="699">
        <v>0</v>
      </c>
      <c r="HK22" s="699">
        <v>112</v>
      </c>
      <c r="HL22" s="700">
        <v>0</v>
      </c>
      <c r="HM22" s="699"/>
      <c r="HN22" s="699"/>
      <c r="HO22" s="699"/>
      <c r="HP22" s="699"/>
      <c r="HQ22" s="703">
        <v>112</v>
      </c>
      <c r="HR22" s="699">
        <v>12656</v>
      </c>
      <c r="HS22" s="701">
        <v>12768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1557.08</v>
      </c>
      <c r="IO22" s="769">
        <v>1512.46</v>
      </c>
      <c r="IP22" s="585">
        <v>2.95</v>
      </c>
      <c r="IQ22" s="30"/>
      <c r="IR22" s="30"/>
      <c r="IS22" s="527" t="s">
        <v>93</v>
      </c>
      <c r="IT22" s="528">
        <v>0</v>
      </c>
      <c r="IU22" s="529">
        <v>0</v>
      </c>
      <c r="IV22" s="530">
        <v>0</v>
      </c>
      <c r="IW22" s="528">
        <v>0</v>
      </c>
      <c r="IX22" s="531">
        <v>0</v>
      </c>
      <c r="IY22" s="532">
        <v>0</v>
      </c>
      <c r="IZ22" s="316"/>
      <c r="JA22" s="586" t="s">
        <v>62</v>
      </c>
      <c r="JB22" s="587">
        <v>70.819999999999993</v>
      </c>
      <c r="JC22" s="588">
        <v>69.67</v>
      </c>
      <c r="JD22" s="589">
        <v>1.65</v>
      </c>
      <c r="JE22" s="587">
        <v>56.53</v>
      </c>
      <c r="JF22" s="588">
        <v>55.76</v>
      </c>
      <c r="JG22" s="589">
        <v>1.38</v>
      </c>
      <c r="JH22" s="587">
        <v>57.41</v>
      </c>
      <c r="JI22" s="588">
        <v>56.59</v>
      </c>
      <c r="JJ22" s="589">
        <v>1.45</v>
      </c>
      <c r="JK22" s="316"/>
      <c r="JL22" s="316"/>
      <c r="JM22" s="316" t="s">
        <v>77</v>
      </c>
      <c r="JN22" s="591">
        <v>385</v>
      </c>
      <c r="JO22" s="591">
        <v>385</v>
      </c>
      <c r="JP22" s="591">
        <v>385</v>
      </c>
      <c r="JQ22" s="591">
        <v>385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26421</v>
      </c>
      <c r="JZ22" s="699">
        <v>0</v>
      </c>
      <c r="KA22" s="699">
        <v>7656</v>
      </c>
      <c r="KB22" s="705">
        <v>9587</v>
      </c>
      <c r="KC22" s="706"/>
      <c r="KD22" s="706"/>
      <c r="KE22" s="706"/>
      <c r="KF22" s="706"/>
      <c r="KG22" s="707">
        <v>43664</v>
      </c>
      <c r="KH22" s="699">
        <v>101750</v>
      </c>
      <c r="KI22" s="701">
        <v>145414</v>
      </c>
      <c r="KJ22" s="702"/>
      <c r="KK22" s="12"/>
      <c r="KL22" s="697" t="s">
        <v>42</v>
      </c>
      <c r="KM22" s="698">
        <v>64</v>
      </c>
      <c r="KN22" s="699">
        <v>0</v>
      </c>
      <c r="KO22" s="699">
        <v>47</v>
      </c>
      <c r="KP22" s="705">
        <v>0</v>
      </c>
      <c r="KQ22" s="706"/>
      <c r="KR22" s="706"/>
      <c r="KS22" s="706"/>
      <c r="KT22" s="706"/>
      <c r="KU22" s="707">
        <v>111</v>
      </c>
      <c r="KV22" s="699">
        <v>2240</v>
      </c>
      <c r="KW22" s="701">
        <v>2351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1738.7799999999997</v>
      </c>
      <c r="LS22" s="769">
        <v>1663.75</v>
      </c>
      <c r="LT22" s="612">
        <v>4.51</v>
      </c>
      <c r="LU22" s="319"/>
      <c r="LV22" s="319"/>
      <c r="LW22" s="527" t="s">
        <v>93</v>
      </c>
      <c r="LX22" s="11">
        <v>0</v>
      </c>
      <c r="LY22" s="544">
        <v>0</v>
      </c>
      <c r="LZ22" s="545">
        <v>0</v>
      </c>
      <c r="MA22" s="81"/>
      <c r="MB22" s="586" t="s">
        <v>62</v>
      </c>
      <c r="MC22" s="587">
        <v>65.31</v>
      </c>
      <c r="MD22" s="588">
        <v>61.62</v>
      </c>
      <c r="ME22" s="589">
        <v>5.99</v>
      </c>
      <c r="MF22" s="587">
        <v>59.75</v>
      </c>
      <c r="MG22" s="588">
        <v>58.07</v>
      </c>
      <c r="MH22" s="589">
        <v>2.89</v>
      </c>
      <c r="MI22" s="587">
        <v>59.95</v>
      </c>
      <c r="MJ22" s="588">
        <v>58.2</v>
      </c>
      <c r="MK22" s="589">
        <v>3.01</v>
      </c>
      <c r="ML22" s="102"/>
      <c r="MM22" s="102"/>
      <c r="MN22" s="102" t="s">
        <v>77</v>
      </c>
      <c r="MO22" s="613">
        <v>385</v>
      </c>
      <c r="MP22" s="613">
        <v>385</v>
      </c>
      <c r="MQ22" s="613">
        <v>385</v>
      </c>
      <c r="MR22" s="613">
        <v>385</v>
      </c>
      <c r="MS22" s="613">
        <v>385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139765</v>
      </c>
      <c r="NB22" s="711">
        <v>0</v>
      </c>
      <c r="NC22" s="711">
        <v>41265</v>
      </c>
      <c r="ND22" s="712">
        <v>102247</v>
      </c>
      <c r="NE22" s="711"/>
      <c r="NF22" s="711"/>
      <c r="NG22" s="711"/>
      <c r="NH22" s="711"/>
      <c r="NI22" s="713">
        <v>283277</v>
      </c>
      <c r="NJ22" s="710">
        <v>487181</v>
      </c>
      <c r="NK22" s="713">
        <v>770458</v>
      </c>
      <c r="NL22" s="406"/>
      <c r="NM22" s="406"/>
      <c r="NN22" s="710" t="s">
        <v>42</v>
      </c>
      <c r="NO22" s="710">
        <v>442</v>
      </c>
      <c r="NP22" s="711">
        <v>0</v>
      </c>
      <c r="NQ22" s="711">
        <v>365</v>
      </c>
      <c r="NR22" s="712">
        <v>0</v>
      </c>
      <c r="NS22" s="711"/>
      <c r="NT22" s="711"/>
      <c r="NU22" s="711"/>
      <c r="NV22" s="711"/>
      <c r="NW22" s="713">
        <v>807</v>
      </c>
      <c r="NX22" s="710">
        <v>29182</v>
      </c>
      <c r="NY22" s="713">
        <v>29989</v>
      </c>
    </row>
    <row r="23" spans="1:389" ht="23.25" customHeight="1" thickTop="1" x14ac:dyDescent="0.25">
      <c r="A23" s="668" t="s">
        <v>94</v>
      </c>
      <c r="B23" s="89">
        <v>722.08999999999992</v>
      </c>
      <c r="C23" s="774">
        <v>695.18000000000006</v>
      </c>
      <c r="D23" s="526">
        <v>3.87</v>
      </c>
      <c r="E23" s="30"/>
      <c r="F23" s="30"/>
      <c r="G23" s="527" t="s">
        <v>95</v>
      </c>
      <c r="H23" s="528">
        <v>26</v>
      </c>
      <c r="I23" s="529">
        <v>42</v>
      </c>
      <c r="J23" s="530">
        <v>34</v>
      </c>
      <c r="K23" s="528">
        <v>102</v>
      </c>
      <c r="L23" s="531">
        <v>94</v>
      </c>
      <c r="M23" s="532">
        <v>8.51</v>
      </c>
      <c r="N23" s="316"/>
      <c r="O23" s="586" t="s">
        <v>67</v>
      </c>
      <c r="P23" s="587">
        <v>240.88</v>
      </c>
      <c r="Q23" s="775">
        <v>230.41</v>
      </c>
      <c r="R23" s="589">
        <v>4.54</v>
      </c>
      <c r="S23" s="587">
        <v>213.68</v>
      </c>
      <c r="T23" s="588">
        <v>206.4</v>
      </c>
      <c r="U23" s="589">
        <v>3.53</v>
      </c>
      <c r="V23" s="587">
        <v>214.84</v>
      </c>
      <c r="W23" s="588">
        <v>207.39</v>
      </c>
      <c r="X23" s="589">
        <v>3.59</v>
      </c>
      <c r="Y23" s="316"/>
      <c r="Z23" s="12" t="s">
        <v>47</v>
      </c>
      <c r="AA23" s="12"/>
      <c r="AB23" s="776">
        <v>69.84</v>
      </c>
      <c r="AC23" s="777">
        <v>72.77</v>
      </c>
      <c r="AD23" s="777">
        <v>71.22</v>
      </c>
      <c r="AE23" s="777">
        <v>71.28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739.98</v>
      </c>
      <c r="CG23" s="774">
        <v>709.62</v>
      </c>
      <c r="CH23" s="526">
        <v>4.28</v>
      </c>
      <c r="CI23" s="30"/>
      <c r="CJ23" s="30"/>
      <c r="CK23" s="527" t="s">
        <v>95</v>
      </c>
      <c r="CL23" s="528">
        <v>7</v>
      </c>
      <c r="CM23" s="529">
        <v>8</v>
      </c>
      <c r="CN23" s="530">
        <v>13</v>
      </c>
      <c r="CO23" s="528">
        <v>28</v>
      </c>
      <c r="CP23" s="531">
        <v>33</v>
      </c>
      <c r="CQ23" s="532">
        <v>-15.15</v>
      </c>
      <c r="CR23" s="316"/>
      <c r="CS23" s="586" t="s">
        <v>67</v>
      </c>
      <c r="CT23" s="587">
        <v>234.58</v>
      </c>
      <c r="CU23" s="775">
        <v>225.05</v>
      </c>
      <c r="CV23" s="589">
        <v>4.2300000000000004</v>
      </c>
      <c r="CW23" s="587">
        <v>242.33</v>
      </c>
      <c r="CX23" s="588">
        <v>232.2</v>
      </c>
      <c r="CY23" s="589">
        <v>4.3600000000000003</v>
      </c>
      <c r="CZ23" s="587">
        <v>241.59</v>
      </c>
      <c r="DA23" s="588">
        <v>231.57</v>
      </c>
      <c r="DB23" s="589">
        <v>4.33</v>
      </c>
      <c r="DC23" s="316"/>
      <c r="DD23" s="12" t="s">
        <v>47</v>
      </c>
      <c r="DE23" s="12"/>
      <c r="DF23" s="776">
        <v>68.86</v>
      </c>
      <c r="DG23" s="777">
        <v>74.790000000000006</v>
      </c>
      <c r="DH23" s="777">
        <v>70.64</v>
      </c>
      <c r="DI23" s="777">
        <v>71.42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907.96</v>
      </c>
      <c r="FK23" s="774">
        <v>857.23</v>
      </c>
      <c r="FL23" s="526">
        <v>5.92</v>
      </c>
      <c r="FM23" s="30"/>
      <c r="FN23" s="30"/>
      <c r="FO23" s="527" t="s">
        <v>95</v>
      </c>
      <c r="FP23" s="528">
        <v>4</v>
      </c>
      <c r="FQ23" s="529">
        <v>0</v>
      </c>
      <c r="FR23" s="530">
        <v>0</v>
      </c>
      <c r="FS23" s="528">
        <v>4</v>
      </c>
      <c r="FT23" s="531">
        <v>7</v>
      </c>
      <c r="FU23" s="532">
        <v>-42.86</v>
      </c>
      <c r="FV23" s="316"/>
      <c r="FW23" s="586" t="s">
        <v>67</v>
      </c>
      <c r="FX23" s="587">
        <v>195.25</v>
      </c>
      <c r="FY23" s="775">
        <v>186.27</v>
      </c>
      <c r="FZ23" s="589">
        <v>4.82</v>
      </c>
      <c r="GA23" s="587">
        <v>168.12</v>
      </c>
      <c r="GB23" s="588">
        <v>161.59</v>
      </c>
      <c r="GC23" s="589">
        <v>4.04</v>
      </c>
      <c r="GD23" s="587">
        <v>168.45</v>
      </c>
      <c r="GE23" s="588">
        <v>161.91999999999999</v>
      </c>
      <c r="GF23" s="589">
        <v>4.03</v>
      </c>
      <c r="GG23" s="316"/>
      <c r="GH23" s="12" t="s">
        <v>47</v>
      </c>
      <c r="GI23" s="12"/>
      <c r="GJ23" s="776">
        <v>63.57</v>
      </c>
      <c r="GK23" s="777">
        <v>63.22</v>
      </c>
      <c r="GL23" s="777">
        <v>65.650000000000006</v>
      </c>
      <c r="GM23" s="777">
        <v>64.150000000000006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797.43999999999994</v>
      </c>
      <c r="IO23" s="774">
        <v>774.93999999999994</v>
      </c>
      <c r="IP23" s="526">
        <v>2.9</v>
      </c>
      <c r="IQ23" s="30"/>
      <c r="IR23" s="30"/>
      <c r="IS23" s="527" t="s">
        <v>95</v>
      </c>
      <c r="IT23" s="528">
        <v>4</v>
      </c>
      <c r="IU23" s="529">
        <v>0</v>
      </c>
      <c r="IV23" s="530">
        <v>0</v>
      </c>
      <c r="IW23" s="528">
        <v>4</v>
      </c>
      <c r="IX23" s="531">
        <v>5</v>
      </c>
      <c r="IY23" s="532">
        <v>-20</v>
      </c>
      <c r="IZ23" s="316"/>
      <c r="JA23" s="586" t="s">
        <v>67</v>
      </c>
      <c r="JB23" s="587">
        <v>161.78</v>
      </c>
      <c r="JC23" s="775">
        <v>158.35</v>
      </c>
      <c r="JD23" s="589">
        <v>2.17</v>
      </c>
      <c r="JE23" s="587">
        <v>133.16999999999999</v>
      </c>
      <c r="JF23" s="588">
        <v>129.57</v>
      </c>
      <c r="JG23" s="589">
        <v>2.78</v>
      </c>
      <c r="JH23" s="587">
        <v>134.94</v>
      </c>
      <c r="JI23" s="588">
        <v>131.30000000000001</v>
      </c>
      <c r="JJ23" s="589">
        <v>2.77</v>
      </c>
      <c r="JK23" s="316"/>
      <c r="JL23" s="12" t="s">
        <v>47</v>
      </c>
      <c r="JM23" s="12"/>
      <c r="JN23" s="776">
        <v>62.66</v>
      </c>
      <c r="JO23" s="777">
        <v>56.96</v>
      </c>
      <c r="JP23" s="777">
        <v>58.62</v>
      </c>
      <c r="JQ23" s="777">
        <v>59.41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788.92</v>
      </c>
      <c r="LS23" s="763">
        <v>755.98</v>
      </c>
      <c r="LT23" s="543">
        <v>4.3600000000000003</v>
      </c>
      <c r="LU23" s="319"/>
      <c r="LV23" s="319"/>
      <c r="LW23" s="527" t="s">
        <v>95</v>
      </c>
      <c r="LX23" s="11">
        <v>138</v>
      </c>
      <c r="LY23" s="544">
        <v>139</v>
      </c>
      <c r="LZ23" s="545">
        <v>-0.72</v>
      </c>
      <c r="MA23" s="81"/>
      <c r="MB23" s="586" t="s">
        <v>67</v>
      </c>
      <c r="MC23" s="587">
        <v>220.41</v>
      </c>
      <c r="MD23" s="588">
        <v>211.27</v>
      </c>
      <c r="ME23" s="589">
        <v>4.33</v>
      </c>
      <c r="MF23" s="587">
        <v>189.93</v>
      </c>
      <c r="MG23" s="588">
        <v>182.74</v>
      </c>
      <c r="MH23" s="589">
        <v>3.93</v>
      </c>
      <c r="MI23" s="587">
        <v>191.06</v>
      </c>
      <c r="MJ23" s="588">
        <v>183.76</v>
      </c>
      <c r="MK23" s="589">
        <v>3.97</v>
      </c>
      <c r="ML23" s="102"/>
      <c r="MM23" s="573" t="s">
        <v>47</v>
      </c>
      <c r="MN23" s="573"/>
      <c r="MO23" s="780">
        <v>71.28</v>
      </c>
      <c r="MP23" s="780">
        <v>71.42</v>
      </c>
      <c r="MQ23" s="780">
        <v>64.150000000000006</v>
      </c>
      <c r="MR23" s="780">
        <v>59.41</v>
      </c>
      <c r="MS23" s="780">
        <v>66.56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697.85</v>
      </c>
      <c r="C24" s="729">
        <v>671.92000000000007</v>
      </c>
      <c r="D24" s="553">
        <v>3.86</v>
      </c>
      <c r="E24" s="30"/>
      <c r="F24" s="30"/>
      <c r="G24" s="554" t="s">
        <v>96</v>
      </c>
      <c r="H24" s="528">
        <v>0</v>
      </c>
      <c r="I24" s="529">
        <v>5</v>
      </c>
      <c r="J24" s="530">
        <v>0</v>
      </c>
      <c r="K24" s="528">
        <v>5</v>
      </c>
      <c r="L24" s="531">
        <v>3</v>
      </c>
      <c r="M24" s="532">
        <v>66.67</v>
      </c>
      <c r="N24" s="316"/>
      <c r="O24" s="696" t="s">
        <v>72</v>
      </c>
      <c r="P24" s="781">
        <v>93.33</v>
      </c>
      <c r="Q24" s="588">
        <v>86.56</v>
      </c>
      <c r="R24" s="589">
        <v>7.82</v>
      </c>
      <c r="S24" s="587">
        <v>102.29</v>
      </c>
      <c r="T24" s="588">
        <v>96.09</v>
      </c>
      <c r="U24" s="589">
        <v>6.45</v>
      </c>
      <c r="V24" s="587">
        <v>101.9</v>
      </c>
      <c r="W24" s="588">
        <v>95.69</v>
      </c>
      <c r="X24" s="589">
        <v>6.49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734.16</v>
      </c>
      <c r="CG24" s="729">
        <v>704.28</v>
      </c>
      <c r="CH24" s="553">
        <v>4.24</v>
      </c>
      <c r="CI24" s="30"/>
      <c r="CJ24" s="30"/>
      <c r="CK24" s="554" t="s">
        <v>96</v>
      </c>
      <c r="CL24" s="528">
        <v>0</v>
      </c>
      <c r="CM24" s="529">
        <v>0</v>
      </c>
      <c r="CN24" s="530">
        <v>8</v>
      </c>
      <c r="CO24" s="528">
        <v>8</v>
      </c>
      <c r="CP24" s="531">
        <v>7</v>
      </c>
      <c r="CQ24" s="532">
        <v>14.29</v>
      </c>
      <c r="CR24" s="316"/>
      <c r="CS24" s="696" t="s">
        <v>72</v>
      </c>
      <c r="CT24" s="781">
        <v>70.47</v>
      </c>
      <c r="CU24" s="588">
        <v>67.08</v>
      </c>
      <c r="CV24" s="589">
        <v>5.05</v>
      </c>
      <c r="CW24" s="587">
        <v>54.82</v>
      </c>
      <c r="CX24" s="588">
        <v>51.65</v>
      </c>
      <c r="CY24" s="589">
        <v>6.14</v>
      </c>
      <c r="CZ24" s="587">
        <v>56.31</v>
      </c>
      <c r="DA24" s="588">
        <v>53.01</v>
      </c>
      <c r="DB24" s="589">
        <v>6.23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882.66000000000008</v>
      </c>
      <c r="FK24" s="729">
        <v>832.83</v>
      </c>
      <c r="FL24" s="553">
        <v>5.98</v>
      </c>
      <c r="FM24" s="30"/>
      <c r="FN24" s="30"/>
      <c r="FO24" s="554" t="s">
        <v>96</v>
      </c>
      <c r="FP24" s="528">
        <v>0</v>
      </c>
      <c r="FQ24" s="529">
        <v>3</v>
      </c>
      <c r="FR24" s="530">
        <v>0</v>
      </c>
      <c r="FS24" s="528">
        <v>3</v>
      </c>
      <c r="FT24" s="531">
        <v>4</v>
      </c>
      <c r="FU24" s="532">
        <v>-25</v>
      </c>
      <c r="FV24" s="316"/>
      <c r="FW24" s="696" t="s">
        <v>72</v>
      </c>
      <c r="FX24" s="781">
        <v>60.24</v>
      </c>
      <c r="FY24" s="588">
        <v>55.81</v>
      </c>
      <c r="FZ24" s="589">
        <v>7.94</v>
      </c>
      <c r="GA24" s="587">
        <v>79.33</v>
      </c>
      <c r="GB24" s="588">
        <v>72.849999999999994</v>
      </c>
      <c r="GC24" s="589">
        <v>8.89</v>
      </c>
      <c r="GD24" s="587">
        <v>79.09</v>
      </c>
      <c r="GE24" s="588">
        <v>72.62</v>
      </c>
      <c r="GF24" s="589">
        <v>8.91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791.36</v>
      </c>
      <c r="IO24" s="729">
        <v>769.10000000000014</v>
      </c>
      <c r="IP24" s="553">
        <v>2.89</v>
      </c>
      <c r="IQ24" s="30"/>
      <c r="IR24" s="30"/>
      <c r="IS24" s="554" t="s">
        <v>96</v>
      </c>
      <c r="IT24" s="528">
        <v>9</v>
      </c>
      <c r="IU24" s="529">
        <v>5</v>
      </c>
      <c r="IV24" s="530">
        <v>8</v>
      </c>
      <c r="IW24" s="528">
        <v>22</v>
      </c>
      <c r="IX24" s="531">
        <v>29</v>
      </c>
      <c r="IY24" s="532">
        <v>-24.14</v>
      </c>
      <c r="IZ24" s="316"/>
      <c r="JA24" s="696" t="s">
        <v>72</v>
      </c>
      <c r="JB24" s="781">
        <v>65.069999999999993</v>
      </c>
      <c r="JC24" s="588">
        <v>63.56</v>
      </c>
      <c r="JD24" s="589">
        <v>2.38</v>
      </c>
      <c r="JE24" s="587">
        <v>72.290000000000006</v>
      </c>
      <c r="JF24" s="588">
        <v>70.569999999999993</v>
      </c>
      <c r="JG24" s="589">
        <v>2.44</v>
      </c>
      <c r="JH24" s="587">
        <v>71.849999999999994</v>
      </c>
      <c r="JI24" s="588">
        <v>70.150000000000006</v>
      </c>
      <c r="JJ24" s="589">
        <v>2.42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771.21</v>
      </c>
      <c r="LS24" s="766">
        <v>739.18</v>
      </c>
      <c r="LT24" s="572">
        <v>4.33</v>
      </c>
      <c r="LU24" s="319"/>
      <c r="LV24" s="319"/>
      <c r="LW24" s="554" t="s">
        <v>96</v>
      </c>
      <c r="LX24" s="11">
        <v>38</v>
      </c>
      <c r="LY24" s="544">
        <v>43</v>
      </c>
      <c r="LZ24" s="545">
        <v>-11.63</v>
      </c>
      <c r="MA24" s="81"/>
      <c r="MB24" s="696" t="s">
        <v>72</v>
      </c>
      <c r="MC24" s="587">
        <v>81.63</v>
      </c>
      <c r="MD24" s="588">
        <v>79.23</v>
      </c>
      <c r="ME24" s="589">
        <v>3.03</v>
      </c>
      <c r="MF24" s="587">
        <v>86.16</v>
      </c>
      <c r="MG24" s="588">
        <v>81.03</v>
      </c>
      <c r="MH24" s="589">
        <v>6.33</v>
      </c>
      <c r="MI24" s="587">
        <v>85.99</v>
      </c>
      <c r="MJ24" s="588">
        <v>80.97</v>
      </c>
      <c r="MK24" s="589">
        <v>6.2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1012.5699999999999</v>
      </c>
      <c r="C25" s="738">
        <v>967.75999999999988</v>
      </c>
      <c r="D25" s="695">
        <v>4.63</v>
      </c>
      <c r="E25" s="30"/>
      <c r="F25" s="30"/>
      <c r="G25" s="527" t="s">
        <v>99</v>
      </c>
      <c r="H25" s="528">
        <v>0</v>
      </c>
      <c r="I25" s="529">
        <v>0</v>
      </c>
      <c r="J25" s="530">
        <v>0</v>
      </c>
      <c r="K25" s="528">
        <v>0</v>
      </c>
      <c r="L25" s="531">
        <v>0</v>
      </c>
      <c r="M25" s="532">
        <v>0</v>
      </c>
      <c r="N25" s="316"/>
      <c r="O25" s="716" t="s">
        <v>76</v>
      </c>
      <c r="P25" s="717">
        <v>1862.6399999999999</v>
      </c>
      <c r="Q25" s="718">
        <v>1759.2900000000004</v>
      </c>
      <c r="R25" s="719">
        <v>5.87</v>
      </c>
      <c r="S25" s="720">
        <v>1012.5699999999999</v>
      </c>
      <c r="T25" s="718">
        <v>967.75999999999988</v>
      </c>
      <c r="U25" s="719">
        <v>4.63</v>
      </c>
      <c r="V25" s="720">
        <v>1048.8</v>
      </c>
      <c r="W25" s="718">
        <v>1000.3800000000001</v>
      </c>
      <c r="X25" s="719">
        <v>4.84</v>
      </c>
      <c r="Y25" s="316"/>
      <c r="Z25" s="316"/>
      <c r="AA25" s="316" t="s">
        <v>46</v>
      </c>
      <c r="AB25" s="16">
        <v>75.7</v>
      </c>
      <c r="AC25" s="16">
        <v>79</v>
      </c>
      <c r="AD25" s="16">
        <v>82.92</v>
      </c>
      <c r="AE25" s="16">
        <v>79.209999999999994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995.5200000000001</v>
      </c>
      <c r="CG25" s="738">
        <v>939.80999999999983</v>
      </c>
      <c r="CH25" s="695">
        <v>5.93</v>
      </c>
      <c r="CI25" s="30"/>
      <c r="CJ25" s="30"/>
      <c r="CK25" s="527" t="s">
        <v>99</v>
      </c>
      <c r="CL25" s="528">
        <v>0</v>
      </c>
      <c r="CM25" s="529">
        <v>0</v>
      </c>
      <c r="CN25" s="530">
        <v>0</v>
      </c>
      <c r="CO25" s="528">
        <v>0</v>
      </c>
      <c r="CP25" s="531">
        <v>0</v>
      </c>
      <c r="CQ25" s="532">
        <v>0</v>
      </c>
      <c r="CR25" s="316"/>
      <c r="CS25" s="716" t="s">
        <v>76</v>
      </c>
      <c r="CT25" s="717">
        <v>1637.92</v>
      </c>
      <c r="CU25" s="718">
        <v>1569.1499999999999</v>
      </c>
      <c r="CV25" s="719">
        <v>4.38</v>
      </c>
      <c r="CW25" s="720">
        <v>995.5200000000001</v>
      </c>
      <c r="CX25" s="718">
        <v>939.80999999999983</v>
      </c>
      <c r="CY25" s="719">
        <v>5.93</v>
      </c>
      <c r="CZ25" s="720">
        <v>1056.5899999999999</v>
      </c>
      <c r="DA25" s="718">
        <v>995.25</v>
      </c>
      <c r="DB25" s="719">
        <v>6.16</v>
      </c>
      <c r="DC25" s="316"/>
      <c r="DD25" s="316"/>
      <c r="DE25" s="316" t="s">
        <v>46</v>
      </c>
      <c r="DF25" s="16">
        <v>75.45</v>
      </c>
      <c r="DG25" s="16">
        <v>80.52</v>
      </c>
      <c r="DH25" s="16">
        <v>68.36</v>
      </c>
      <c r="DI25" s="16">
        <v>74.78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1155.94</v>
      </c>
      <c r="FK25" s="738">
        <v>1089.01</v>
      </c>
      <c r="FL25" s="695">
        <v>6.15</v>
      </c>
      <c r="FM25" s="30"/>
      <c r="FN25" s="30"/>
      <c r="FO25" s="527" t="s">
        <v>99</v>
      </c>
      <c r="FP25" s="528">
        <v>0</v>
      </c>
      <c r="FQ25" s="529">
        <v>0</v>
      </c>
      <c r="FR25" s="530">
        <v>0</v>
      </c>
      <c r="FS25" s="528">
        <v>0</v>
      </c>
      <c r="FT25" s="531">
        <v>0</v>
      </c>
      <c r="FU25" s="532">
        <v>0</v>
      </c>
      <c r="FV25" s="316"/>
      <c r="FW25" s="716" t="s">
        <v>76</v>
      </c>
      <c r="FX25" s="717">
        <v>1714.9299999999998</v>
      </c>
      <c r="FY25" s="718">
        <v>1630.84</v>
      </c>
      <c r="FZ25" s="719">
        <v>5.16</v>
      </c>
      <c r="GA25" s="720">
        <v>1155.94</v>
      </c>
      <c r="GB25" s="718">
        <v>1089.01</v>
      </c>
      <c r="GC25" s="719">
        <v>6.15</v>
      </c>
      <c r="GD25" s="720">
        <v>1162.81</v>
      </c>
      <c r="GE25" s="718">
        <v>1096.31</v>
      </c>
      <c r="GF25" s="719">
        <v>6.07</v>
      </c>
      <c r="GG25" s="316"/>
      <c r="GH25" s="316"/>
      <c r="GI25" s="316" t="s">
        <v>46</v>
      </c>
      <c r="GJ25" s="16">
        <v>61.23</v>
      </c>
      <c r="GK25" s="16">
        <v>61.5</v>
      </c>
      <c r="GL25" s="16">
        <v>61.78</v>
      </c>
      <c r="GM25" s="16">
        <v>61.5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1003.9399999999998</v>
      </c>
      <c r="IO25" s="738">
        <v>969.94</v>
      </c>
      <c r="IP25" s="695">
        <v>3.51</v>
      </c>
      <c r="IQ25" s="30"/>
      <c r="IR25" s="30"/>
      <c r="IS25" s="527" t="s">
        <v>99</v>
      </c>
      <c r="IT25" s="528">
        <v>0</v>
      </c>
      <c r="IU25" s="529">
        <v>0</v>
      </c>
      <c r="IV25" s="530">
        <v>0</v>
      </c>
      <c r="IW25" s="528">
        <v>0</v>
      </c>
      <c r="IX25" s="531">
        <v>0</v>
      </c>
      <c r="IY25" s="532">
        <v>0</v>
      </c>
      <c r="IZ25" s="316"/>
      <c r="JA25" s="716" t="s">
        <v>76</v>
      </c>
      <c r="JB25" s="717">
        <v>1557.08</v>
      </c>
      <c r="JC25" s="718">
        <v>1512.46</v>
      </c>
      <c r="JD25" s="719">
        <v>2.95</v>
      </c>
      <c r="JE25" s="720">
        <v>1003.9399999999998</v>
      </c>
      <c r="JF25" s="718">
        <v>969.94</v>
      </c>
      <c r="JG25" s="719">
        <v>3.51</v>
      </c>
      <c r="JH25" s="720">
        <v>1038.1799999999998</v>
      </c>
      <c r="JI25" s="718">
        <v>1002.57</v>
      </c>
      <c r="JJ25" s="719">
        <v>3.55</v>
      </c>
      <c r="JK25" s="316"/>
      <c r="JL25" s="316"/>
      <c r="JM25" s="316" t="s">
        <v>46</v>
      </c>
      <c r="JN25" s="16">
        <v>63.15</v>
      </c>
      <c r="JO25" s="16">
        <v>51.39</v>
      </c>
      <c r="JP25" s="16">
        <v>57.17</v>
      </c>
      <c r="JQ25" s="16">
        <v>57.24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1066.9600000000003</v>
      </c>
      <c r="LS25" s="795">
        <v>1013.75</v>
      </c>
      <c r="LT25" s="708">
        <v>5.25</v>
      </c>
      <c r="LU25" s="319"/>
      <c r="LV25" s="319"/>
      <c r="LW25" s="527" t="s">
        <v>99</v>
      </c>
      <c r="LX25" s="11">
        <v>0</v>
      </c>
      <c r="LY25" s="544">
        <v>0</v>
      </c>
      <c r="LZ25" s="545">
        <v>0</v>
      </c>
      <c r="MA25" s="81"/>
      <c r="MB25" s="724" t="s">
        <v>76</v>
      </c>
      <c r="MC25" s="717">
        <v>1738.7799999999997</v>
      </c>
      <c r="MD25" s="725">
        <v>1663.75</v>
      </c>
      <c r="ME25" s="726">
        <v>4.51</v>
      </c>
      <c r="MF25" s="717">
        <v>1066.9600000000003</v>
      </c>
      <c r="MG25" s="725">
        <v>1013.75</v>
      </c>
      <c r="MH25" s="726">
        <v>5.25</v>
      </c>
      <c r="MI25" s="717">
        <v>1091.8600000000001</v>
      </c>
      <c r="MJ25" s="725">
        <v>1037.1099999999999</v>
      </c>
      <c r="MK25" s="726">
        <v>5.28</v>
      </c>
      <c r="ML25" s="102"/>
      <c r="MM25" s="102"/>
      <c r="MN25" s="102" t="s">
        <v>46</v>
      </c>
      <c r="MO25" s="785">
        <v>79.209999999999994</v>
      </c>
      <c r="MP25" s="785">
        <v>74.78</v>
      </c>
      <c r="MQ25" s="785">
        <v>61.5</v>
      </c>
      <c r="MR25" s="785">
        <v>57.24</v>
      </c>
      <c r="MS25" s="786">
        <v>68.180000000000007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0</v>
      </c>
      <c r="I26" s="529">
        <v>0</v>
      </c>
      <c r="J26" s="530">
        <v>0</v>
      </c>
      <c r="K26" s="528">
        <v>0</v>
      </c>
      <c r="L26" s="531">
        <v>0</v>
      </c>
      <c r="M26" s="532">
        <v>0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68.12</v>
      </c>
      <c r="AC26" s="16">
        <v>70.94</v>
      </c>
      <c r="AD26" s="16">
        <v>67.790000000000006</v>
      </c>
      <c r="AE26" s="16">
        <v>68.95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0</v>
      </c>
      <c r="CM26" s="529">
        <v>0</v>
      </c>
      <c r="CN26" s="530">
        <v>0</v>
      </c>
      <c r="CO26" s="528">
        <v>0</v>
      </c>
      <c r="CP26" s="531">
        <v>0</v>
      </c>
      <c r="CQ26" s="532">
        <v>0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66.92</v>
      </c>
      <c r="DG26" s="16">
        <v>73.099999999999994</v>
      </c>
      <c r="DH26" s="16">
        <v>71.3</v>
      </c>
      <c r="DI26" s="16">
        <v>70.44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0</v>
      </c>
      <c r="FQ26" s="529">
        <v>0</v>
      </c>
      <c r="FR26" s="530">
        <v>0</v>
      </c>
      <c r="FS26" s="528">
        <v>0</v>
      </c>
      <c r="FT26" s="531">
        <v>0</v>
      </c>
      <c r="FU26" s="532">
        <v>0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64.25</v>
      </c>
      <c r="GK26" s="16">
        <v>63.73</v>
      </c>
      <c r="GL26" s="16">
        <v>66.790000000000006</v>
      </c>
      <c r="GM26" s="16">
        <v>64.92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0</v>
      </c>
      <c r="IU26" s="529">
        <v>0</v>
      </c>
      <c r="IV26" s="530">
        <v>0</v>
      </c>
      <c r="IW26" s="528">
        <v>0</v>
      </c>
      <c r="IX26" s="531">
        <v>0</v>
      </c>
      <c r="IY26" s="532">
        <v>0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62.52</v>
      </c>
      <c r="JO26" s="16">
        <v>58.6</v>
      </c>
      <c r="JP26" s="16">
        <v>59.04</v>
      </c>
      <c r="JQ26" s="16">
        <v>60.05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0</v>
      </c>
      <c r="LY26" s="544">
        <v>0</v>
      </c>
      <c r="LZ26" s="545">
        <v>0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68.95</v>
      </c>
      <c r="MP26" s="785">
        <v>70.44</v>
      </c>
      <c r="MQ26" s="785">
        <v>64.92</v>
      </c>
      <c r="MR26" s="785">
        <v>60.05</v>
      </c>
      <c r="MS26" s="786">
        <v>66.09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364.88</v>
      </c>
      <c r="C27" s="774">
        <v>344.15999999999997</v>
      </c>
      <c r="D27" s="526">
        <v>6.02</v>
      </c>
      <c r="E27" s="232"/>
      <c r="F27" s="319"/>
      <c r="G27" s="527" t="s">
        <v>103</v>
      </c>
      <c r="H27" s="528">
        <v>0</v>
      </c>
      <c r="I27" s="529">
        <v>0</v>
      </c>
      <c r="J27" s="530">
        <v>0</v>
      </c>
      <c r="K27" s="528">
        <v>0</v>
      </c>
      <c r="L27" s="531">
        <v>0</v>
      </c>
      <c r="M27" s="532">
        <v>0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0</v>
      </c>
      <c r="AC27" s="16">
        <v>0</v>
      </c>
      <c r="AD27" s="16">
        <v>0</v>
      </c>
      <c r="AE27" s="16">
        <v>0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248.48000000000002</v>
      </c>
      <c r="CG27" s="774">
        <v>224.17</v>
      </c>
      <c r="CH27" s="526">
        <v>10.84</v>
      </c>
      <c r="CI27" s="232"/>
      <c r="CJ27" s="319"/>
      <c r="CK27" s="527" t="s">
        <v>103</v>
      </c>
      <c r="CL27" s="528">
        <v>0</v>
      </c>
      <c r="CM27" s="529">
        <v>0</v>
      </c>
      <c r="CN27" s="530">
        <v>0</v>
      </c>
      <c r="CO27" s="528">
        <v>0</v>
      </c>
      <c r="CP27" s="531">
        <v>0</v>
      </c>
      <c r="CQ27" s="532">
        <v>0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0</v>
      </c>
      <c r="DG27" s="16">
        <v>0</v>
      </c>
      <c r="DH27" s="16">
        <v>0</v>
      </c>
      <c r="DI27" s="16">
        <v>0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206.23</v>
      </c>
      <c r="FK27" s="774">
        <v>188.26</v>
      </c>
      <c r="FL27" s="526">
        <v>9.5500000000000007</v>
      </c>
      <c r="FM27" s="232"/>
      <c r="FN27" s="319"/>
      <c r="FO27" s="527" t="s">
        <v>103</v>
      </c>
      <c r="FP27" s="528">
        <v>0</v>
      </c>
      <c r="FQ27" s="529">
        <v>0</v>
      </c>
      <c r="FR27" s="530">
        <v>0</v>
      </c>
      <c r="FS27" s="528">
        <v>0</v>
      </c>
      <c r="FT27" s="531">
        <v>0</v>
      </c>
      <c r="FU27" s="532">
        <v>0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0</v>
      </c>
      <c r="GK27" s="16">
        <v>0</v>
      </c>
      <c r="GL27" s="16">
        <v>0</v>
      </c>
      <c r="GM27" s="16">
        <v>0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173.95000000000002</v>
      </c>
      <c r="IO27" s="774">
        <v>164.25000000000003</v>
      </c>
      <c r="IP27" s="526">
        <v>5.91</v>
      </c>
      <c r="IQ27" s="232"/>
      <c r="IR27" s="319"/>
      <c r="IS27" s="527" t="s">
        <v>103</v>
      </c>
      <c r="IT27" s="528">
        <v>0</v>
      </c>
      <c r="IU27" s="529">
        <v>0</v>
      </c>
      <c r="IV27" s="530">
        <v>0</v>
      </c>
      <c r="IW27" s="528">
        <v>0</v>
      </c>
      <c r="IX27" s="531">
        <v>0</v>
      </c>
      <c r="IY27" s="532">
        <v>0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0</v>
      </c>
      <c r="JO27" s="16">
        <v>0</v>
      </c>
      <c r="JP27" s="16">
        <v>0</v>
      </c>
      <c r="JQ27" s="16">
        <v>0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993.54</v>
      </c>
      <c r="LS27" s="763">
        <v>920.84</v>
      </c>
      <c r="LT27" s="543">
        <v>7.89</v>
      </c>
      <c r="LU27" s="319"/>
      <c r="LV27" s="319"/>
      <c r="LW27" s="527" t="s">
        <v>103</v>
      </c>
      <c r="LX27" s="11">
        <v>0</v>
      </c>
      <c r="LY27" s="544">
        <v>0</v>
      </c>
      <c r="LZ27" s="545">
        <v>0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0</v>
      </c>
      <c r="MP27" s="785">
        <v>0</v>
      </c>
      <c r="MQ27" s="785">
        <v>0</v>
      </c>
      <c r="MR27" s="785">
        <v>0</v>
      </c>
      <c r="MS27" s="786" t="s">
        <v>182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349.94</v>
      </c>
      <c r="C28" s="729">
        <v>330.57</v>
      </c>
      <c r="D28" s="553">
        <v>5.86</v>
      </c>
      <c r="E28" s="319"/>
      <c r="F28" s="319"/>
      <c r="G28" s="527" t="s">
        <v>105</v>
      </c>
      <c r="H28" s="528">
        <v>0</v>
      </c>
      <c r="I28" s="529">
        <v>0</v>
      </c>
      <c r="J28" s="530">
        <v>0</v>
      </c>
      <c r="K28" s="528">
        <v>0</v>
      </c>
      <c r="L28" s="531">
        <v>0</v>
      </c>
      <c r="M28" s="532">
        <v>0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0</v>
      </c>
      <c r="AC28" s="16">
        <v>0</v>
      </c>
      <c r="AD28" s="16">
        <v>0</v>
      </c>
      <c r="AE28" s="16">
        <v>0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0</v>
      </c>
      <c r="AN28" s="658">
        <v>0</v>
      </c>
      <c r="AO28" s="658">
        <v>0</v>
      </c>
      <c r="AP28" s="657">
        <v>0</v>
      </c>
      <c r="AQ28" s="658"/>
      <c r="AR28" s="658"/>
      <c r="AS28" s="658"/>
      <c r="AT28" s="816"/>
      <c r="AU28" s="817">
        <v>0</v>
      </c>
      <c r="AV28" s="658">
        <v>0</v>
      </c>
      <c r="AW28" s="807">
        <v>0</v>
      </c>
      <c r="AX28" s="4"/>
      <c r="AY28" s="4"/>
      <c r="AZ28" s="644" t="s">
        <v>54</v>
      </c>
      <c r="BA28" s="818">
        <v>0</v>
      </c>
      <c r="BB28" s="819">
        <v>0</v>
      </c>
      <c r="BC28" s="819">
        <v>0</v>
      </c>
      <c r="BD28" s="820">
        <v>0</v>
      </c>
      <c r="BE28" s="819"/>
      <c r="BF28" s="819"/>
      <c r="BG28" s="819"/>
      <c r="BH28" s="819"/>
      <c r="BI28" s="821">
        <v>0</v>
      </c>
      <c r="BJ28" s="819">
        <v>0</v>
      </c>
      <c r="BK28" s="812">
        <v>0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245.64000000000001</v>
      </c>
      <c r="CG28" s="729">
        <v>221.63</v>
      </c>
      <c r="CH28" s="553">
        <v>10.83</v>
      </c>
      <c r="CI28" s="319"/>
      <c r="CJ28" s="319"/>
      <c r="CK28" s="527" t="s">
        <v>105</v>
      </c>
      <c r="CL28" s="528">
        <v>0</v>
      </c>
      <c r="CM28" s="529">
        <v>0</v>
      </c>
      <c r="CN28" s="530">
        <v>0</v>
      </c>
      <c r="CO28" s="528">
        <v>0</v>
      </c>
      <c r="CP28" s="531">
        <v>0</v>
      </c>
      <c r="CQ28" s="532">
        <v>0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0</v>
      </c>
      <c r="DG28" s="16">
        <v>0</v>
      </c>
      <c r="DH28" s="16">
        <v>0</v>
      </c>
      <c r="DI28" s="16">
        <v>0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0</v>
      </c>
      <c r="DR28" s="658">
        <v>0</v>
      </c>
      <c r="DS28" s="658">
        <v>0</v>
      </c>
      <c r="DT28" s="654">
        <v>0</v>
      </c>
      <c r="DU28" s="652"/>
      <c r="DV28" s="653"/>
      <c r="DW28" s="653"/>
      <c r="DX28" s="653"/>
      <c r="DY28" s="632">
        <v>0</v>
      </c>
      <c r="DZ28" s="658">
        <v>0</v>
      </c>
      <c r="EA28" s="807">
        <v>0</v>
      </c>
      <c r="EB28" s="4"/>
      <c r="EC28" s="4"/>
      <c r="ED28" s="644" t="s">
        <v>54</v>
      </c>
      <c r="EE28" s="818">
        <v>0</v>
      </c>
      <c r="EF28" s="819">
        <v>0</v>
      </c>
      <c r="EG28" s="819">
        <v>0</v>
      </c>
      <c r="EH28" s="654">
        <v>0</v>
      </c>
      <c r="EI28" s="652"/>
      <c r="EJ28" s="653"/>
      <c r="EK28" s="653"/>
      <c r="EL28" s="653"/>
      <c r="EM28" s="632">
        <v>0</v>
      </c>
      <c r="EN28" s="819">
        <v>0</v>
      </c>
      <c r="EO28" s="812">
        <v>0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191.32999999999998</v>
      </c>
      <c r="FK28" s="729">
        <v>174.75</v>
      </c>
      <c r="FL28" s="553">
        <v>9.49</v>
      </c>
      <c r="FM28" s="319"/>
      <c r="FN28" s="319"/>
      <c r="FO28" s="527" t="s">
        <v>105</v>
      </c>
      <c r="FP28" s="528">
        <v>5</v>
      </c>
      <c r="FQ28" s="529">
        <v>0</v>
      </c>
      <c r="FR28" s="530">
        <v>0</v>
      </c>
      <c r="FS28" s="528">
        <v>5</v>
      </c>
      <c r="FT28" s="531">
        <v>3</v>
      </c>
      <c r="FU28" s="532">
        <v>66.67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0</v>
      </c>
      <c r="GK28" s="16">
        <v>0</v>
      </c>
      <c r="GL28" s="16">
        <v>0</v>
      </c>
      <c r="GM28" s="16">
        <v>0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0</v>
      </c>
      <c r="GV28" s="658">
        <v>0</v>
      </c>
      <c r="GW28" s="658">
        <v>0</v>
      </c>
      <c r="GX28" s="654">
        <v>0</v>
      </c>
      <c r="GY28" s="653"/>
      <c r="GZ28" s="653"/>
      <c r="HA28" s="653"/>
      <c r="HB28" s="653"/>
      <c r="HC28" s="632">
        <v>0</v>
      </c>
      <c r="HD28" s="658">
        <v>0</v>
      </c>
      <c r="HE28" s="807">
        <v>0</v>
      </c>
      <c r="HF28" s="4"/>
      <c r="HG28" s="4"/>
      <c r="HH28" s="644" t="s">
        <v>54</v>
      </c>
      <c r="HI28" s="818">
        <v>0</v>
      </c>
      <c r="HJ28" s="819">
        <v>0</v>
      </c>
      <c r="HK28" s="819">
        <v>0</v>
      </c>
      <c r="HL28" s="654">
        <v>0</v>
      </c>
      <c r="HM28" s="653"/>
      <c r="HN28" s="653"/>
      <c r="HO28" s="653"/>
      <c r="HP28" s="653"/>
      <c r="HQ28" s="632">
        <v>0</v>
      </c>
      <c r="HR28" s="819">
        <v>0</v>
      </c>
      <c r="HS28" s="812">
        <v>0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170.57000000000002</v>
      </c>
      <c r="IO28" s="729">
        <v>161.10000000000002</v>
      </c>
      <c r="IP28" s="553">
        <v>5.88</v>
      </c>
      <c r="IQ28" s="319"/>
      <c r="IR28" s="319"/>
      <c r="IS28" s="527" t="s">
        <v>105</v>
      </c>
      <c r="IT28" s="528">
        <v>0</v>
      </c>
      <c r="IU28" s="529">
        <v>0</v>
      </c>
      <c r="IV28" s="530">
        <v>0</v>
      </c>
      <c r="IW28" s="528">
        <v>0</v>
      </c>
      <c r="IX28" s="531">
        <v>0</v>
      </c>
      <c r="IY28" s="532">
        <v>0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0</v>
      </c>
      <c r="JO28" s="16">
        <v>0</v>
      </c>
      <c r="JP28" s="16">
        <v>0</v>
      </c>
      <c r="JQ28" s="16">
        <v>0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0</v>
      </c>
      <c r="JZ28" s="658">
        <v>0</v>
      </c>
      <c r="KA28" s="658">
        <v>0</v>
      </c>
      <c r="KB28" s="657">
        <v>0</v>
      </c>
      <c r="KC28" s="658"/>
      <c r="KD28" s="658"/>
      <c r="KE28" s="658"/>
      <c r="KF28" s="658"/>
      <c r="KG28" s="659">
        <v>0</v>
      </c>
      <c r="KH28" s="658">
        <v>0</v>
      </c>
      <c r="KI28" s="807">
        <v>0</v>
      </c>
      <c r="KJ28" s="4"/>
      <c r="KK28" s="4"/>
      <c r="KL28" s="644" t="s">
        <v>54</v>
      </c>
      <c r="KM28" s="818">
        <v>0</v>
      </c>
      <c r="KN28" s="819">
        <v>0</v>
      </c>
      <c r="KO28" s="819">
        <v>0</v>
      </c>
      <c r="KP28" s="657">
        <v>0</v>
      </c>
      <c r="KQ28" s="658"/>
      <c r="KR28" s="658"/>
      <c r="KS28" s="658"/>
      <c r="KT28" s="658"/>
      <c r="KU28" s="659">
        <v>0</v>
      </c>
      <c r="KV28" s="819">
        <v>0</v>
      </c>
      <c r="KW28" s="812">
        <v>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957.48</v>
      </c>
      <c r="LS28" s="766">
        <v>888.05000000000007</v>
      </c>
      <c r="LT28" s="572">
        <v>7.82</v>
      </c>
      <c r="LU28" s="319"/>
      <c r="LV28" s="319"/>
      <c r="LW28" s="527" t="s">
        <v>105</v>
      </c>
      <c r="LX28" s="11">
        <v>5</v>
      </c>
      <c r="LY28" s="544">
        <v>3</v>
      </c>
      <c r="LZ28" s="545">
        <v>66.67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0</v>
      </c>
      <c r="MP28" s="785">
        <v>0</v>
      </c>
      <c r="MQ28" s="785">
        <v>0</v>
      </c>
      <c r="MR28" s="785">
        <v>0</v>
      </c>
      <c r="MS28" s="786" t="s">
        <v>182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0</v>
      </c>
      <c r="NB28" s="661">
        <v>0</v>
      </c>
      <c r="NC28" s="661">
        <v>0</v>
      </c>
      <c r="ND28" s="662">
        <v>0</v>
      </c>
      <c r="NE28" s="661"/>
      <c r="NF28" s="661"/>
      <c r="NG28" s="661"/>
      <c r="NH28" s="661"/>
      <c r="NI28" s="663">
        <v>0</v>
      </c>
      <c r="NJ28" s="822">
        <v>0</v>
      </c>
      <c r="NK28" s="665">
        <v>0</v>
      </c>
      <c r="NL28" s="406"/>
      <c r="NM28" s="406"/>
      <c r="NN28" s="651" t="s">
        <v>54</v>
      </c>
      <c r="NO28" s="660">
        <v>0</v>
      </c>
      <c r="NP28" s="661">
        <v>0</v>
      </c>
      <c r="NQ28" s="661">
        <v>0</v>
      </c>
      <c r="NR28" s="662">
        <v>0</v>
      </c>
      <c r="NS28" s="661"/>
      <c r="NT28" s="661"/>
      <c r="NU28" s="661"/>
      <c r="NV28" s="661"/>
      <c r="NW28" s="663">
        <v>0</v>
      </c>
      <c r="NX28" s="633">
        <v>0</v>
      </c>
      <c r="NY28" s="665">
        <v>0</v>
      </c>
    </row>
    <row r="29" spans="1:389" ht="23.25" customHeight="1" thickBot="1" x14ac:dyDescent="0.3">
      <c r="A29" s="692" t="s">
        <v>29</v>
      </c>
      <c r="B29" s="737">
        <v>14.94</v>
      </c>
      <c r="C29" s="738">
        <v>13.590000000000002</v>
      </c>
      <c r="D29" s="695">
        <v>9.93</v>
      </c>
      <c r="E29" s="319"/>
      <c r="F29" s="319"/>
      <c r="G29" s="527" t="s">
        <v>106</v>
      </c>
      <c r="H29" s="528">
        <v>0</v>
      </c>
      <c r="I29" s="529">
        <v>0</v>
      </c>
      <c r="J29" s="530">
        <v>0</v>
      </c>
      <c r="K29" s="528">
        <v>0</v>
      </c>
      <c r="L29" s="531">
        <v>0</v>
      </c>
      <c r="M29" s="532">
        <v>0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0</v>
      </c>
      <c r="AC29" s="16">
        <v>0</v>
      </c>
      <c r="AD29" s="16">
        <v>0</v>
      </c>
      <c r="AE29" s="16">
        <v>0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11646</v>
      </c>
      <c r="AN29" s="658">
        <v>0</v>
      </c>
      <c r="AO29" s="658">
        <v>3039</v>
      </c>
      <c r="AP29" s="657">
        <v>13426</v>
      </c>
      <c r="AQ29" s="658"/>
      <c r="AR29" s="658"/>
      <c r="AS29" s="658"/>
      <c r="AT29" s="816"/>
      <c r="AU29" s="817">
        <v>28111</v>
      </c>
      <c r="AV29" s="658">
        <v>24094</v>
      </c>
      <c r="AW29" s="807">
        <v>52205</v>
      </c>
      <c r="AX29" s="4"/>
      <c r="AY29" s="4"/>
      <c r="AZ29" s="644" t="s">
        <v>59</v>
      </c>
      <c r="BA29" s="818">
        <v>0</v>
      </c>
      <c r="BB29" s="819">
        <v>0</v>
      </c>
      <c r="BC29" s="819">
        <v>0</v>
      </c>
      <c r="BD29" s="820">
        <v>0</v>
      </c>
      <c r="BE29" s="819"/>
      <c r="BF29" s="819"/>
      <c r="BG29" s="819"/>
      <c r="BH29" s="819"/>
      <c r="BI29" s="821">
        <v>0</v>
      </c>
      <c r="BJ29" s="819">
        <v>0</v>
      </c>
      <c r="BK29" s="812">
        <v>0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2.84</v>
      </c>
      <c r="CG29" s="738">
        <v>2.54</v>
      </c>
      <c r="CH29" s="695">
        <v>11.81</v>
      </c>
      <c r="CI29" s="319"/>
      <c r="CJ29" s="319"/>
      <c r="CK29" s="527" t="s">
        <v>106</v>
      </c>
      <c r="CL29" s="528">
        <v>0</v>
      </c>
      <c r="CM29" s="529">
        <v>0</v>
      </c>
      <c r="CN29" s="530">
        <v>0</v>
      </c>
      <c r="CO29" s="528">
        <v>0</v>
      </c>
      <c r="CP29" s="531">
        <v>0</v>
      </c>
      <c r="CQ29" s="532">
        <v>0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0</v>
      </c>
      <c r="DG29" s="16">
        <v>0</v>
      </c>
      <c r="DH29" s="16">
        <v>0</v>
      </c>
      <c r="DI29" s="16">
        <v>0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10340</v>
      </c>
      <c r="DR29" s="658">
        <v>0</v>
      </c>
      <c r="DS29" s="658">
        <v>3488</v>
      </c>
      <c r="DT29" s="654">
        <v>8381</v>
      </c>
      <c r="DU29" s="652"/>
      <c r="DV29" s="653"/>
      <c r="DW29" s="653"/>
      <c r="DX29" s="653"/>
      <c r="DY29" s="632">
        <v>22209</v>
      </c>
      <c r="DZ29" s="658">
        <v>25574</v>
      </c>
      <c r="EA29" s="807">
        <v>47783</v>
      </c>
      <c r="EB29" s="4"/>
      <c r="EC29" s="4"/>
      <c r="ED29" s="644" t="s">
        <v>59</v>
      </c>
      <c r="EE29" s="818">
        <v>0</v>
      </c>
      <c r="EF29" s="819">
        <v>0</v>
      </c>
      <c r="EG29" s="819">
        <v>0</v>
      </c>
      <c r="EH29" s="654">
        <v>0</v>
      </c>
      <c r="EI29" s="652"/>
      <c r="EJ29" s="653"/>
      <c r="EK29" s="653"/>
      <c r="EL29" s="653"/>
      <c r="EM29" s="632">
        <v>0</v>
      </c>
      <c r="EN29" s="819">
        <v>0</v>
      </c>
      <c r="EO29" s="812">
        <v>0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14.9</v>
      </c>
      <c r="FK29" s="738">
        <v>13.510000000000002</v>
      </c>
      <c r="FL29" s="695">
        <v>10.29</v>
      </c>
      <c r="FM29" s="319"/>
      <c r="FN29" s="319"/>
      <c r="FO29" s="527" t="s">
        <v>106</v>
      </c>
      <c r="FP29" s="528">
        <v>0</v>
      </c>
      <c r="FQ29" s="529">
        <v>0</v>
      </c>
      <c r="FR29" s="530">
        <v>0</v>
      </c>
      <c r="FS29" s="528">
        <v>0</v>
      </c>
      <c r="FT29" s="531">
        <v>0</v>
      </c>
      <c r="FU29" s="532">
        <v>0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0</v>
      </c>
      <c r="GK29" s="16">
        <v>0</v>
      </c>
      <c r="GL29" s="16">
        <v>0</v>
      </c>
      <c r="GM29" s="16">
        <v>0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9557</v>
      </c>
      <c r="GV29" s="658">
        <v>0</v>
      </c>
      <c r="GW29" s="658">
        <v>2198</v>
      </c>
      <c r="GX29" s="654">
        <v>1306</v>
      </c>
      <c r="GY29" s="653"/>
      <c r="GZ29" s="653"/>
      <c r="HA29" s="653"/>
      <c r="HB29" s="653"/>
      <c r="HC29" s="632">
        <v>13061</v>
      </c>
      <c r="HD29" s="658">
        <v>27210</v>
      </c>
      <c r="HE29" s="807">
        <v>40271</v>
      </c>
      <c r="HF29" s="4"/>
      <c r="HG29" s="4"/>
      <c r="HH29" s="644" t="s">
        <v>59</v>
      </c>
      <c r="HI29" s="818">
        <v>0</v>
      </c>
      <c r="HJ29" s="819">
        <v>0</v>
      </c>
      <c r="HK29" s="819">
        <v>0</v>
      </c>
      <c r="HL29" s="654">
        <v>0</v>
      </c>
      <c r="HM29" s="653"/>
      <c r="HN29" s="653"/>
      <c r="HO29" s="653"/>
      <c r="HP29" s="653"/>
      <c r="HQ29" s="632">
        <v>0</v>
      </c>
      <c r="HR29" s="819">
        <v>0</v>
      </c>
      <c r="HS29" s="812">
        <v>0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3.3800000000000003</v>
      </c>
      <c r="IO29" s="738">
        <v>3.1500000000000008</v>
      </c>
      <c r="IP29" s="695">
        <v>7.3</v>
      </c>
      <c r="IQ29" s="319"/>
      <c r="IR29" s="319"/>
      <c r="IS29" s="527" t="s">
        <v>106</v>
      </c>
      <c r="IT29" s="528">
        <v>0</v>
      </c>
      <c r="IU29" s="529">
        <v>0</v>
      </c>
      <c r="IV29" s="530">
        <v>0</v>
      </c>
      <c r="IW29" s="528">
        <v>0</v>
      </c>
      <c r="IX29" s="531">
        <v>0</v>
      </c>
      <c r="IY29" s="532">
        <v>0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0</v>
      </c>
      <c r="JO29" s="16">
        <v>0</v>
      </c>
      <c r="JP29" s="16">
        <v>0</v>
      </c>
      <c r="JQ29" s="16">
        <v>0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7358</v>
      </c>
      <c r="JZ29" s="658">
        <v>0</v>
      </c>
      <c r="KA29" s="658">
        <v>1795</v>
      </c>
      <c r="KB29" s="657">
        <v>1427</v>
      </c>
      <c r="KC29" s="658"/>
      <c r="KD29" s="658"/>
      <c r="KE29" s="658"/>
      <c r="KF29" s="658"/>
      <c r="KG29" s="659">
        <v>10580</v>
      </c>
      <c r="KH29" s="658">
        <v>23338</v>
      </c>
      <c r="KI29" s="807">
        <v>33918</v>
      </c>
      <c r="KJ29" s="4"/>
      <c r="KK29" s="4"/>
      <c r="KL29" s="644" t="s">
        <v>59</v>
      </c>
      <c r="KM29" s="818">
        <v>18</v>
      </c>
      <c r="KN29" s="819">
        <v>0</v>
      </c>
      <c r="KO29" s="819">
        <v>12</v>
      </c>
      <c r="KP29" s="657">
        <v>0</v>
      </c>
      <c r="KQ29" s="658"/>
      <c r="KR29" s="658"/>
      <c r="KS29" s="658"/>
      <c r="KT29" s="658"/>
      <c r="KU29" s="659">
        <v>30</v>
      </c>
      <c r="KV29" s="819">
        <v>275</v>
      </c>
      <c r="KW29" s="812">
        <v>305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36.06</v>
      </c>
      <c r="LS29" s="795">
        <v>32.79</v>
      </c>
      <c r="LT29" s="708">
        <v>9.9700000000000006</v>
      </c>
      <c r="LU29" s="319"/>
      <c r="LV29" s="319"/>
      <c r="LW29" s="527" t="s">
        <v>106</v>
      </c>
      <c r="LX29" s="11">
        <v>0</v>
      </c>
      <c r="LY29" s="544">
        <v>0</v>
      </c>
      <c r="LZ29" s="545">
        <v>0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0</v>
      </c>
      <c r="MP29" s="785">
        <v>0</v>
      </c>
      <c r="MQ29" s="785">
        <v>0</v>
      </c>
      <c r="MR29" s="785">
        <v>0</v>
      </c>
      <c r="MS29" s="786" t="s">
        <v>182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38901</v>
      </c>
      <c r="NB29" s="661">
        <v>0</v>
      </c>
      <c r="NC29" s="661">
        <v>10520</v>
      </c>
      <c r="ND29" s="662">
        <v>24540</v>
      </c>
      <c r="NE29" s="661"/>
      <c r="NF29" s="661"/>
      <c r="NG29" s="661"/>
      <c r="NH29" s="661"/>
      <c r="NI29" s="663">
        <v>73961</v>
      </c>
      <c r="NJ29" s="822">
        <v>100216</v>
      </c>
      <c r="NK29" s="665">
        <v>174177</v>
      </c>
      <c r="NL29" s="406"/>
      <c r="NM29" s="406"/>
      <c r="NN29" s="651" t="s">
        <v>59</v>
      </c>
      <c r="NO29" s="660">
        <v>18</v>
      </c>
      <c r="NP29" s="661">
        <v>0</v>
      </c>
      <c r="NQ29" s="661">
        <v>12</v>
      </c>
      <c r="NR29" s="662">
        <v>0</v>
      </c>
      <c r="NS29" s="661"/>
      <c r="NT29" s="661"/>
      <c r="NU29" s="661"/>
      <c r="NV29" s="661"/>
      <c r="NW29" s="663">
        <v>30</v>
      </c>
      <c r="NX29" s="633">
        <v>275</v>
      </c>
      <c r="NY29" s="665">
        <v>305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0</v>
      </c>
      <c r="I30" s="529">
        <v>0</v>
      </c>
      <c r="J30" s="530">
        <v>0</v>
      </c>
      <c r="K30" s="528">
        <v>0</v>
      </c>
      <c r="L30" s="531">
        <v>0</v>
      </c>
      <c r="M30" s="532">
        <v>0</v>
      </c>
      <c r="N30" s="316"/>
      <c r="O30" s="586" t="s">
        <v>31</v>
      </c>
      <c r="P30" s="587">
        <v>464.04</v>
      </c>
      <c r="Q30" s="588">
        <v>449.03</v>
      </c>
      <c r="R30" s="589">
        <v>3.34</v>
      </c>
      <c r="S30" s="587">
        <v>0</v>
      </c>
      <c r="T30" s="588">
        <v>0</v>
      </c>
      <c r="U30" s="589">
        <v>0</v>
      </c>
      <c r="V30" s="587">
        <v>235.34</v>
      </c>
      <c r="W30" s="588">
        <v>235.81</v>
      </c>
      <c r="X30" s="589">
        <v>-0.2</v>
      </c>
      <c r="Y30" s="316"/>
      <c r="Z30" s="316"/>
      <c r="AA30" s="316" t="s">
        <v>73</v>
      </c>
      <c r="AB30" s="16">
        <v>0</v>
      </c>
      <c r="AC30" s="16">
        <v>0</v>
      </c>
      <c r="AD30" s="16">
        <v>0</v>
      </c>
      <c r="AE30" s="16">
        <v>0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25324</v>
      </c>
      <c r="AN30" s="658">
        <v>0</v>
      </c>
      <c r="AO30" s="658">
        <v>9348</v>
      </c>
      <c r="AP30" s="657">
        <v>47218</v>
      </c>
      <c r="AQ30" s="658"/>
      <c r="AR30" s="658"/>
      <c r="AS30" s="658"/>
      <c r="AT30" s="816"/>
      <c r="AU30" s="817">
        <v>81890</v>
      </c>
      <c r="AV30" s="658">
        <v>139208</v>
      </c>
      <c r="AW30" s="807">
        <v>221098</v>
      </c>
      <c r="AX30" s="4"/>
      <c r="AY30" s="4"/>
      <c r="AZ30" s="644" t="s">
        <v>65</v>
      </c>
      <c r="BA30" s="818">
        <v>287</v>
      </c>
      <c r="BB30" s="819">
        <v>0</v>
      </c>
      <c r="BC30" s="819">
        <v>143</v>
      </c>
      <c r="BD30" s="820">
        <v>0</v>
      </c>
      <c r="BE30" s="819"/>
      <c r="BF30" s="819"/>
      <c r="BG30" s="819"/>
      <c r="BH30" s="819"/>
      <c r="BI30" s="821">
        <v>430</v>
      </c>
      <c r="BJ30" s="819">
        <v>13628</v>
      </c>
      <c r="BK30" s="812">
        <v>14058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0</v>
      </c>
      <c r="CM30" s="529">
        <v>0</v>
      </c>
      <c r="CN30" s="530">
        <v>0</v>
      </c>
      <c r="CO30" s="528">
        <v>0</v>
      </c>
      <c r="CP30" s="531">
        <v>0</v>
      </c>
      <c r="CQ30" s="532">
        <v>0</v>
      </c>
      <c r="CR30" s="316"/>
      <c r="CS30" s="586" t="s">
        <v>31</v>
      </c>
      <c r="CT30" s="587">
        <v>271.54000000000002</v>
      </c>
      <c r="CU30" s="588">
        <v>262.67</v>
      </c>
      <c r="CV30" s="589">
        <v>3.38</v>
      </c>
      <c r="CW30" s="587">
        <v>0</v>
      </c>
      <c r="CX30" s="588">
        <v>0</v>
      </c>
      <c r="CY30" s="589">
        <v>0</v>
      </c>
      <c r="CZ30" s="587">
        <v>147.63</v>
      </c>
      <c r="DA30" s="588">
        <v>142.94</v>
      </c>
      <c r="DB30" s="589">
        <v>3.28</v>
      </c>
      <c r="DC30" s="316"/>
      <c r="DD30" s="316"/>
      <c r="DE30" s="316" t="s">
        <v>73</v>
      </c>
      <c r="DF30" s="16">
        <v>0</v>
      </c>
      <c r="DG30" s="16">
        <v>0</v>
      </c>
      <c r="DH30" s="16">
        <v>0</v>
      </c>
      <c r="DI30" s="16">
        <v>0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30762</v>
      </c>
      <c r="DR30" s="658">
        <v>0</v>
      </c>
      <c r="DS30" s="658">
        <v>8209</v>
      </c>
      <c r="DT30" s="654">
        <v>20395</v>
      </c>
      <c r="DU30" s="652"/>
      <c r="DV30" s="653"/>
      <c r="DW30" s="653"/>
      <c r="DX30" s="653"/>
      <c r="DY30" s="632">
        <v>59366</v>
      </c>
      <c r="DZ30" s="658">
        <v>81672</v>
      </c>
      <c r="EA30" s="807">
        <v>141038</v>
      </c>
      <c r="EB30" s="4"/>
      <c r="EC30" s="4"/>
      <c r="ED30" s="644" t="s">
        <v>65</v>
      </c>
      <c r="EE30" s="818">
        <v>130</v>
      </c>
      <c r="EF30" s="819">
        <v>0</v>
      </c>
      <c r="EG30" s="819">
        <v>63</v>
      </c>
      <c r="EH30" s="654">
        <v>0</v>
      </c>
      <c r="EI30" s="652"/>
      <c r="EJ30" s="653"/>
      <c r="EK30" s="653"/>
      <c r="EL30" s="653"/>
      <c r="EM30" s="632">
        <v>193</v>
      </c>
      <c r="EN30" s="819">
        <v>2437</v>
      </c>
      <c r="EO30" s="812">
        <v>2630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0</v>
      </c>
      <c r="FQ30" s="529">
        <v>0</v>
      </c>
      <c r="FR30" s="530">
        <v>0</v>
      </c>
      <c r="FS30" s="528">
        <v>0</v>
      </c>
      <c r="FT30" s="531">
        <v>0</v>
      </c>
      <c r="FU30" s="532">
        <v>0</v>
      </c>
      <c r="FV30" s="316"/>
      <c r="FW30" s="586" t="s">
        <v>31</v>
      </c>
      <c r="FX30" s="587">
        <v>262.51</v>
      </c>
      <c r="FY30" s="588">
        <v>256.51</v>
      </c>
      <c r="FZ30" s="589">
        <v>2.34</v>
      </c>
      <c r="GA30" s="587">
        <v>0</v>
      </c>
      <c r="GB30" s="588">
        <v>0</v>
      </c>
      <c r="GC30" s="589">
        <v>0</v>
      </c>
      <c r="GD30" s="587">
        <v>87.32</v>
      </c>
      <c r="GE30" s="588">
        <v>89.22</v>
      </c>
      <c r="GF30" s="589">
        <v>-2.13</v>
      </c>
      <c r="GG30" s="316"/>
      <c r="GH30" s="316"/>
      <c r="GI30" s="316" t="s">
        <v>73</v>
      </c>
      <c r="GJ30" s="16">
        <v>0</v>
      </c>
      <c r="GK30" s="16">
        <v>0</v>
      </c>
      <c r="GL30" s="16">
        <v>0</v>
      </c>
      <c r="GM30" s="16">
        <v>0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27038</v>
      </c>
      <c r="GV30" s="658">
        <v>0</v>
      </c>
      <c r="GW30" s="658">
        <v>7327</v>
      </c>
      <c r="GX30" s="654">
        <v>1934</v>
      </c>
      <c r="GY30" s="653"/>
      <c r="GZ30" s="653"/>
      <c r="HA30" s="653"/>
      <c r="HB30" s="653"/>
      <c r="HC30" s="632">
        <v>36299</v>
      </c>
      <c r="HD30" s="658">
        <v>96869</v>
      </c>
      <c r="HE30" s="807">
        <v>133168</v>
      </c>
      <c r="HF30" s="4"/>
      <c r="HG30" s="4"/>
      <c r="HH30" s="644" t="s">
        <v>65</v>
      </c>
      <c r="HI30" s="818">
        <v>0</v>
      </c>
      <c r="HJ30" s="819">
        <v>0</v>
      </c>
      <c r="HK30" s="819">
        <v>112</v>
      </c>
      <c r="HL30" s="654">
        <v>0</v>
      </c>
      <c r="HM30" s="653"/>
      <c r="HN30" s="653"/>
      <c r="HO30" s="653"/>
      <c r="HP30" s="653"/>
      <c r="HQ30" s="632">
        <v>112</v>
      </c>
      <c r="HR30" s="819">
        <v>12656</v>
      </c>
      <c r="HS30" s="812">
        <v>12768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0</v>
      </c>
      <c r="IU30" s="529">
        <v>0</v>
      </c>
      <c r="IV30" s="530">
        <v>0</v>
      </c>
      <c r="IW30" s="528">
        <v>0</v>
      </c>
      <c r="IX30" s="531">
        <v>0</v>
      </c>
      <c r="IY30" s="532">
        <v>0</v>
      </c>
      <c r="IZ30" s="316"/>
      <c r="JA30" s="586" t="s">
        <v>31</v>
      </c>
      <c r="JB30" s="587">
        <v>271.95999999999998</v>
      </c>
      <c r="JC30" s="588">
        <v>263.74</v>
      </c>
      <c r="JD30" s="589">
        <v>3.12</v>
      </c>
      <c r="JE30" s="587">
        <v>0</v>
      </c>
      <c r="JF30" s="588">
        <v>0</v>
      </c>
      <c r="JG30" s="589">
        <v>0</v>
      </c>
      <c r="JH30" s="587">
        <v>110.51</v>
      </c>
      <c r="JI30" s="588">
        <v>111.21</v>
      </c>
      <c r="JJ30" s="589">
        <v>-0.63</v>
      </c>
      <c r="JK30" s="316"/>
      <c r="JL30" s="316"/>
      <c r="JM30" s="316" t="s">
        <v>73</v>
      </c>
      <c r="JN30" s="16">
        <v>0</v>
      </c>
      <c r="JO30" s="16">
        <v>0</v>
      </c>
      <c r="JP30" s="16">
        <v>0</v>
      </c>
      <c r="JQ30" s="16">
        <v>0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19391</v>
      </c>
      <c r="JZ30" s="658">
        <v>0</v>
      </c>
      <c r="KA30" s="658">
        <v>5861</v>
      </c>
      <c r="KB30" s="657">
        <v>8160</v>
      </c>
      <c r="KC30" s="658"/>
      <c r="KD30" s="658"/>
      <c r="KE30" s="658"/>
      <c r="KF30" s="658"/>
      <c r="KG30" s="659">
        <v>33412</v>
      </c>
      <c r="KH30" s="658">
        <v>81069</v>
      </c>
      <c r="KI30" s="807">
        <v>114481</v>
      </c>
      <c r="KJ30" s="4"/>
      <c r="KK30" s="4"/>
      <c r="KL30" s="644" t="s">
        <v>65</v>
      </c>
      <c r="KM30" s="818">
        <v>69</v>
      </c>
      <c r="KN30" s="819">
        <v>0</v>
      </c>
      <c r="KO30" s="819">
        <v>35</v>
      </c>
      <c r="KP30" s="657">
        <v>0</v>
      </c>
      <c r="KQ30" s="658"/>
      <c r="KR30" s="658"/>
      <c r="KS30" s="658"/>
      <c r="KT30" s="658"/>
      <c r="KU30" s="659">
        <v>104</v>
      </c>
      <c r="KV30" s="819">
        <v>2805</v>
      </c>
      <c r="KW30" s="812">
        <v>2909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0</v>
      </c>
      <c r="LY30" s="544">
        <v>0</v>
      </c>
      <c r="LZ30" s="545">
        <v>0</v>
      </c>
      <c r="MA30" s="81"/>
      <c r="MB30" s="586" t="s">
        <v>31</v>
      </c>
      <c r="MC30" s="587">
        <v>347.77</v>
      </c>
      <c r="MD30" s="588">
        <v>337.37</v>
      </c>
      <c r="ME30" s="589">
        <v>3.08</v>
      </c>
      <c r="MF30" s="587">
        <v>0</v>
      </c>
      <c r="MG30" s="588">
        <v>0</v>
      </c>
      <c r="MH30" s="589">
        <v>0</v>
      </c>
      <c r="MI30" s="587">
        <v>160.37</v>
      </c>
      <c r="MJ30" s="588">
        <v>160.06</v>
      </c>
      <c r="MK30" s="589">
        <v>0.19</v>
      </c>
      <c r="ML30" s="102"/>
      <c r="MM30" s="102"/>
      <c r="MN30" s="102" t="s">
        <v>73</v>
      </c>
      <c r="MO30" s="785">
        <v>0</v>
      </c>
      <c r="MP30" s="785">
        <v>0</v>
      </c>
      <c r="MQ30" s="785">
        <v>0</v>
      </c>
      <c r="MR30" s="785">
        <v>0</v>
      </c>
      <c r="MS30" s="786" t="s">
        <v>182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102515</v>
      </c>
      <c r="NB30" s="661">
        <v>0</v>
      </c>
      <c r="NC30" s="661">
        <v>30745</v>
      </c>
      <c r="ND30" s="662">
        <v>77707</v>
      </c>
      <c r="NE30" s="661"/>
      <c r="NF30" s="661"/>
      <c r="NG30" s="661"/>
      <c r="NH30" s="661"/>
      <c r="NI30" s="663">
        <v>210967</v>
      </c>
      <c r="NJ30" s="822">
        <v>398818</v>
      </c>
      <c r="NK30" s="665">
        <v>609785</v>
      </c>
      <c r="NL30" s="406"/>
      <c r="NM30" s="406"/>
      <c r="NN30" s="651" t="s">
        <v>65</v>
      </c>
      <c r="NO30" s="660">
        <v>486</v>
      </c>
      <c r="NP30" s="661">
        <v>0</v>
      </c>
      <c r="NQ30" s="661">
        <v>353</v>
      </c>
      <c r="NR30" s="662">
        <v>0</v>
      </c>
      <c r="NS30" s="661"/>
      <c r="NT30" s="661"/>
      <c r="NU30" s="661"/>
      <c r="NV30" s="661"/>
      <c r="NW30" s="663">
        <v>839</v>
      </c>
      <c r="NX30" s="633">
        <v>31526</v>
      </c>
      <c r="NY30" s="665">
        <v>32365</v>
      </c>
    </row>
    <row r="31" spans="1:389" ht="23.25" customHeight="1" thickBot="1" x14ac:dyDescent="0.3">
      <c r="A31" s="668" t="s">
        <v>109</v>
      </c>
      <c r="B31" s="824">
        <v>498</v>
      </c>
      <c r="C31" s="825">
        <v>444</v>
      </c>
      <c r="D31" s="526">
        <v>12.16</v>
      </c>
      <c r="E31" s="319"/>
      <c r="F31" s="319"/>
      <c r="G31" s="527" t="s">
        <v>110</v>
      </c>
      <c r="H31" s="528">
        <v>8</v>
      </c>
      <c r="I31" s="529">
        <v>10</v>
      </c>
      <c r="J31" s="530">
        <v>9</v>
      </c>
      <c r="K31" s="528">
        <v>27</v>
      </c>
      <c r="L31" s="531">
        <v>36</v>
      </c>
      <c r="M31" s="532">
        <v>-25</v>
      </c>
      <c r="N31" s="316"/>
      <c r="O31" s="586" t="s">
        <v>45</v>
      </c>
      <c r="P31" s="587">
        <v>293.77</v>
      </c>
      <c r="Q31" s="588">
        <v>277.56</v>
      </c>
      <c r="R31" s="589">
        <v>5.84</v>
      </c>
      <c r="S31" s="587">
        <v>231.43</v>
      </c>
      <c r="T31" s="588">
        <v>221.66</v>
      </c>
      <c r="U31" s="589">
        <v>4.41</v>
      </c>
      <c r="V31" s="587">
        <v>263.05</v>
      </c>
      <c r="W31" s="588">
        <v>251.01</v>
      </c>
      <c r="X31" s="589">
        <v>4.8</v>
      </c>
      <c r="Y31" s="316"/>
      <c r="Z31" s="316"/>
      <c r="AA31" s="316" t="s">
        <v>77</v>
      </c>
      <c r="AB31" s="16">
        <v>68.12</v>
      </c>
      <c r="AC31" s="16">
        <v>70.94</v>
      </c>
      <c r="AD31" s="16">
        <v>67.790000000000006</v>
      </c>
      <c r="AE31" s="16">
        <v>68.95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498</v>
      </c>
      <c r="CG31" s="825">
        <v>444</v>
      </c>
      <c r="CH31" s="526">
        <v>12.16</v>
      </c>
      <c r="CI31" s="319"/>
      <c r="CJ31" s="319"/>
      <c r="CK31" s="527" t="s">
        <v>110</v>
      </c>
      <c r="CL31" s="528">
        <v>0</v>
      </c>
      <c r="CM31" s="529">
        <v>0</v>
      </c>
      <c r="CN31" s="530">
        <v>0</v>
      </c>
      <c r="CO31" s="528">
        <v>0</v>
      </c>
      <c r="CP31" s="531">
        <v>0</v>
      </c>
      <c r="CQ31" s="532">
        <v>0</v>
      </c>
      <c r="CR31" s="316"/>
      <c r="CS31" s="586" t="s">
        <v>45</v>
      </c>
      <c r="CT31" s="587">
        <v>341.68</v>
      </c>
      <c r="CU31" s="588">
        <v>324.08999999999997</v>
      </c>
      <c r="CV31" s="589">
        <v>5.43</v>
      </c>
      <c r="CW31" s="587">
        <v>208.87</v>
      </c>
      <c r="CX31" s="588">
        <v>199.75</v>
      </c>
      <c r="CY31" s="589">
        <v>4.57</v>
      </c>
      <c r="CZ31" s="587">
        <v>281.07</v>
      </c>
      <c r="DA31" s="588">
        <v>267.41000000000003</v>
      </c>
      <c r="DB31" s="589">
        <v>5.1100000000000003</v>
      </c>
      <c r="DC31" s="316"/>
      <c r="DD31" s="316"/>
      <c r="DE31" s="316" t="s">
        <v>77</v>
      </c>
      <c r="DF31" s="16">
        <v>66.92</v>
      </c>
      <c r="DG31" s="16">
        <v>73.099999999999994</v>
      </c>
      <c r="DH31" s="16">
        <v>71.3</v>
      </c>
      <c r="DI31" s="16">
        <v>70.44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498</v>
      </c>
      <c r="FK31" s="825">
        <v>444</v>
      </c>
      <c r="FL31" s="526">
        <v>12.16</v>
      </c>
      <c r="FM31" s="319"/>
      <c r="FN31" s="319"/>
      <c r="FO31" s="527" t="s">
        <v>110</v>
      </c>
      <c r="FP31" s="528">
        <v>0</v>
      </c>
      <c r="FQ31" s="529">
        <v>4</v>
      </c>
      <c r="FR31" s="530">
        <v>0</v>
      </c>
      <c r="FS31" s="528">
        <v>4</v>
      </c>
      <c r="FT31" s="531">
        <v>3</v>
      </c>
      <c r="FU31" s="532">
        <v>33.33</v>
      </c>
      <c r="FV31" s="316"/>
      <c r="FW31" s="586" t="s">
        <v>45</v>
      </c>
      <c r="FX31" s="587">
        <v>342.96</v>
      </c>
      <c r="FY31" s="588">
        <v>325.02999999999997</v>
      </c>
      <c r="FZ31" s="589">
        <v>5.52</v>
      </c>
      <c r="GA31" s="587">
        <v>294.61</v>
      </c>
      <c r="GB31" s="588">
        <v>274.36</v>
      </c>
      <c r="GC31" s="589">
        <v>7.38</v>
      </c>
      <c r="GD31" s="587">
        <v>310.69</v>
      </c>
      <c r="GE31" s="588">
        <v>291.99</v>
      </c>
      <c r="GF31" s="589">
        <v>6.4</v>
      </c>
      <c r="GG31" s="316"/>
      <c r="GH31" s="316"/>
      <c r="GI31" s="316" t="s">
        <v>77</v>
      </c>
      <c r="GJ31" s="16">
        <v>64.25</v>
      </c>
      <c r="GK31" s="16">
        <v>63.73</v>
      </c>
      <c r="GL31" s="16">
        <v>66.790000000000006</v>
      </c>
      <c r="GM31" s="16">
        <v>64.92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498</v>
      </c>
      <c r="IO31" s="825">
        <v>444</v>
      </c>
      <c r="IP31" s="526">
        <v>12.16</v>
      </c>
      <c r="IQ31" s="319"/>
      <c r="IR31" s="319"/>
      <c r="IS31" s="527" t="s">
        <v>110</v>
      </c>
      <c r="IT31" s="528">
        <v>0</v>
      </c>
      <c r="IU31" s="529">
        <v>0</v>
      </c>
      <c r="IV31" s="530">
        <v>0</v>
      </c>
      <c r="IW31" s="528">
        <v>0</v>
      </c>
      <c r="IX31" s="531">
        <v>0</v>
      </c>
      <c r="IY31" s="532">
        <v>0</v>
      </c>
      <c r="IZ31" s="316"/>
      <c r="JA31" s="586" t="s">
        <v>45</v>
      </c>
      <c r="JB31" s="587">
        <v>300.85000000000002</v>
      </c>
      <c r="JC31" s="588">
        <v>284.79000000000002</v>
      </c>
      <c r="JD31" s="589">
        <v>5.64</v>
      </c>
      <c r="JE31" s="587">
        <v>246.83</v>
      </c>
      <c r="JF31" s="588">
        <v>238.67</v>
      </c>
      <c r="JG31" s="589">
        <v>3.42</v>
      </c>
      <c r="JH31" s="587">
        <v>268.77999999999997</v>
      </c>
      <c r="JI31" s="588">
        <v>258.12</v>
      </c>
      <c r="JJ31" s="589">
        <v>4.13</v>
      </c>
      <c r="JK31" s="316"/>
      <c r="JL31" s="316"/>
      <c r="JM31" s="316" t="s">
        <v>77</v>
      </c>
      <c r="JN31" s="16">
        <v>62.52</v>
      </c>
      <c r="JO31" s="16">
        <v>58.6</v>
      </c>
      <c r="JP31" s="16">
        <v>59.04</v>
      </c>
      <c r="JQ31" s="16">
        <v>60.05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498</v>
      </c>
      <c r="LS31" s="834">
        <v>444</v>
      </c>
      <c r="LT31" s="543">
        <v>12.16</v>
      </c>
      <c r="LU31" s="319"/>
      <c r="LV31" s="319"/>
      <c r="LW31" s="527" t="s">
        <v>110</v>
      </c>
      <c r="LX31" s="11">
        <v>31</v>
      </c>
      <c r="LY31" s="544">
        <v>39</v>
      </c>
      <c r="LZ31" s="545">
        <v>-20.51</v>
      </c>
      <c r="MA31" s="81"/>
      <c r="MB31" s="586" t="s">
        <v>45</v>
      </c>
      <c r="MC31" s="587">
        <v>316.51</v>
      </c>
      <c r="MD31" s="588">
        <v>298.05</v>
      </c>
      <c r="ME31" s="589">
        <v>6.19</v>
      </c>
      <c r="MF31" s="587">
        <v>246.16</v>
      </c>
      <c r="MG31" s="588">
        <v>234.13</v>
      </c>
      <c r="MH31" s="589">
        <v>5.14</v>
      </c>
      <c r="MI31" s="587">
        <v>278.60000000000002</v>
      </c>
      <c r="MJ31" s="588">
        <v>264.45999999999998</v>
      </c>
      <c r="MK31" s="589">
        <v>5.35</v>
      </c>
      <c r="ML31" s="102"/>
      <c r="MM31" s="102"/>
      <c r="MN31" s="102" t="s">
        <v>77</v>
      </c>
      <c r="MO31" s="785">
        <v>68.95</v>
      </c>
      <c r="MP31" s="785">
        <v>70.44</v>
      </c>
      <c r="MQ31" s="785">
        <v>64.92</v>
      </c>
      <c r="MR31" s="785">
        <v>60.05</v>
      </c>
      <c r="MS31" s="786">
        <v>66.09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71.28</v>
      </c>
      <c r="C32" s="838">
        <v>70.010000000000005</v>
      </c>
      <c r="D32" s="526">
        <v>1.27</v>
      </c>
      <c r="E32" s="404"/>
      <c r="F32" s="319"/>
      <c r="G32" s="527" t="s">
        <v>112</v>
      </c>
      <c r="H32" s="528">
        <v>29</v>
      </c>
      <c r="I32" s="529">
        <v>23</v>
      </c>
      <c r="J32" s="530">
        <v>30</v>
      </c>
      <c r="K32" s="528">
        <v>82</v>
      </c>
      <c r="L32" s="531">
        <v>73</v>
      </c>
      <c r="M32" s="532">
        <v>12.33</v>
      </c>
      <c r="N32" s="316"/>
      <c r="O32" s="586" t="s">
        <v>51</v>
      </c>
      <c r="P32" s="587">
        <v>206.41</v>
      </c>
      <c r="Q32" s="775">
        <v>197.29</v>
      </c>
      <c r="R32" s="589">
        <v>4.62</v>
      </c>
      <c r="S32" s="587">
        <v>199.51</v>
      </c>
      <c r="T32" s="588">
        <v>193</v>
      </c>
      <c r="U32" s="589">
        <v>3.37</v>
      </c>
      <c r="V32" s="587">
        <v>203.01</v>
      </c>
      <c r="W32" s="588">
        <v>195.25</v>
      </c>
      <c r="X32" s="589">
        <v>3.97</v>
      </c>
      <c r="Y32" s="316"/>
      <c r="Z32" s="12" t="s">
        <v>53</v>
      </c>
      <c r="AA32" s="12"/>
      <c r="AB32" s="730">
        <v>17100</v>
      </c>
      <c r="AC32" s="730">
        <v>15982</v>
      </c>
      <c r="AD32" s="730">
        <v>16705</v>
      </c>
      <c r="AE32" s="730">
        <v>49787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36970</v>
      </c>
      <c r="AN32" s="706">
        <v>0</v>
      </c>
      <c r="AO32" s="706">
        <v>12387</v>
      </c>
      <c r="AP32" s="705">
        <v>60644</v>
      </c>
      <c r="AQ32" s="706"/>
      <c r="AR32" s="706"/>
      <c r="AS32" s="706"/>
      <c r="AT32" s="706"/>
      <c r="AU32" s="705">
        <v>110001</v>
      </c>
      <c r="AV32" s="706">
        <v>163302</v>
      </c>
      <c r="AW32" s="840">
        <v>273303</v>
      </c>
      <c r="AX32" s="4"/>
      <c r="AY32" s="4"/>
      <c r="AZ32" s="709" t="s">
        <v>42</v>
      </c>
      <c r="BA32" s="841">
        <v>287</v>
      </c>
      <c r="BB32" s="842">
        <v>0</v>
      </c>
      <c r="BC32" s="842">
        <v>143</v>
      </c>
      <c r="BD32" s="843">
        <v>0</v>
      </c>
      <c r="BE32" s="842"/>
      <c r="BF32" s="842"/>
      <c r="BG32" s="842"/>
      <c r="BH32" s="842"/>
      <c r="BI32" s="844">
        <v>430</v>
      </c>
      <c r="BJ32" s="842">
        <v>13628</v>
      </c>
      <c r="BK32" s="845">
        <v>14058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71.42</v>
      </c>
      <c r="CG32" s="838">
        <v>71.28</v>
      </c>
      <c r="CH32" s="526">
        <v>0.14000000000000001</v>
      </c>
      <c r="CI32" s="404"/>
      <c r="CJ32" s="319"/>
      <c r="CK32" s="527" t="s">
        <v>112</v>
      </c>
      <c r="CL32" s="528">
        <v>0</v>
      </c>
      <c r="CM32" s="529">
        <v>0</v>
      </c>
      <c r="CN32" s="530">
        <v>0</v>
      </c>
      <c r="CO32" s="528">
        <v>0</v>
      </c>
      <c r="CP32" s="531">
        <v>0</v>
      </c>
      <c r="CQ32" s="532">
        <v>0</v>
      </c>
      <c r="CR32" s="316"/>
      <c r="CS32" s="586" t="s">
        <v>51</v>
      </c>
      <c r="CT32" s="587">
        <v>284.12</v>
      </c>
      <c r="CU32" s="775">
        <v>274.52</v>
      </c>
      <c r="CV32" s="589">
        <v>3.5</v>
      </c>
      <c r="CW32" s="587">
        <v>225.12</v>
      </c>
      <c r="CX32" s="588">
        <v>212.74</v>
      </c>
      <c r="CY32" s="589">
        <v>5.82</v>
      </c>
      <c r="CZ32" s="587">
        <v>257.2</v>
      </c>
      <c r="DA32" s="588">
        <v>246.36</v>
      </c>
      <c r="DB32" s="589">
        <v>4.4000000000000004</v>
      </c>
      <c r="DC32" s="316"/>
      <c r="DD32" s="12" t="s">
        <v>53</v>
      </c>
      <c r="DE32" s="12"/>
      <c r="DF32" s="730">
        <v>17353</v>
      </c>
      <c r="DG32" s="730">
        <v>18429</v>
      </c>
      <c r="DH32" s="730">
        <v>17210</v>
      </c>
      <c r="DI32" s="730">
        <v>52992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41102</v>
      </c>
      <c r="DR32" s="706">
        <v>0</v>
      </c>
      <c r="DS32" s="706">
        <v>11697</v>
      </c>
      <c r="DT32" s="700">
        <v>28776</v>
      </c>
      <c r="DU32" s="699"/>
      <c r="DV32" s="699"/>
      <c r="DW32" s="699"/>
      <c r="DX32" s="699"/>
      <c r="DY32" s="703">
        <v>81575</v>
      </c>
      <c r="DZ32" s="706">
        <v>107246</v>
      </c>
      <c r="EA32" s="840">
        <v>188821</v>
      </c>
      <c r="EB32" s="4"/>
      <c r="EC32" s="4"/>
      <c r="ED32" s="709" t="s">
        <v>42</v>
      </c>
      <c r="EE32" s="841">
        <v>130</v>
      </c>
      <c r="EF32" s="842">
        <v>0</v>
      </c>
      <c r="EG32" s="842">
        <v>63</v>
      </c>
      <c r="EH32" s="700">
        <v>0</v>
      </c>
      <c r="EI32" s="699"/>
      <c r="EJ32" s="699"/>
      <c r="EK32" s="699"/>
      <c r="EL32" s="699"/>
      <c r="EM32" s="703">
        <v>193</v>
      </c>
      <c r="EN32" s="842">
        <v>2437</v>
      </c>
      <c r="EO32" s="845">
        <v>2630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64.150000000000006</v>
      </c>
      <c r="FK32" s="838">
        <v>64.45</v>
      </c>
      <c r="FL32" s="526">
        <v>-0.3</v>
      </c>
      <c r="FM32" s="404"/>
      <c r="FN32" s="319"/>
      <c r="FO32" s="527" t="s">
        <v>112</v>
      </c>
      <c r="FP32" s="528">
        <v>0</v>
      </c>
      <c r="FQ32" s="529">
        <v>0</v>
      </c>
      <c r="FR32" s="530">
        <v>0</v>
      </c>
      <c r="FS32" s="528">
        <v>0</v>
      </c>
      <c r="FT32" s="531">
        <v>0</v>
      </c>
      <c r="FU32" s="532">
        <v>0</v>
      </c>
      <c r="FV32" s="316"/>
      <c r="FW32" s="586" t="s">
        <v>51</v>
      </c>
      <c r="FX32" s="587">
        <v>241.26</v>
      </c>
      <c r="FY32" s="775">
        <v>232.28</v>
      </c>
      <c r="FZ32" s="589">
        <v>3.87</v>
      </c>
      <c r="GA32" s="587">
        <v>253.54</v>
      </c>
      <c r="GB32" s="588">
        <v>240.66</v>
      </c>
      <c r="GC32" s="589">
        <v>5.35</v>
      </c>
      <c r="GD32" s="587">
        <v>249.46</v>
      </c>
      <c r="GE32" s="588">
        <v>237.74</v>
      </c>
      <c r="GF32" s="589">
        <v>4.93</v>
      </c>
      <c r="GG32" s="316"/>
      <c r="GH32" s="12" t="s">
        <v>53</v>
      </c>
      <c r="GI32" s="12"/>
      <c r="GJ32" s="730">
        <v>15353</v>
      </c>
      <c r="GK32" s="730">
        <v>14767</v>
      </c>
      <c r="GL32" s="730">
        <v>16112</v>
      </c>
      <c r="GM32" s="730">
        <v>46232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36595</v>
      </c>
      <c r="GV32" s="706">
        <v>0</v>
      </c>
      <c r="GW32" s="706">
        <v>9525</v>
      </c>
      <c r="GX32" s="700">
        <v>3240</v>
      </c>
      <c r="GY32" s="699"/>
      <c r="GZ32" s="699"/>
      <c r="HA32" s="699"/>
      <c r="HB32" s="699"/>
      <c r="HC32" s="703">
        <v>49360</v>
      </c>
      <c r="HD32" s="706">
        <v>124079</v>
      </c>
      <c r="HE32" s="840">
        <v>173439</v>
      </c>
      <c r="HF32" s="4"/>
      <c r="HG32" s="4"/>
      <c r="HH32" s="709" t="s">
        <v>42</v>
      </c>
      <c r="HI32" s="841">
        <v>0</v>
      </c>
      <c r="HJ32" s="842">
        <v>0</v>
      </c>
      <c r="HK32" s="842">
        <v>112</v>
      </c>
      <c r="HL32" s="700">
        <v>0</v>
      </c>
      <c r="HM32" s="699"/>
      <c r="HN32" s="699"/>
      <c r="HO32" s="699"/>
      <c r="HP32" s="699"/>
      <c r="HQ32" s="703">
        <v>112</v>
      </c>
      <c r="HR32" s="842">
        <v>12656</v>
      </c>
      <c r="HS32" s="845">
        <v>12768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59.41</v>
      </c>
      <c r="IO32" s="838">
        <v>59.76</v>
      </c>
      <c r="IP32" s="526">
        <v>-0.35</v>
      </c>
      <c r="IQ32" s="404"/>
      <c r="IR32" s="319"/>
      <c r="IS32" s="527" t="s">
        <v>112</v>
      </c>
      <c r="IT32" s="528">
        <v>0</v>
      </c>
      <c r="IU32" s="529">
        <v>0</v>
      </c>
      <c r="IV32" s="530">
        <v>0</v>
      </c>
      <c r="IW32" s="528">
        <v>0</v>
      </c>
      <c r="IX32" s="531">
        <v>0</v>
      </c>
      <c r="IY32" s="532">
        <v>0</v>
      </c>
      <c r="IZ32" s="316"/>
      <c r="JA32" s="586" t="s">
        <v>51</v>
      </c>
      <c r="JB32" s="587">
        <v>240.05</v>
      </c>
      <c r="JC32" s="775">
        <v>231.94</v>
      </c>
      <c r="JD32" s="589">
        <v>3.5</v>
      </c>
      <c r="JE32" s="587">
        <v>207.01</v>
      </c>
      <c r="JF32" s="588">
        <v>201.14</v>
      </c>
      <c r="JG32" s="589">
        <v>2.92</v>
      </c>
      <c r="JH32" s="587">
        <v>220.44</v>
      </c>
      <c r="JI32" s="588">
        <v>214.13</v>
      </c>
      <c r="JJ32" s="589">
        <v>2.95</v>
      </c>
      <c r="JK32" s="316"/>
      <c r="JL32" s="12" t="s">
        <v>53</v>
      </c>
      <c r="JM32" s="12"/>
      <c r="JN32" s="730">
        <v>11847</v>
      </c>
      <c r="JO32" s="730">
        <v>10738</v>
      </c>
      <c r="JP32" s="730">
        <v>11954</v>
      </c>
      <c r="JQ32" s="730">
        <v>34539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26749</v>
      </c>
      <c r="JZ32" s="706">
        <v>0</v>
      </c>
      <c r="KA32" s="706">
        <v>7656</v>
      </c>
      <c r="KB32" s="705">
        <v>9587</v>
      </c>
      <c r="KC32" s="706"/>
      <c r="KD32" s="706"/>
      <c r="KE32" s="706"/>
      <c r="KF32" s="706"/>
      <c r="KG32" s="707">
        <v>43992</v>
      </c>
      <c r="KH32" s="706">
        <v>104407</v>
      </c>
      <c r="KI32" s="840">
        <v>148399</v>
      </c>
      <c r="KJ32" s="4"/>
      <c r="KK32" s="4"/>
      <c r="KL32" s="709" t="s">
        <v>42</v>
      </c>
      <c r="KM32" s="841">
        <v>87</v>
      </c>
      <c r="KN32" s="842">
        <v>0</v>
      </c>
      <c r="KO32" s="842">
        <v>47</v>
      </c>
      <c r="KP32" s="705">
        <v>0</v>
      </c>
      <c r="KQ32" s="706"/>
      <c r="KR32" s="706"/>
      <c r="KS32" s="706"/>
      <c r="KT32" s="706"/>
      <c r="KU32" s="707">
        <v>134</v>
      </c>
      <c r="KV32" s="842">
        <v>3080</v>
      </c>
      <c r="KW32" s="845">
        <v>3214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66.56</v>
      </c>
      <c r="LS32" s="847">
        <v>66.37</v>
      </c>
      <c r="LT32" s="543">
        <v>0.19</v>
      </c>
      <c r="LU32" s="319"/>
      <c r="LV32" s="319"/>
      <c r="LW32" s="527" t="s">
        <v>112</v>
      </c>
      <c r="LX32" s="11">
        <v>82</v>
      </c>
      <c r="LY32" s="544">
        <v>73</v>
      </c>
      <c r="LZ32" s="545">
        <v>12.33</v>
      </c>
      <c r="MA32" s="81"/>
      <c r="MB32" s="586" t="s">
        <v>51</v>
      </c>
      <c r="MC32" s="587">
        <v>239.69</v>
      </c>
      <c r="MD32" s="588">
        <v>228.98</v>
      </c>
      <c r="ME32" s="589">
        <v>4.68</v>
      </c>
      <c r="MF32" s="587">
        <v>220.24</v>
      </c>
      <c r="MG32" s="588">
        <v>210.97</v>
      </c>
      <c r="MH32" s="589">
        <v>4.3899999999999997</v>
      </c>
      <c r="MI32" s="587">
        <v>229.21</v>
      </c>
      <c r="MJ32" s="588">
        <v>219.51</v>
      </c>
      <c r="MK32" s="589">
        <v>4.42</v>
      </c>
      <c r="ML32" s="102"/>
      <c r="MM32" s="573" t="s">
        <v>53</v>
      </c>
      <c r="MN32" s="573"/>
      <c r="MO32" s="574">
        <v>49787</v>
      </c>
      <c r="MP32" s="574">
        <v>52992</v>
      </c>
      <c r="MQ32" s="574">
        <v>46232</v>
      </c>
      <c r="MR32" s="574">
        <v>34539</v>
      </c>
      <c r="MS32" s="574">
        <v>183550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141416</v>
      </c>
      <c r="NB32" s="711">
        <v>0</v>
      </c>
      <c r="NC32" s="711">
        <v>41265</v>
      </c>
      <c r="ND32" s="712">
        <v>102247</v>
      </c>
      <c r="NE32" s="711"/>
      <c r="NF32" s="711"/>
      <c r="NG32" s="711"/>
      <c r="NH32" s="711"/>
      <c r="NI32" s="713">
        <v>284928</v>
      </c>
      <c r="NJ32" s="711">
        <v>499034</v>
      </c>
      <c r="NK32" s="713">
        <v>783962</v>
      </c>
      <c r="NL32" s="406"/>
      <c r="NM32" s="406"/>
      <c r="NN32" s="710" t="s">
        <v>42</v>
      </c>
      <c r="NO32" s="710">
        <v>504</v>
      </c>
      <c r="NP32" s="711">
        <v>0</v>
      </c>
      <c r="NQ32" s="711">
        <v>365</v>
      </c>
      <c r="NR32" s="712">
        <v>0</v>
      </c>
      <c r="NS32" s="711"/>
      <c r="NT32" s="711"/>
      <c r="NU32" s="711"/>
      <c r="NV32" s="711"/>
      <c r="NW32" s="713">
        <v>869</v>
      </c>
      <c r="NX32" s="713">
        <v>31801</v>
      </c>
      <c r="NY32" s="713">
        <v>32670</v>
      </c>
    </row>
    <row r="33" spans="1:389" ht="23.25" customHeight="1" thickTop="1" x14ac:dyDescent="0.25">
      <c r="A33" s="668" t="s">
        <v>113</v>
      </c>
      <c r="B33" s="848">
        <v>49787</v>
      </c>
      <c r="C33" s="825">
        <v>45053</v>
      </c>
      <c r="D33" s="526">
        <v>10.51</v>
      </c>
      <c r="E33" s="319"/>
      <c r="F33" s="319"/>
      <c r="G33" s="527" t="s">
        <v>114</v>
      </c>
      <c r="H33" s="528">
        <v>13</v>
      </c>
      <c r="I33" s="529">
        <v>7</v>
      </c>
      <c r="J33" s="530">
        <v>18</v>
      </c>
      <c r="K33" s="528">
        <v>38</v>
      </c>
      <c r="L33" s="531">
        <v>50</v>
      </c>
      <c r="M33" s="532">
        <v>-24</v>
      </c>
      <c r="N33" s="316"/>
      <c r="O33" s="586" t="s">
        <v>56</v>
      </c>
      <c r="P33" s="587">
        <v>99.53</v>
      </c>
      <c r="Q33" s="588">
        <v>96.73</v>
      </c>
      <c r="R33" s="589">
        <v>2.89</v>
      </c>
      <c r="S33" s="587">
        <v>55.38</v>
      </c>
      <c r="T33" s="588">
        <v>53.89</v>
      </c>
      <c r="U33" s="589">
        <v>2.76</v>
      </c>
      <c r="V33" s="587">
        <v>77.77</v>
      </c>
      <c r="W33" s="588">
        <v>76.38</v>
      </c>
      <c r="X33" s="589">
        <v>1.82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52992</v>
      </c>
      <c r="CG33" s="825">
        <v>50481</v>
      </c>
      <c r="CH33" s="526">
        <v>4.97</v>
      </c>
      <c r="CI33" s="319"/>
      <c r="CJ33" s="319"/>
      <c r="CK33" s="527" t="s">
        <v>114</v>
      </c>
      <c r="CL33" s="528">
        <v>0</v>
      </c>
      <c r="CM33" s="529">
        <v>0</v>
      </c>
      <c r="CN33" s="530">
        <v>0</v>
      </c>
      <c r="CO33" s="528">
        <v>0</v>
      </c>
      <c r="CP33" s="531">
        <v>0</v>
      </c>
      <c r="CQ33" s="532">
        <v>0</v>
      </c>
      <c r="CR33" s="316"/>
      <c r="CS33" s="586" t="s">
        <v>56</v>
      </c>
      <c r="CT33" s="587">
        <v>162.5</v>
      </c>
      <c r="CU33" s="588">
        <v>158.27000000000001</v>
      </c>
      <c r="CV33" s="589">
        <v>2.67</v>
      </c>
      <c r="CW33" s="587">
        <v>89.7</v>
      </c>
      <c r="CX33" s="588">
        <v>87.65</v>
      </c>
      <c r="CY33" s="589">
        <v>2.34</v>
      </c>
      <c r="CZ33" s="587">
        <v>129.28</v>
      </c>
      <c r="DA33" s="588">
        <v>126.08</v>
      </c>
      <c r="DB33" s="589">
        <v>2.54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46232</v>
      </c>
      <c r="FK33" s="825">
        <v>43506</v>
      </c>
      <c r="FL33" s="526">
        <v>6.27</v>
      </c>
      <c r="FM33" s="319"/>
      <c r="FN33" s="319"/>
      <c r="FO33" s="527" t="s">
        <v>114</v>
      </c>
      <c r="FP33" s="528">
        <v>0</v>
      </c>
      <c r="FQ33" s="529">
        <v>0</v>
      </c>
      <c r="FR33" s="530">
        <v>0</v>
      </c>
      <c r="FS33" s="528">
        <v>0</v>
      </c>
      <c r="FT33" s="531">
        <v>0</v>
      </c>
      <c r="FU33" s="532">
        <v>0</v>
      </c>
      <c r="FV33" s="316"/>
      <c r="FW33" s="586" t="s">
        <v>56</v>
      </c>
      <c r="FX33" s="587">
        <v>128.79</v>
      </c>
      <c r="FY33" s="588">
        <v>125.34</v>
      </c>
      <c r="FZ33" s="589">
        <v>2.75</v>
      </c>
      <c r="GA33" s="587">
        <v>108.1</v>
      </c>
      <c r="GB33" s="588">
        <v>103.86</v>
      </c>
      <c r="GC33" s="589">
        <v>4.08</v>
      </c>
      <c r="GD33" s="587">
        <v>114.98</v>
      </c>
      <c r="GE33" s="588">
        <v>111.33</v>
      </c>
      <c r="GF33" s="589">
        <v>3.28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34539</v>
      </c>
      <c r="IO33" s="825">
        <v>33079</v>
      </c>
      <c r="IP33" s="526">
        <v>4.41</v>
      </c>
      <c r="IQ33" s="319"/>
      <c r="IR33" s="319"/>
      <c r="IS33" s="527" t="s">
        <v>114</v>
      </c>
      <c r="IT33" s="528">
        <v>0</v>
      </c>
      <c r="IU33" s="529">
        <v>0</v>
      </c>
      <c r="IV33" s="530">
        <v>0</v>
      </c>
      <c r="IW33" s="528">
        <v>0</v>
      </c>
      <c r="IX33" s="531">
        <v>0</v>
      </c>
      <c r="IY33" s="532">
        <v>0</v>
      </c>
      <c r="IZ33" s="316"/>
      <c r="JA33" s="586" t="s">
        <v>56</v>
      </c>
      <c r="JB33" s="587">
        <v>124.16</v>
      </c>
      <c r="JC33" s="588">
        <v>123.18</v>
      </c>
      <c r="JD33" s="589">
        <v>0.8</v>
      </c>
      <c r="JE33" s="587">
        <v>99.44</v>
      </c>
      <c r="JF33" s="588">
        <v>97.16</v>
      </c>
      <c r="JG33" s="589">
        <v>2.35</v>
      </c>
      <c r="JH33" s="587">
        <v>109.49</v>
      </c>
      <c r="JI33" s="588">
        <v>108.13</v>
      </c>
      <c r="JJ33" s="589">
        <v>1.26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183550</v>
      </c>
      <c r="LS33" s="834">
        <v>172119</v>
      </c>
      <c r="LT33" s="543">
        <v>6.64</v>
      </c>
      <c r="LU33" s="319"/>
      <c r="LV33" s="319"/>
      <c r="LW33" s="527" t="s">
        <v>114</v>
      </c>
      <c r="LX33" s="11">
        <v>38</v>
      </c>
      <c r="LY33" s="544">
        <v>50</v>
      </c>
      <c r="LZ33" s="545">
        <v>-24</v>
      </c>
      <c r="MA33" s="81"/>
      <c r="MB33" s="586" t="s">
        <v>56</v>
      </c>
      <c r="MC33" s="587">
        <v>126.16</v>
      </c>
      <c r="MD33" s="588">
        <v>122.01</v>
      </c>
      <c r="ME33" s="589">
        <v>3.4</v>
      </c>
      <c r="MF33" s="587">
        <v>84.98</v>
      </c>
      <c r="MG33" s="588">
        <v>82.5</v>
      </c>
      <c r="MH33" s="589">
        <v>3.01</v>
      </c>
      <c r="MI33" s="587">
        <v>103.97</v>
      </c>
      <c r="MJ33" s="588">
        <v>101.24</v>
      </c>
      <c r="MK33" s="589">
        <v>2.7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49357</v>
      </c>
      <c r="C34" s="851">
        <v>44644</v>
      </c>
      <c r="D34" s="553">
        <v>10.56</v>
      </c>
      <c r="E34" s="319"/>
      <c r="F34" s="319"/>
      <c r="G34" s="527" t="s">
        <v>116</v>
      </c>
      <c r="H34" s="528">
        <v>2</v>
      </c>
      <c r="I34" s="529">
        <v>0</v>
      </c>
      <c r="J34" s="530">
        <v>0</v>
      </c>
      <c r="K34" s="528">
        <v>2</v>
      </c>
      <c r="L34" s="531">
        <v>3</v>
      </c>
      <c r="M34" s="532">
        <v>-33.33</v>
      </c>
      <c r="N34" s="316"/>
      <c r="O34" s="586" t="s">
        <v>62</v>
      </c>
      <c r="P34" s="587">
        <v>60.34</v>
      </c>
      <c r="Q34" s="588">
        <v>59</v>
      </c>
      <c r="R34" s="589">
        <v>2.27</v>
      </c>
      <c r="S34" s="587">
        <v>61.02</v>
      </c>
      <c r="T34" s="588">
        <v>59.49</v>
      </c>
      <c r="U34" s="589">
        <v>2.57</v>
      </c>
      <c r="V34" s="587">
        <v>60.67</v>
      </c>
      <c r="W34" s="588">
        <v>59.23</v>
      </c>
      <c r="X34" s="589">
        <v>2.4300000000000002</v>
      </c>
      <c r="Y34" s="316"/>
      <c r="Z34" s="316"/>
      <c r="AA34" s="316" t="s">
        <v>46</v>
      </c>
      <c r="AB34" s="591">
        <v>4655</v>
      </c>
      <c r="AC34" s="591">
        <v>3596</v>
      </c>
      <c r="AD34" s="591">
        <v>4279</v>
      </c>
      <c r="AE34" s="591">
        <v>12530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52799</v>
      </c>
      <c r="CG34" s="851">
        <v>50300</v>
      </c>
      <c r="CH34" s="553">
        <v>4.97</v>
      </c>
      <c r="CI34" s="319"/>
      <c r="CJ34" s="319"/>
      <c r="CK34" s="527" t="s">
        <v>116</v>
      </c>
      <c r="CL34" s="528">
        <v>0</v>
      </c>
      <c r="CM34" s="529">
        <v>0</v>
      </c>
      <c r="CN34" s="530">
        <v>0</v>
      </c>
      <c r="CO34" s="528">
        <v>0</v>
      </c>
      <c r="CP34" s="531">
        <v>0</v>
      </c>
      <c r="CQ34" s="532">
        <v>0</v>
      </c>
      <c r="CR34" s="316"/>
      <c r="CS34" s="586" t="s">
        <v>62</v>
      </c>
      <c r="CT34" s="587">
        <v>57.2</v>
      </c>
      <c r="CU34" s="588">
        <v>55.94</v>
      </c>
      <c r="CV34" s="589">
        <v>2.25</v>
      </c>
      <c r="CW34" s="587">
        <v>69.78</v>
      </c>
      <c r="CX34" s="588">
        <v>67.97</v>
      </c>
      <c r="CY34" s="589">
        <v>2.66</v>
      </c>
      <c r="CZ34" s="587">
        <v>62.94</v>
      </c>
      <c r="DA34" s="588">
        <v>61.43</v>
      </c>
      <c r="DB34" s="589">
        <v>2.46</v>
      </c>
      <c r="DC34" s="316"/>
      <c r="DD34" s="316"/>
      <c r="DE34" s="316" t="s">
        <v>46</v>
      </c>
      <c r="DF34" s="591">
        <v>3972</v>
      </c>
      <c r="DG34" s="591">
        <v>4001</v>
      </c>
      <c r="DH34" s="591">
        <v>3787</v>
      </c>
      <c r="DI34" s="591">
        <v>11760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46120</v>
      </c>
      <c r="FK34" s="851">
        <v>43397</v>
      </c>
      <c r="FL34" s="553">
        <v>6.27</v>
      </c>
      <c r="FM34" s="319"/>
      <c r="FN34" s="319"/>
      <c r="FO34" s="527" t="s">
        <v>116</v>
      </c>
      <c r="FP34" s="528">
        <v>0</v>
      </c>
      <c r="FQ34" s="529">
        <v>0</v>
      </c>
      <c r="FR34" s="530">
        <v>0</v>
      </c>
      <c r="FS34" s="528">
        <v>0</v>
      </c>
      <c r="FT34" s="531">
        <v>0</v>
      </c>
      <c r="FU34" s="532">
        <v>0</v>
      </c>
      <c r="FV34" s="316"/>
      <c r="FW34" s="586" t="s">
        <v>62</v>
      </c>
      <c r="FX34" s="587">
        <v>73.53</v>
      </c>
      <c r="FY34" s="588">
        <v>71.8</v>
      </c>
      <c r="FZ34" s="589">
        <v>2.41</v>
      </c>
      <c r="GA34" s="587">
        <v>66.760000000000005</v>
      </c>
      <c r="GB34" s="588">
        <v>64.569999999999993</v>
      </c>
      <c r="GC34" s="589">
        <v>3.39</v>
      </c>
      <c r="GD34" s="587">
        <v>69.010000000000005</v>
      </c>
      <c r="GE34" s="588">
        <v>67.08</v>
      </c>
      <c r="GF34" s="589">
        <v>2.88</v>
      </c>
      <c r="GG34" s="316"/>
      <c r="GH34" s="316"/>
      <c r="GI34" s="316" t="s">
        <v>46</v>
      </c>
      <c r="GJ34" s="591">
        <v>3129</v>
      </c>
      <c r="GK34" s="591">
        <v>3287</v>
      </c>
      <c r="GL34" s="591">
        <v>3221</v>
      </c>
      <c r="GM34" s="591">
        <v>9637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34405</v>
      </c>
      <c r="IO34" s="851">
        <v>32949</v>
      </c>
      <c r="IP34" s="553">
        <v>4.42</v>
      </c>
      <c r="IQ34" s="319"/>
      <c r="IR34" s="319"/>
      <c r="IS34" s="527" t="s">
        <v>116</v>
      </c>
      <c r="IT34" s="528">
        <v>0</v>
      </c>
      <c r="IU34" s="529">
        <v>0</v>
      </c>
      <c r="IV34" s="530">
        <v>0</v>
      </c>
      <c r="IW34" s="528">
        <v>0</v>
      </c>
      <c r="IX34" s="531">
        <v>0</v>
      </c>
      <c r="IY34" s="532">
        <v>0</v>
      </c>
      <c r="IZ34" s="316"/>
      <c r="JA34" s="586" t="s">
        <v>62</v>
      </c>
      <c r="JB34" s="587">
        <v>70.349999999999994</v>
      </c>
      <c r="JC34" s="588">
        <v>68.22</v>
      </c>
      <c r="JD34" s="589">
        <v>3.12</v>
      </c>
      <c r="JE34" s="587">
        <v>77.180000000000007</v>
      </c>
      <c r="JF34" s="588">
        <v>75.78</v>
      </c>
      <c r="JG34" s="589">
        <v>1.85</v>
      </c>
      <c r="JH34" s="587">
        <v>74.400000000000006</v>
      </c>
      <c r="JI34" s="588">
        <v>72.59</v>
      </c>
      <c r="JJ34" s="589">
        <v>2.4900000000000002</v>
      </c>
      <c r="JK34" s="316"/>
      <c r="JL34" s="316"/>
      <c r="JM34" s="316" t="s">
        <v>46</v>
      </c>
      <c r="JN34" s="591">
        <v>2795</v>
      </c>
      <c r="JO34" s="591">
        <v>2113</v>
      </c>
      <c r="JP34" s="591">
        <v>2795</v>
      </c>
      <c r="JQ34" s="591">
        <v>7703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182681</v>
      </c>
      <c r="LS34" s="853">
        <v>171290</v>
      </c>
      <c r="LT34" s="572">
        <v>6.65</v>
      </c>
      <c r="LU34" s="319"/>
      <c r="LV34" s="319"/>
      <c r="LW34" s="527" t="s">
        <v>116</v>
      </c>
      <c r="LX34" s="11">
        <v>2</v>
      </c>
      <c r="LY34" s="544">
        <v>3</v>
      </c>
      <c r="LZ34" s="545">
        <v>-33.33</v>
      </c>
      <c r="MA34" s="81"/>
      <c r="MB34" s="586" t="s">
        <v>62</v>
      </c>
      <c r="MC34" s="587">
        <v>63.11</v>
      </c>
      <c r="MD34" s="588">
        <v>61.48</v>
      </c>
      <c r="ME34" s="589">
        <v>2.65</v>
      </c>
      <c r="MF34" s="587">
        <v>67.569999999999993</v>
      </c>
      <c r="MG34" s="588">
        <v>65.86</v>
      </c>
      <c r="MH34" s="589">
        <v>2.6</v>
      </c>
      <c r="MI34" s="587">
        <v>65.52</v>
      </c>
      <c r="MJ34" s="588">
        <v>63.79</v>
      </c>
      <c r="MK34" s="589">
        <v>2.71</v>
      </c>
      <c r="ML34" s="102"/>
      <c r="MM34" s="102"/>
      <c r="MN34" s="102" t="s">
        <v>46</v>
      </c>
      <c r="MO34" s="613">
        <v>12530</v>
      </c>
      <c r="MP34" s="613">
        <v>11760</v>
      </c>
      <c r="MQ34" s="613">
        <v>9637</v>
      </c>
      <c r="MR34" s="613">
        <v>7703</v>
      </c>
      <c r="MS34" s="613">
        <v>41630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430</v>
      </c>
      <c r="C35" s="855">
        <v>409</v>
      </c>
      <c r="D35" s="695">
        <v>5.13</v>
      </c>
      <c r="E35" s="319"/>
      <c r="F35" s="319"/>
      <c r="G35" s="527" t="s">
        <v>119</v>
      </c>
      <c r="H35" s="528">
        <v>0</v>
      </c>
      <c r="I35" s="529">
        <v>0</v>
      </c>
      <c r="J35" s="530">
        <v>0</v>
      </c>
      <c r="K35" s="528">
        <v>0</v>
      </c>
      <c r="L35" s="531">
        <v>0</v>
      </c>
      <c r="M35" s="532">
        <v>0</v>
      </c>
      <c r="N35" s="316"/>
      <c r="O35" s="586" t="s">
        <v>67</v>
      </c>
      <c r="P35" s="587">
        <v>104.78</v>
      </c>
      <c r="Q35" s="588">
        <v>101.04</v>
      </c>
      <c r="R35" s="589">
        <v>3.7</v>
      </c>
      <c r="S35" s="587">
        <v>97.43</v>
      </c>
      <c r="T35" s="588">
        <v>94.46</v>
      </c>
      <c r="U35" s="589">
        <v>3.14</v>
      </c>
      <c r="V35" s="587">
        <v>101.16</v>
      </c>
      <c r="W35" s="588">
        <v>97.92</v>
      </c>
      <c r="X35" s="589">
        <v>3.31</v>
      </c>
      <c r="Y35" s="316"/>
      <c r="Z35" s="316"/>
      <c r="AA35" s="316" t="s">
        <v>52</v>
      </c>
      <c r="AB35" s="591">
        <v>12445</v>
      </c>
      <c r="AC35" s="591">
        <v>12386</v>
      </c>
      <c r="AD35" s="591">
        <v>12426</v>
      </c>
      <c r="AE35" s="591">
        <v>37257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193</v>
      </c>
      <c r="CG35" s="855">
        <v>181</v>
      </c>
      <c r="CH35" s="695">
        <v>6.63</v>
      </c>
      <c r="CI35" s="319"/>
      <c r="CJ35" s="319"/>
      <c r="CK35" s="527" t="s">
        <v>119</v>
      </c>
      <c r="CL35" s="528">
        <v>7</v>
      </c>
      <c r="CM35" s="529">
        <v>3</v>
      </c>
      <c r="CN35" s="530">
        <v>5</v>
      </c>
      <c r="CO35" s="528">
        <v>15</v>
      </c>
      <c r="CP35" s="531">
        <v>13</v>
      </c>
      <c r="CQ35" s="532">
        <v>15.38</v>
      </c>
      <c r="CR35" s="316"/>
      <c r="CS35" s="586" t="s">
        <v>67</v>
      </c>
      <c r="CT35" s="587">
        <v>85.7</v>
      </c>
      <c r="CU35" s="588">
        <v>82.85</v>
      </c>
      <c r="CV35" s="589">
        <v>3.44</v>
      </c>
      <c r="CW35" s="587">
        <v>92.51</v>
      </c>
      <c r="CX35" s="588">
        <v>89.41</v>
      </c>
      <c r="CY35" s="589">
        <v>3.47</v>
      </c>
      <c r="CZ35" s="587">
        <v>88.81</v>
      </c>
      <c r="DA35" s="588">
        <v>85.84</v>
      </c>
      <c r="DB35" s="589">
        <v>3.46</v>
      </c>
      <c r="DC35" s="316"/>
      <c r="DD35" s="316"/>
      <c r="DE35" s="316" t="s">
        <v>52</v>
      </c>
      <c r="DF35" s="591">
        <v>13381</v>
      </c>
      <c r="DG35" s="591">
        <v>14428</v>
      </c>
      <c r="DH35" s="591">
        <v>13423</v>
      </c>
      <c r="DI35" s="591">
        <v>41232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112</v>
      </c>
      <c r="FK35" s="855">
        <v>109</v>
      </c>
      <c r="FL35" s="695">
        <v>2.75</v>
      </c>
      <c r="FM35" s="319"/>
      <c r="FN35" s="319"/>
      <c r="FO35" s="527" t="s">
        <v>119</v>
      </c>
      <c r="FP35" s="528">
        <v>0</v>
      </c>
      <c r="FQ35" s="529">
        <v>0</v>
      </c>
      <c r="FR35" s="530">
        <v>0</v>
      </c>
      <c r="FS35" s="528">
        <v>0</v>
      </c>
      <c r="FT35" s="531">
        <v>0</v>
      </c>
      <c r="FU35" s="532">
        <v>0</v>
      </c>
      <c r="FV35" s="316"/>
      <c r="FW35" s="586" t="s">
        <v>67</v>
      </c>
      <c r="FX35" s="587">
        <v>95.88</v>
      </c>
      <c r="FY35" s="588">
        <v>92.46</v>
      </c>
      <c r="FZ35" s="589">
        <v>3.7</v>
      </c>
      <c r="GA35" s="587">
        <v>100.48</v>
      </c>
      <c r="GB35" s="588">
        <v>96.12</v>
      </c>
      <c r="GC35" s="589">
        <v>4.54</v>
      </c>
      <c r="GD35" s="587">
        <v>98.95</v>
      </c>
      <c r="GE35" s="588">
        <v>94.85</v>
      </c>
      <c r="GF35" s="589">
        <v>4.32</v>
      </c>
      <c r="GG35" s="316"/>
      <c r="GH35" s="316"/>
      <c r="GI35" s="316" t="s">
        <v>52</v>
      </c>
      <c r="GJ35" s="591">
        <v>12224</v>
      </c>
      <c r="GK35" s="591">
        <v>11480</v>
      </c>
      <c r="GL35" s="591">
        <v>12891</v>
      </c>
      <c r="GM35" s="591">
        <v>36595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134</v>
      </c>
      <c r="IO35" s="855">
        <v>130</v>
      </c>
      <c r="IP35" s="695">
        <v>3.08</v>
      </c>
      <c r="IQ35" s="319"/>
      <c r="IR35" s="319"/>
      <c r="IS35" s="527" t="s">
        <v>119</v>
      </c>
      <c r="IT35" s="528">
        <v>0</v>
      </c>
      <c r="IU35" s="529">
        <v>0</v>
      </c>
      <c r="IV35" s="530">
        <v>0</v>
      </c>
      <c r="IW35" s="528">
        <v>0</v>
      </c>
      <c r="IX35" s="531">
        <v>0</v>
      </c>
      <c r="IY35" s="532">
        <v>0</v>
      </c>
      <c r="IZ35" s="316"/>
      <c r="JA35" s="586" t="s">
        <v>67</v>
      </c>
      <c r="JB35" s="587">
        <v>127.53</v>
      </c>
      <c r="JC35" s="588">
        <v>123.24</v>
      </c>
      <c r="JD35" s="589">
        <v>3.48</v>
      </c>
      <c r="JE35" s="587">
        <v>91.07</v>
      </c>
      <c r="JF35" s="588">
        <v>88.22</v>
      </c>
      <c r="JG35" s="589">
        <v>3.23</v>
      </c>
      <c r="JH35" s="587">
        <v>105.89</v>
      </c>
      <c r="JI35" s="588">
        <v>102.98</v>
      </c>
      <c r="JJ35" s="589">
        <v>2.83</v>
      </c>
      <c r="JK35" s="316"/>
      <c r="JL35" s="316"/>
      <c r="JM35" s="316" t="s">
        <v>52</v>
      </c>
      <c r="JN35" s="591">
        <v>9052</v>
      </c>
      <c r="JO35" s="591">
        <v>8625</v>
      </c>
      <c r="JP35" s="591">
        <v>9159</v>
      </c>
      <c r="JQ35" s="591">
        <v>26836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869</v>
      </c>
      <c r="LS35" s="861">
        <v>829</v>
      </c>
      <c r="LT35" s="708">
        <v>4.83</v>
      </c>
      <c r="LU35" s="319"/>
      <c r="LV35" s="319"/>
      <c r="LW35" s="527" t="s">
        <v>119</v>
      </c>
      <c r="LX35" s="11">
        <v>15</v>
      </c>
      <c r="LY35" s="544">
        <v>13</v>
      </c>
      <c r="LZ35" s="545">
        <v>15.38</v>
      </c>
      <c r="MA35" s="81"/>
      <c r="MB35" s="586" t="s">
        <v>67</v>
      </c>
      <c r="MC35" s="587">
        <v>101.79</v>
      </c>
      <c r="MD35" s="588">
        <v>98.2</v>
      </c>
      <c r="ME35" s="589">
        <v>3.66</v>
      </c>
      <c r="MF35" s="587">
        <v>95.92</v>
      </c>
      <c r="MG35" s="588">
        <v>92.54</v>
      </c>
      <c r="MH35" s="589">
        <v>3.65</v>
      </c>
      <c r="MI35" s="587">
        <v>98.63</v>
      </c>
      <c r="MJ35" s="588">
        <v>95.23</v>
      </c>
      <c r="MK35" s="589">
        <v>3.57</v>
      </c>
      <c r="ML35" s="102"/>
      <c r="MM35" s="102"/>
      <c r="MN35" s="102" t="s">
        <v>52</v>
      </c>
      <c r="MO35" s="613">
        <v>37257</v>
      </c>
      <c r="MP35" s="613">
        <v>41232</v>
      </c>
      <c r="MQ35" s="613">
        <v>36595</v>
      </c>
      <c r="MR35" s="613">
        <v>26836</v>
      </c>
      <c r="MS35" s="613">
        <v>141920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0</v>
      </c>
      <c r="I36" s="529">
        <v>0</v>
      </c>
      <c r="J36" s="530">
        <v>0</v>
      </c>
      <c r="K36" s="528">
        <v>0</v>
      </c>
      <c r="L36" s="531">
        <v>0</v>
      </c>
      <c r="M36" s="532">
        <v>0</v>
      </c>
      <c r="N36" s="316"/>
      <c r="O36" s="696" t="s">
        <v>72</v>
      </c>
      <c r="P36" s="587">
        <v>73.08</v>
      </c>
      <c r="Q36" s="588">
        <v>66.87</v>
      </c>
      <c r="R36" s="864">
        <v>9.2899999999999991</v>
      </c>
      <c r="S36" s="587">
        <v>77.319999999999993</v>
      </c>
      <c r="T36" s="588">
        <v>72.680000000000007</v>
      </c>
      <c r="U36" s="864">
        <v>6.38</v>
      </c>
      <c r="V36" s="587">
        <v>75.17</v>
      </c>
      <c r="W36" s="588">
        <v>69.63</v>
      </c>
      <c r="X36" s="864">
        <v>7.96</v>
      </c>
      <c r="Y36" s="316"/>
      <c r="Z36" s="316"/>
      <c r="AA36" s="316" t="s">
        <v>57</v>
      </c>
      <c r="AB36" s="591">
        <v>0</v>
      </c>
      <c r="AC36" s="591">
        <v>0</v>
      </c>
      <c r="AD36" s="591">
        <v>0</v>
      </c>
      <c r="AE36" s="591">
        <v>0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3</v>
      </c>
      <c r="CM36" s="529">
        <v>0</v>
      </c>
      <c r="CN36" s="530">
        <v>4</v>
      </c>
      <c r="CO36" s="528">
        <v>7</v>
      </c>
      <c r="CP36" s="531">
        <v>7</v>
      </c>
      <c r="CQ36" s="532">
        <v>0</v>
      </c>
      <c r="CR36" s="316"/>
      <c r="CS36" s="696" t="s">
        <v>72</v>
      </c>
      <c r="CT36" s="587">
        <v>76.66</v>
      </c>
      <c r="CU36" s="588">
        <v>73.39</v>
      </c>
      <c r="CV36" s="864">
        <v>4.46</v>
      </c>
      <c r="CW36" s="587">
        <v>54</v>
      </c>
      <c r="CX36" s="588">
        <v>52.1</v>
      </c>
      <c r="CY36" s="864">
        <v>3.65</v>
      </c>
      <c r="CZ36" s="587">
        <v>66.319999999999993</v>
      </c>
      <c r="DA36" s="588">
        <v>63.68</v>
      </c>
      <c r="DB36" s="864">
        <v>4.1500000000000004</v>
      </c>
      <c r="DC36" s="316"/>
      <c r="DD36" s="316"/>
      <c r="DE36" s="316" t="s">
        <v>57</v>
      </c>
      <c r="DF36" s="591">
        <v>0</v>
      </c>
      <c r="DG36" s="591">
        <v>0</v>
      </c>
      <c r="DH36" s="591">
        <v>0</v>
      </c>
      <c r="DI36" s="591">
        <v>0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6</v>
      </c>
      <c r="FQ36" s="529">
        <v>0</v>
      </c>
      <c r="FR36" s="530">
        <v>0</v>
      </c>
      <c r="FS36" s="528">
        <v>6</v>
      </c>
      <c r="FT36" s="531">
        <v>3</v>
      </c>
      <c r="FU36" s="532">
        <v>100</v>
      </c>
      <c r="FV36" s="316"/>
      <c r="FW36" s="696" t="s">
        <v>72</v>
      </c>
      <c r="FX36" s="587">
        <v>57.18</v>
      </c>
      <c r="FY36" s="588">
        <v>54.37</v>
      </c>
      <c r="FZ36" s="864">
        <v>5.17</v>
      </c>
      <c r="GA36" s="587">
        <v>84.47</v>
      </c>
      <c r="GB36" s="588">
        <v>77.66</v>
      </c>
      <c r="GC36" s="864">
        <v>8.77</v>
      </c>
      <c r="GD36" s="587">
        <v>75.39</v>
      </c>
      <c r="GE36" s="588">
        <v>69.55</v>
      </c>
      <c r="GF36" s="864">
        <v>8.4</v>
      </c>
      <c r="GG36" s="316"/>
      <c r="GH36" s="316"/>
      <c r="GI36" s="316" t="s">
        <v>57</v>
      </c>
      <c r="GJ36" s="591">
        <v>0</v>
      </c>
      <c r="GK36" s="591">
        <v>0</v>
      </c>
      <c r="GL36" s="591">
        <v>0</v>
      </c>
      <c r="GM36" s="591">
        <v>0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0</v>
      </c>
      <c r="IU36" s="529">
        <v>0</v>
      </c>
      <c r="IV36" s="530">
        <v>0</v>
      </c>
      <c r="IW36" s="528">
        <v>0</v>
      </c>
      <c r="IX36" s="531">
        <v>0</v>
      </c>
      <c r="IY36" s="532">
        <v>0</v>
      </c>
      <c r="IZ36" s="316"/>
      <c r="JA36" s="696" t="s">
        <v>72</v>
      </c>
      <c r="JB36" s="587">
        <v>63.09</v>
      </c>
      <c r="JC36" s="588">
        <v>60.22</v>
      </c>
      <c r="JD36" s="864">
        <v>4.7699999999999996</v>
      </c>
      <c r="JE36" s="587">
        <v>75.91</v>
      </c>
      <c r="JF36" s="588">
        <v>73.97</v>
      </c>
      <c r="JG36" s="864">
        <v>2.62</v>
      </c>
      <c r="JH36" s="587">
        <v>70.7</v>
      </c>
      <c r="JI36" s="588">
        <v>68.17</v>
      </c>
      <c r="JJ36" s="864">
        <v>3.71</v>
      </c>
      <c r="JK36" s="316"/>
      <c r="JL36" s="316"/>
      <c r="JM36" s="316" t="s">
        <v>57</v>
      </c>
      <c r="JN36" s="591">
        <v>0</v>
      </c>
      <c r="JO36" s="591">
        <v>0</v>
      </c>
      <c r="JP36" s="591">
        <v>0</v>
      </c>
      <c r="JQ36" s="591">
        <v>0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13</v>
      </c>
      <c r="LY36" s="544">
        <v>10</v>
      </c>
      <c r="LZ36" s="545">
        <v>30</v>
      </c>
      <c r="MA36" s="81"/>
      <c r="MB36" s="696" t="s">
        <v>72</v>
      </c>
      <c r="MC36" s="587">
        <v>70.2</v>
      </c>
      <c r="MD36" s="588">
        <v>65.510000000000005</v>
      </c>
      <c r="ME36" s="589">
        <v>7.16</v>
      </c>
      <c r="MF36" s="587">
        <v>74.05</v>
      </c>
      <c r="MG36" s="588">
        <v>69.98</v>
      </c>
      <c r="MH36" s="589">
        <v>5.82</v>
      </c>
      <c r="MI36" s="587">
        <v>72.28</v>
      </c>
      <c r="MJ36" s="588">
        <v>67.86</v>
      </c>
      <c r="MK36" s="589">
        <v>6.51</v>
      </c>
      <c r="ML36" s="102"/>
      <c r="MM36" s="102"/>
      <c r="MN36" s="102" t="s">
        <v>57</v>
      </c>
      <c r="MO36" s="613">
        <v>0</v>
      </c>
      <c r="MP36" s="613">
        <v>0</v>
      </c>
      <c r="MQ36" s="613">
        <v>0</v>
      </c>
      <c r="MR36" s="613">
        <v>0</v>
      </c>
      <c r="MS36" s="613">
        <v>0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0</v>
      </c>
      <c r="I37" s="529">
        <v>0</v>
      </c>
      <c r="J37" s="530">
        <v>0</v>
      </c>
      <c r="K37" s="528">
        <v>0</v>
      </c>
      <c r="L37" s="531">
        <v>0</v>
      </c>
      <c r="M37" s="532">
        <v>0</v>
      </c>
      <c r="N37" s="316"/>
      <c r="O37" s="716" t="s">
        <v>76</v>
      </c>
      <c r="P37" s="717">
        <v>1301.9499999999998</v>
      </c>
      <c r="Q37" s="718">
        <v>1247.52</v>
      </c>
      <c r="R37" s="719">
        <v>4.3600000000000003</v>
      </c>
      <c r="S37" s="720">
        <v>722.08999999999992</v>
      </c>
      <c r="T37" s="718">
        <v>695.18000000000006</v>
      </c>
      <c r="U37" s="719">
        <v>3.87</v>
      </c>
      <c r="V37" s="720">
        <v>1016.1699999999998</v>
      </c>
      <c r="W37" s="718">
        <v>985.2299999999999</v>
      </c>
      <c r="X37" s="719">
        <v>3.14</v>
      </c>
      <c r="Y37" s="316"/>
      <c r="Z37" s="316"/>
      <c r="AA37" s="316" t="s">
        <v>63</v>
      </c>
      <c r="AB37" s="591">
        <v>0</v>
      </c>
      <c r="AC37" s="591">
        <v>0</v>
      </c>
      <c r="AD37" s="591">
        <v>0</v>
      </c>
      <c r="AE37" s="591">
        <v>0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5</v>
      </c>
      <c r="CM37" s="529">
        <v>0</v>
      </c>
      <c r="CN37" s="530">
        <v>0</v>
      </c>
      <c r="CO37" s="528">
        <v>5</v>
      </c>
      <c r="CP37" s="531">
        <v>4</v>
      </c>
      <c r="CQ37" s="532">
        <v>25</v>
      </c>
      <c r="CR37" s="316"/>
      <c r="CS37" s="716" t="s">
        <v>76</v>
      </c>
      <c r="CT37" s="717">
        <v>1279.4000000000003</v>
      </c>
      <c r="CU37" s="718">
        <v>1231.73</v>
      </c>
      <c r="CV37" s="719">
        <v>3.87</v>
      </c>
      <c r="CW37" s="720">
        <v>739.98</v>
      </c>
      <c r="CX37" s="718">
        <v>709.62</v>
      </c>
      <c r="CY37" s="719">
        <v>4.28</v>
      </c>
      <c r="CZ37" s="720">
        <v>1033.2499999999998</v>
      </c>
      <c r="DA37" s="718">
        <v>993.74</v>
      </c>
      <c r="DB37" s="719">
        <v>3.98</v>
      </c>
      <c r="DC37" s="316"/>
      <c r="DD37" s="316"/>
      <c r="DE37" s="316" t="s">
        <v>63</v>
      </c>
      <c r="DF37" s="591">
        <v>0</v>
      </c>
      <c r="DG37" s="591">
        <v>0</v>
      </c>
      <c r="DH37" s="591">
        <v>0</v>
      </c>
      <c r="DI37" s="591">
        <v>0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0</v>
      </c>
      <c r="FQ37" s="529">
        <v>0</v>
      </c>
      <c r="FR37" s="530">
        <v>0</v>
      </c>
      <c r="FS37" s="528">
        <v>0</v>
      </c>
      <c r="FT37" s="531">
        <v>0</v>
      </c>
      <c r="FU37" s="532">
        <v>0</v>
      </c>
      <c r="FV37" s="316"/>
      <c r="FW37" s="716" t="s">
        <v>76</v>
      </c>
      <c r="FX37" s="717">
        <v>1202.1099999999999</v>
      </c>
      <c r="FY37" s="718">
        <v>1157.7899999999997</v>
      </c>
      <c r="FZ37" s="719">
        <v>3.83</v>
      </c>
      <c r="GA37" s="720">
        <v>907.96</v>
      </c>
      <c r="GB37" s="718">
        <v>857.23</v>
      </c>
      <c r="GC37" s="719">
        <v>5.92</v>
      </c>
      <c r="GD37" s="720">
        <v>1005.8000000000001</v>
      </c>
      <c r="GE37" s="718">
        <v>961.7600000000001</v>
      </c>
      <c r="GF37" s="719">
        <v>4.58</v>
      </c>
      <c r="GG37" s="316"/>
      <c r="GH37" s="316"/>
      <c r="GI37" s="316" t="s">
        <v>63</v>
      </c>
      <c r="GJ37" s="591">
        <v>0</v>
      </c>
      <c r="GK37" s="591">
        <v>0</v>
      </c>
      <c r="GL37" s="591">
        <v>0</v>
      </c>
      <c r="GM37" s="591">
        <v>0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3</v>
      </c>
      <c r="IU37" s="529">
        <v>6</v>
      </c>
      <c r="IV37" s="530">
        <v>0</v>
      </c>
      <c r="IW37" s="528">
        <v>9</v>
      </c>
      <c r="IX37" s="531">
        <v>4</v>
      </c>
      <c r="IY37" s="532">
        <v>125</v>
      </c>
      <c r="IZ37" s="316"/>
      <c r="JA37" s="716" t="s">
        <v>76</v>
      </c>
      <c r="JB37" s="717">
        <v>1197.9899999999998</v>
      </c>
      <c r="JC37" s="718">
        <v>1155.3300000000002</v>
      </c>
      <c r="JD37" s="719">
        <v>3.69</v>
      </c>
      <c r="JE37" s="720">
        <v>797.43999999999994</v>
      </c>
      <c r="JF37" s="718">
        <v>774.93999999999994</v>
      </c>
      <c r="JG37" s="719">
        <v>2.9</v>
      </c>
      <c r="JH37" s="720">
        <v>960.21</v>
      </c>
      <c r="JI37" s="718">
        <v>935.33</v>
      </c>
      <c r="JJ37" s="719">
        <v>2.66</v>
      </c>
      <c r="JK37" s="316"/>
      <c r="JL37" s="316"/>
      <c r="JM37" s="316" t="s">
        <v>63</v>
      </c>
      <c r="JN37" s="591">
        <v>0</v>
      </c>
      <c r="JO37" s="591">
        <v>0</v>
      </c>
      <c r="JP37" s="591">
        <v>0</v>
      </c>
      <c r="JQ37" s="591">
        <v>0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14</v>
      </c>
      <c r="LY37" s="544">
        <v>8</v>
      </c>
      <c r="LZ37" s="545">
        <v>75</v>
      </c>
      <c r="MA37" s="81"/>
      <c r="MB37" s="724" t="s">
        <v>76</v>
      </c>
      <c r="MC37" s="717">
        <v>1265.23</v>
      </c>
      <c r="MD37" s="725">
        <v>1211.6000000000001</v>
      </c>
      <c r="ME37" s="726">
        <v>4.43</v>
      </c>
      <c r="MF37" s="717">
        <v>788.92</v>
      </c>
      <c r="MG37" s="725">
        <v>755.98</v>
      </c>
      <c r="MH37" s="726">
        <v>4.3600000000000003</v>
      </c>
      <c r="MI37" s="717">
        <v>1008.58</v>
      </c>
      <c r="MJ37" s="725">
        <v>972.15</v>
      </c>
      <c r="MK37" s="726">
        <v>3.75</v>
      </c>
      <c r="ML37" s="102"/>
      <c r="MM37" s="102"/>
      <c r="MN37" s="102" t="s">
        <v>63</v>
      </c>
      <c r="MO37" s="613">
        <v>0</v>
      </c>
      <c r="MP37" s="613">
        <v>0</v>
      </c>
      <c r="MQ37" s="613">
        <v>0</v>
      </c>
      <c r="MR37" s="613">
        <v>0</v>
      </c>
      <c r="MS37" s="613">
        <v>0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0</v>
      </c>
      <c r="I38" s="529">
        <v>0</v>
      </c>
      <c r="J38" s="530">
        <v>0</v>
      </c>
      <c r="K38" s="528">
        <v>0</v>
      </c>
      <c r="L38" s="531">
        <v>0</v>
      </c>
      <c r="M38" s="532">
        <v>0</v>
      </c>
      <c r="N38" s="316"/>
      <c r="R38" s="21"/>
      <c r="U38" s="21"/>
      <c r="X38" s="21"/>
      <c r="Y38" s="316"/>
      <c r="Z38" s="316"/>
      <c r="AA38" s="316" t="s">
        <v>68</v>
      </c>
      <c r="AB38" s="591">
        <v>0</v>
      </c>
      <c r="AC38" s="591">
        <v>0</v>
      </c>
      <c r="AD38" s="591">
        <v>0</v>
      </c>
      <c r="AE38" s="591">
        <v>0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0</v>
      </c>
      <c r="BB38" s="658">
        <v>0</v>
      </c>
      <c r="BC38" s="658">
        <v>0</v>
      </c>
      <c r="BD38" s="657">
        <v>0</v>
      </c>
      <c r="BE38" s="658"/>
      <c r="BF38" s="658"/>
      <c r="BG38" s="658"/>
      <c r="BH38" s="658"/>
      <c r="BI38" s="659">
        <v>0</v>
      </c>
      <c r="BJ38" s="874">
        <v>0</v>
      </c>
      <c r="BK38" s="870">
        <v>0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0</v>
      </c>
      <c r="CM38" s="529">
        <v>0</v>
      </c>
      <c r="CN38" s="530">
        <v>0</v>
      </c>
      <c r="CO38" s="528">
        <v>0</v>
      </c>
      <c r="CP38" s="531">
        <v>0</v>
      </c>
      <c r="CQ38" s="532">
        <v>0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0</v>
      </c>
      <c r="DG38" s="591">
        <v>0</v>
      </c>
      <c r="DH38" s="591">
        <v>0</v>
      </c>
      <c r="DI38" s="591">
        <v>0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0</v>
      </c>
      <c r="EF38" s="658">
        <v>0</v>
      </c>
      <c r="EG38" s="658">
        <v>0</v>
      </c>
      <c r="EH38" s="654">
        <v>0</v>
      </c>
      <c r="EI38" s="652"/>
      <c r="EJ38" s="653"/>
      <c r="EK38" s="653"/>
      <c r="EL38" s="653"/>
      <c r="EM38" s="659">
        <v>0</v>
      </c>
      <c r="EN38" s="874">
        <v>0</v>
      </c>
      <c r="EO38" s="870">
        <v>0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0</v>
      </c>
      <c r="FQ38" s="529">
        <v>0</v>
      </c>
      <c r="FR38" s="530">
        <v>0</v>
      </c>
      <c r="FS38" s="528">
        <v>0</v>
      </c>
      <c r="FT38" s="531">
        <v>0</v>
      </c>
      <c r="FU38" s="532">
        <v>0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0</v>
      </c>
      <c r="GK38" s="591">
        <v>0</v>
      </c>
      <c r="GL38" s="591">
        <v>0</v>
      </c>
      <c r="GM38" s="591">
        <v>0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0</v>
      </c>
      <c r="HJ38" s="658">
        <v>0</v>
      </c>
      <c r="HK38" s="658">
        <v>0</v>
      </c>
      <c r="HL38" s="654">
        <v>0</v>
      </c>
      <c r="HM38" s="653"/>
      <c r="HN38" s="653"/>
      <c r="HO38" s="653"/>
      <c r="HP38" s="653"/>
      <c r="HQ38" s="659">
        <v>0</v>
      </c>
      <c r="HR38" s="874">
        <v>0</v>
      </c>
      <c r="HS38" s="870">
        <v>0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0</v>
      </c>
      <c r="IV38" s="530">
        <v>0</v>
      </c>
      <c r="IW38" s="528">
        <v>0</v>
      </c>
      <c r="IX38" s="531">
        <v>0</v>
      </c>
      <c r="IY38" s="532">
        <v>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0</v>
      </c>
      <c r="JO38" s="591">
        <v>0</v>
      </c>
      <c r="JP38" s="591">
        <v>0</v>
      </c>
      <c r="JQ38" s="591">
        <v>0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0</v>
      </c>
      <c r="KN38" s="658">
        <v>0</v>
      </c>
      <c r="KO38" s="658">
        <v>0</v>
      </c>
      <c r="KP38" s="657">
        <v>0</v>
      </c>
      <c r="KQ38" s="658">
        <v>0</v>
      </c>
      <c r="KR38" s="658">
        <v>0</v>
      </c>
      <c r="KS38" s="658">
        <v>0</v>
      </c>
      <c r="KT38" s="658">
        <v>0</v>
      </c>
      <c r="KU38" s="659">
        <v>0</v>
      </c>
      <c r="KV38" s="874">
        <v>0</v>
      </c>
      <c r="KW38" s="870">
        <v>0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0</v>
      </c>
      <c r="LY38" s="544">
        <v>0</v>
      </c>
      <c r="LZ38" s="545">
        <v>0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0</v>
      </c>
      <c r="MP38" s="613">
        <v>0</v>
      </c>
      <c r="MQ38" s="613">
        <v>0</v>
      </c>
      <c r="MR38" s="613">
        <v>0</v>
      </c>
      <c r="MS38" s="613">
        <v>0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0</v>
      </c>
      <c r="NP38" s="876">
        <v>0</v>
      </c>
      <c r="NQ38" s="876">
        <v>0</v>
      </c>
      <c r="NR38" s="662">
        <v>0</v>
      </c>
      <c r="NS38" s="661"/>
      <c r="NT38" s="661"/>
      <c r="NU38" s="661"/>
      <c r="NV38" s="661"/>
      <c r="NW38" s="663">
        <v>0</v>
      </c>
      <c r="NX38" s="877">
        <v>0</v>
      </c>
      <c r="NY38" s="665">
        <v>0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0</v>
      </c>
      <c r="I39" s="529">
        <v>0</v>
      </c>
      <c r="J39" s="530">
        <v>0</v>
      </c>
      <c r="K39" s="528">
        <v>0</v>
      </c>
      <c r="L39" s="531">
        <v>0</v>
      </c>
      <c r="M39" s="532">
        <v>0</v>
      </c>
      <c r="N39" s="316"/>
      <c r="R39" s="21"/>
      <c r="U39" s="21"/>
      <c r="X39" s="21"/>
      <c r="Y39" s="316"/>
      <c r="Z39" s="316"/>
      <c r="AA39" s="316" t="s">
        <v>73</v>
      </c>
      <c r="AB39" s="591">
        <v>0</v>
      </c>
      <c r="AC39" s="591">
        <v>0</v>
      </c>
      <c r="AD39" s="591">
        <v>0</v>
      </c>
      <c r="AE39" s="591">
        <v>0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11646</v>
      </c>
      <c r="BB39" s="658">
        <v>0</v>
      </c>
      <c r="BC39" s="658">
        <v>3039</v>
      </c>
      <c r="BD39" s="657">
        <v>13426</v>
      </c>
      <c r="BE39" s="658"/>
      <c r="BF39" s="658"/>
      <c r="BG39" s="658"/>
      <c r="BH39" s="658"/>
      <c r="BI39" s="659">
        <v>28111</v>
      </c>
      <c r="BJ39" s="874">
        <v>24094</v>
      </c>
      <c r="BK39" s="870">
        <v>52205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0</v>
      </c>
      <c r="CM39" s="529">
        <v>0</v>
      </c>
      <c r="CN39" s="530">
        <v>0</v>
      </c>
      <c r="CO39" s="528">
        <v>0</v>
      </c>
      <c r="CP39" s="531">
        <v>0</v>
      </c>
      <c r="CQ39" s="532">
        <v>0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0</v>
      </c>
      <c r="DG39" s="591">
        <v>0</v>
      </c>
      <c r="DH39" s="591">
        <v>0</v>
      </c>
      <c r="DI39" s="591">
        <v>0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10340</v>
      </c>
      <c r="EF39" s="658">
        <v>0</v>
      </c>
      <c r="EG39" s="658">
        <v>3488</v>
      </c>
      <c r="EH39" s="654">
        <v>8381</v>
      </c>
      <c r="EI39" s="652"/>
      <c r="EJ39" s="653"/>
      <c r="EK39" s="653"/>
      <c r="EL39" s="653"/>
      <c r="EM39" s="659">
        <v>22209</v>
      </c>
      <c r="EN39" s="874">
        <v>25574</v>
      </c>
      <c r="EO39" s="870">
        <v>47783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0</v>
      </c>
      <c r="FQ39" s="529">
        <v>0</v>
      </c>
      <c r="FR39" s="530">
        <v>0</v>
      </c>
      <c r="FS39" s="528">
        <v>0</v>
      </c>
      <c r="FT39" s="531">
        <v>0</v>
      </c>
      <c r="FU39" s="532">
        <v>0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0</v>
      </c>
      <c r="GK39" s="591">
        <v>0</v>
      </c>
      <c r="GL39" s="591">
        <v>0</v>
      </c>
      <c r="GM39" s="591">
        <v>0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9557</v>
      </c>
      <c r="HJ39" s="658">
        <v>0</v>
      </c>
      <c r="HK39" s="658">
        <v>2198</v>
      </c>
      <c r="HL39" s="654">
        <v>1306</v>
      </c>
      <c r="HM39" s="653"/>
      <c r="HN39" s="653"/>
      <c r="HO39" s="653"/>
      <c r="HP39" s="653"/>
      <c r="HQ39" s="659">
        <v>13061</v>
      </c>
      <c r="HR39" s="874">
        <v>27210</v>
      </c>
      <c r="HS39" s="870">
        <v>40271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0</v>
      </c>
      <c r="IV39" s="530">
        <v>0</v>
      </c>
      <c r="IW39" s="528">
        <v>0</v>
      </c>
      <c r="IX39" s="531">
        <v>0</v>
      </c>
      <c r="IY39" s="532">
        <v>0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0</v>
      </c>
      <c r="JO39" s="591">
        <v>0</v>
      </c>
      <c r="JP39" s="591">
        <v>0</v>
      </c>
      <c r="JQ39" s="591">
        <v>0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7376</v>
      </c>
      <c r="KN39" s="658">
        <v>0</v>
      </c>
      <c r="KO39" s="658">
        <v>1807</v>
      </c>
      <c r="KP39" s="657">
        <v>1427</v>
      </c>
      <c r="KQ39" s="658">
        <v>0</v>
      </c>
      <c r="KR39" s="658">
        <v>0</v>
      </c>
      <c r="KS39" s="658">
        <v>0</v>
      </c>
      <c r="KT39" s="658">
        <v>0</v>
      </c>
      <c r="KU39" s="659">
        <v>10610</v>
      </c>
      <c r="KV39" s="874">
        <v>23613</v>
      </c>
      <c r="KW39" s="870">
        <v>34223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0</v>
      </c>
      <c r="LY39" s="544">
        <v>0</v>
      </c>
      <c r="LZ39" s="545">
        <v>0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0</v>
      </c>
      <c r="MP39" s="613">
        <v>0</v>
      </c>
      <c r="MQ39" s="613">
        <v>0</v>
      </c>
      <c r="MR39" s="613">
        <v>0</v>
      </c>
      <c r="MS39" s="613">
        <v>0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38919</v>
      </c>
      <c r="NP39" s="876">
        <v>0</v>
      </c>
      <c r="NQ39" s="876">
        <v>10532</v>
      </c>
      <c r="NR39" s="662">
        <v>24540</v>
      </c>
      <c r="NS39" s="661"/>
      <c r="NT39" s="661"/>
      <c r="NU39" s="661"/>
      <c r="NV39" s="661"/>
      <c r="NW39" s="663">
        <v>73991</v>
      </c>
      <c r="NX39" s="877">
        <v>100491</v>
      </c>
      <c r="NY39" s="665">
        <v>174482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0</v>
      </c>
      <c r="J40" s="530">
        <v>0</v>
      </c>
      <c r="K40" s="528">
        <v>0</v>
      </c>
      <c r="L40" s="531">
        <v>0</v>
      </c>
      <c r="M40" s="532">
        <v>0</v>
      </c>
      <c r="N40" s="316"/>
      <c r="R40" s="21"/>
      <c r="U40" s="21"/>
      <c r="X40" s="21"/>
      <c r="Y40" s="316"/>
      <c r="Z40" s="316"/>
      <c r="AA40" s="316" t="s">
        <v>77</v>
      </c>
      <c r="AB40" s="591">
        <v>12445</v>
      </c>
      <c r="AC40" s="591">
        <v>12386</v>
      </c>
      <c r="AD40" s="591">
        <v>12426</v>
      </c>
      <c r="AE40" s="591">
        <v>37257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25611</v>
      </c>
      <c r="BB40" s="658">
        <v>0</v>
      </c>
      <c r="BC40" s="658">
        <v>9491</v>
      </c>
      <c r="BD40" s="657">
        <v>47218</v>
      </c>
      <c r="BE40" s="658"/>
      <c r="BF40" s="658"/>
      <c r="BG40" s="658"/>
      <c r="BH40" s="658"/>
      <c r="BI40" s="659">
        <v>82320</v>
      </c>
      <c r="BJ40" s="874">
        <v>152836</v>
      </c>
      <c r="BK40" s="870">
        <v>235156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0</v>
      </c>
      <c r="CM40" s="529">
        <v>0</v>
      </c>
      <c r="CN40" s="530">
        <v>0</v>
      </c>
      <c r="CO40" s="528">
        <v>0</v>
      </c>
      <c r="CP40" s="531">
        <v>0</v>
      </c>
      <c r="CQ40" s="532">
        <v>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13381</v>
      </c>
      <c r="DG40" s="591">
        <v>14428</v>
      </c>
      <c r="DH40" s="591">
        <v>13423</v>
      </c>
      <c r="DI40" s="591">
        <v>41232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30892</v>
      </c>
      <c r="EF40" s="658">
        <v>0</v>
      </c>
      <c r="EG40" s="658">
        <v>8272</v>
      </c>
      <c r="EH40" s="654">
        <v>20395</v>
      </c>
      <c r="EI40" s="652"/>
      <c r="EJ40" s="653"/>
      <c r="EK40" s="653"/>
      <c r="EL40" s="653"/>
      <c r="EM40" s="659">
        <v>59559</v>
      </c>
      <c r="EN40" s="874">
        <v>84109</v>
      </c>
      <c r="EO40" s="870">
        <v>143668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12224</v>
      </c>
      <c r="GK40" s="591">
        <v>11480</v>
      </c>
      <c r="GL40" s="591">
        <v>12891</v>
      </c>
      <c r="GM40" s="591">
        <v>36595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27038</v>
      </c>
      <c r="HJ40" s="658">
        <v>0</v>
      </c>
      <c r="HK40" s="658">
        <v>7439</v>
      </c>
      <c r="HL40" s="654">
        <v>1934</v>
      </c>
      <c r="HM40" s="653"/>
      <c r="HN40" s="653"/>
      <c r="HO40" s="653"/>
      <c r="HP40" s="653"/>
      <c r="HQ40" s="659">
        <v>36411</v>
      </c>
      <c r="HR40" s="874">
        <v>109525</v>
      </c>
      <c r="HS40" s="870">
        <v>145936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0</v>
      </c>
      <c r="IV40" s="530">
        <v>0</v>
      </c>
      <c r="IW40" s="528">
        <v>0</v>
      </c>
      <c r="IX40" s="531">
        <v>0</v>
      </c>
      <c r="IY40" s="532">
        <v>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9052</v>
      </c>
      <c r="JO40" s="591">
        <v>8625</v>
      </c>
      <c r="JP40" s="591">
        <v>9159</v>
      </c>
      <c r="JQ40" s="591">
        <v>26836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19460</v>
      </c>
      <c r="KN40" s="658">
        <v>0</v>
      </c>
      <c r="KO40" s="658">
        <v>5896</v>
      </c>
      <c r="KP40" s="657">
        <v>8160</v>
      </c>
      <c r="KQ40" s="658">
        <v>0</v>
      </c>
      <c r="KR40" s="658">
        <v>0</v>
      </c>
      <c r="KS40" s="658">
        <v>0</v>
      </c>
      <c r="KT40" s="658">
        <v>0</v>
      </c>
      <c r="KU40" s="659">
        <v>33516</v>
      </c>
      <c r="KV40" s="874">
        <v>83874</v>
      </c>
      <c r="KW40" s="870">
        <v>117390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0</v>
      </c>
      <c r="LY40" s="544">
        <v>0</v>
      </c>
      <c r="LZ40" s="545">
        <v>0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37257</v>
      </c>
      <c r="MP40" s="613">
        <v>41232</v>
      </c>
      <c r="MQ40" s="613">
        <v>36595</v>
      </c>
      <c r="MR40" s="613">
        <v>26836</v>
      </c>
      <c r="MS40" s="613">
        <v>141920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103001</v>
      </c>
      <c r="NP40" s="876">
        <v>0</v>
      </c>
      <c r="NQ40" s="876">
        <v>31098</v>
      </c>
      <c r="NR40" s="662">
        <v>77707</v>
      </c>
      <c r="NS40" s="661"/>
      <c r="NT40" s="661"/>
      <c r="NU40" s="661"/>
      <c r="NV40" s="661"/>
      <c r="NW40" s="663">
        <v>211806</v>
      </c>
      <c r="NX40" s="877">
        <v>430344</v>
      </c>
      <c r="NY40" s="665">
        <v>642150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0</v>
      </c>
      <c r="J41" s="530">
        <v>0</v>
      </c>
      <c r="K41" s="528">
        <v>0</v>
      </c>
      <c r="L41" s="531">
        <v>0</v>
      </c>
      <c r="M41" s="532">
        <v>0</v>
      </c>
      <c r="N41" s="316"/>
      <c r="R41" s="21"/>
      <c r="U41" s="21"/>
      <c r="X41" s="21"/>
      <c r="Y41" s="316"/>
      <c r="Z41" s="12" t="s">
        <v>58</v>
      </c>
      <c r="AA41" s="12"/>
      <c r="AB41" s="878">
        <v>1.32</v>
      </c>
      <c r="AC41" s="878">
        <v>1.26</v>
      </c>
      <c r="AD41" s="878">
        <v>1.31</v>
      </c>
      <c r="AE41" s="878">
        <v>1.3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0</v>
      </c>
      <c r="CN41" s="530">
        <v>0</v>
      </c>
      <c r="CO41" s="528">
        <v>0</v>
      </c>
      <c r="CP41" s="531">
        <v>0</v>
      </c>
      <c r="CQ41" s="532">
        <v>0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1.2</v>
      </c>
      <c r="DG41" s="878">
        <v>1.24</v>
      </c>
      <c r="DH41" s="878">
        <v>1.19</v>
      </c>
      <c r="DI41" s="878">
        <v>1.21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0</v>
      </c>
      <c r="FS41" s="528">
        <v>0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1.3</v>
      </c>
      <c r="GK41" s="878">
        <v>1.32</v>
      </c>
      <c r="GL41" s="878">
        <v>1.24</v>
      </c>
      <c r="GM41" s="878">
        <v>1.29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0</v>
      </c>
      <c r="IV41" s="530">
        <v>0</v>
      </c>
      <c r="IW41" s="528">
        <v>0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1.56</v>
      </c>
      <c r="JO41" s="878">
        <v>1.54</v>
      </c>
      <c r="JP41" s="878">
        <v>1.5</v>
      </c>
      <c r="JQ41" s="878">
        <v>1.53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0</v>
      </c>
      <c r="LY41" s="544">
        <v>0</v>
      </c>
      <c r="LZ41" s="545">
        <v>0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1.3</v>
      </c>
      <c r="MP41" s="880">
        <v>1.21</v>
      </c>
      <c r="MQ41" s="880">
        <v>1.29</v>
      </c>
      <c r="MR41" s="880">
        <v>1.53</v>
      </c>
      <c r="MS41" s="881">
        <v>1.32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0</v>
      </c>
      <c r="I42" s="886">
        <v>0</v>
      </c>
      <c r="J42" s="887">
        <v>0</v>
      </c>
      <c r="K42" s="885">
        <v>0</v>
      </c>
      <c r="L42" s="888">
        <v>0</v>
      </c>
      <c r="M42" s="889">
        <v>0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37257</v>
      </c>
      <c r="BB42" s="706">
        <v>0</v>
      </c>
      <c r="BC42" s="706">
        <v>12530</v>
      </c>
      <c r="BD42" s="705">
        <v>60644</v>
      </c>
      <c r="BE42" s="706"/>
      <c r="BF42" s="706"/>
      <c r="BG42" s="706"/>
      <c r="BH42" s="706"/>
      <c r="BI42" s="707">
        <v>110431</v>
      </c>
      <c r="BJ42" s="706">
        <v>176930</v>
      </c>
      <c r="BK42" s="890">
        <v>287361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0</v>
      </c>
      <c r="CM42" s="886">
        <v>0</v>
      </c>
      <c r="CN42" s="887">
        <v>0</v>
      </c>
      <c r="CO42" s="885">
        <v>0</v>
      </c>
      <c r="CP42" s="888">
        <v>4</v>
      </c>
      <c r="CQ42" s="889">
        <v>-100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41232</v>
      </c>
      <c r="EF42" s="706">
        <v>0</v>
      </c>
      <c r="EG42" s="706">
        <v>11760</v>
      </c>
      <c r="EH42" s="700">
        <v>28776</v>
      </c>
      <c r="EI42" s="699"/>
      <c r="EJ42" s="699"/>
      <c r="EK42" s="699"/>
      <c r="EL42" s="699"/>
      <c r="EM42" s="707">
        <v>81768</v>
      </c>
      <c r="EN42" s="706">
        <v>109683</v>
      </c>
      <c r="EO42" s="890">
        <v>191451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36595</v>
      </c>
      <c r="HJ42" s="706">
        <v>0</v>
      </c>
      <c r="HK42" s="706">
        <v>9637</v>
      </c>
      <c r="HL42" s="700">
        <v>3240</v>
      </c>
      <c r="HM42" s="699"/>
      <c r="HN42" s="699"/>
      <c r="HO42" s="699"/>
      <c r="HP42" s="699"/>
      <c r="HQ42" s="707">
        <v>49472</v>
      </c>
      <c r="HR42" s="706">
        <v>136735</v>
      </c>
      <c r="HS42" s="890">
        <v>186207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0</v>
      </c>
      <c r="IU42" s="886">
        <v>0</v>
      </c>
      <c r="IV42" s="887">
        <v>0</v>
      </c>
      <c r="IW42" s="885">
        <v>0</v>
      </c>
      <c r="IX42" s="888">
        <v>0</v>
      </c>
      <c r="IY42" s="889">
        <v>0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26836</v>
      </c>
      <c r="KN42" s="706">
        <v>0</v>
      </c>
      <c r="KO42" s="706">
        <v>7703</v>
      </c>
      <c r="KP42" s="705">
        <v>9587</v>
      </c>
      <c r="KQ42" s="706">
        <v>0</v>
      </c>
      <c r="KR42" s="706">
        <v>0</v>
      </c>
      <c r="KS42" s="706">
        <v>0</v>
      </c>
      <c r="KT42" s="706">
        <v>0</v>
      </c>
      <c r="KU42" s="707">
        <v>44126</v>
      </c>
      <c r="KV42" s="706">
        <v>107487</v>
      </c>
      <c r="KW42" s="890">
        <v>151613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0</v>
      </c>
      <c r="LY42" s="544">
        <v>4</v>
      </c>
      <c r="LZ42" s="545">
        <v>-100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141920</v>
      </c>
      <c r="NP42" s="711">
        <v>0</v>
      </c>
      <c r="NQ42" s="711">
        <v>41630</v>
      </c>
      <c r="NR42" s="712">
        <v>102247</v>
      </c>
      <c r="NS42" s="711"/>
      <c r="NT42" s="711"/>
      <c r="NU42" s="711"/>
      <c r="NV42" s="711"/>
      <c r="NW42" s="713">
        <v>285797</v>
      </c>
      <c r="NX42" s="713">
        <v>530835</v>
      </c>
      <c r="NY42" s="713">
        <v>816632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17100</v>
      </c>
      <c r="I43" s="895">
        <v>15982</v>
      </c>
      <c r="J43" s="896">
        <v>16705</v>
      </c>
      <c r="K43" s="894">
        <v>49787</v>
      </c>
      <c r="L43" s="897">
        <v>45053</v>
      </c>
      <c r="M43" s="898">
        <v>10.51</v>
      </c>
      <c r="N43" s="12"/>
      <c r="R43" s="21"/>
      <c r="U43" s="21"/>
      <c r="X43" s="21"/>
      <c r="Y43" s="316"/>
      <c r="Z43" s="316"/>
      <c r="AA43" s="316" t="s">
        <v>46</v>
      </c>
      <c r="AB43" s="415">
        <v>1.23</v>
      </c>
      <c r="AC43" s="415">
        <v>1.4</v>
      </c>
      <c r="AD43" s="415">
        <v>1.38</v>
      </c>
      <c r="AE43" s="415">
        <v>1.34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17353</v>
      </c>
      <c r="CM43" s="895">
        <v>18429</v>
      </c>
      <c r="CN43" s="896">
        <v>17210</v>
      </c>
      <c r="CO43" s="894">
        <v>52992</v>
      </c>
      <c r="CP43" s="897">
        <v>50481</v>
      </c>
      <c r="CQ43" s="898">
        <v>4.97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1.31</v>
      </c>
      <c r="DG43" s="415">
        <v>1.39</v>
      </c>
      <c r="DH43" s="415">
        <v>1.28</v>
      </c>
      <c r="DI43" s="415">
        <v>1.33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15353</v>
      </c>
      <c r="FQ43" s="895">
        <v>14767</v>
      </c>
      <c r="FR43" s="896">
        <v>16112</v>
      </c>
      <c r="FS43" s="894">
        <v>46232</v>
      </c>
      <c r="FT43" s="897">
        <v>43506</v>
      </c>
      <c r="FU43" s="898">
        <v>6.27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1.39</v>
      </c>
      <c r="GK43" s="415">
        <v>1.34</v>
      </c>
      <c r="GL43" s="415">
        <v>1.32</v>
      </c>
      <c r="GM43" s="415">
        <v>1.35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11847</v>
      </c>
      <c r="IU43" s="895">
        <v>10738</v>
      </c>
      <c r="IV43" s="896">
        <v>11954</v>
      </c>
      <c r="IW43" s="894">
        <v>34539</v>
      </c>
      <c r="IX43" s="897">
        <v>33079</v>
      </c>
      <c r="IY43" s="898">
        <v>4.41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1.53</v>
      </c>
      <c r="JO43" s="415">
        <v>1.62</v>
      </c>
      <c r="JP43" s="415">
        <v>1.44</v>
      </c>
      <c r="JQ43" s="415">
        <v>1.53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183550</v>
      </c>
      <c r="LY43" s="900">
        <v>172119</v>
      </c>
      <c r="LZ43" s="901">
        <v>6.64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1.34</v>
      </c>
      <c r="MP43" s="891">
        <v>1.33</v>
      </c>
      <c r="MQ43" s="891">
        <v>1.35</v>
      </c>
      <c r="MR43" s="891">
        <v>1.53</v>
      </c>
      <c r="MS43" s="892">
        <v>1.37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16946</v>
      </c>
      <c r="I44" s="7">
        <v>15847</v>
      </c>
      <c r="J44" s="7">
        <v>16564</v>
      </c>
      <c r="K44" s="7">
        <v>49357</v>
      </c>
      <c r="L44" s="903">
        <v>44644</v>
      </c>
      <c r="M44" s="904">
        <v>10.56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1.35</v>
      </c>
      <c r="AC44" s="415">
        <v>1.22</v>
      </c>
      <c r="AD44" s="415">
        <v>1.3</v>
      </c>
      <c r="AE44" s="415">
        <v>1.29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17286</v>
      </c>
      <c r="CM44" s="7">
        <v>18377</v>
      </c>
      <c r="CN44" s="7">
        <v>17136</v>
      </c>
      <c r="CO44" s="7">
        <v>52799</v>
      </c>
      <c r="CP44" s="903">
        <v>50300</v>
      </c>
      <c r="CQ44" s="904">
        <v>4.97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1.17</v>
      </c>
      <c r="DG44" s="415">
        <v>1.2</v>
      </c>
      <c r="DH44" s="415">
        <v>1.1599999999999999</v>
      </c>
      <c r="DI44" s="415">
        <v>1.18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15299</v>
      </c>
      <c r="FQ44" s="7">
        <v>14742</v>
      </c>
      <c r="FR44" s="7">
        <v>16079</v>
      </c>
      <c r="FS44" s="7">
        <v>46120</v>
      </c>
      <c r="FT44" s="903">
        <v>43397</v>
      </c>
      <c r="FU44" s="904">
        <v>6.27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1.28</v>
      </c>
      <c r="GK44" s="415">
        <v>1.31</v>
      </c>
      <c r="GL44" s="415">
        <v>1.22</v>
      </c>
      <c r="GM44" s="415">
        <v>1.27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11798</v>
      </c>
      <c r="IU44" s="7">
        <v>10701</v>
      </c>
      <c r="IV44" s="7">
        <v>11906</v>
      </c>
      <c r="IW44" s="7">
        <v>34405</v>
      </c>
      <c r="IX44" s="903">
        <v>32949</v>
      </c>
      <c r="IY44" s="904">
        <v>4.42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1.57</v>
      </c>
      <c r="JO44" s="415">
        <v>1.51</v>
      </c>
      <c r="JP44" s="415">
        <v>1.52</v>
      </c>
      <c r="JQ44" s="415">
        <v>1.53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182681</v>
      </c>
      <c r="LY44" s="905">
        <v>171290</v>
      </c>
      <c r="LZ44" s="906">
        <v>6.65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1.29</v>
      </c>
      <c r="MP44" s="891">
        <v>1.18</v>
      </c>
      <c r="MQ44" s="891">
        <v>1.27</v>
      </c>
      <c r="MR44" s="891">
        <v>1.53</v>
      </c>
      <c r="MS44" s="892">
        <v>1.3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154</v>
      </c>
      <c r="I45" s="7">
        <v>135</v>
      </c>
      <c r="J45" s="7">
        <v>141</v>
      </c>
      <c r="K45" s="7">
        <v>430</v>
      </c>
      <c r="L45" s="903">
        <v>409</v>
      </c>
      <c r="M45" s="907">
        <v>5.13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0</v>
      </c>
      <c r="AC45" s="415">
        <v>0</v>
      </c>
      <c r="AD45" s="415">
        <v>0</v>
      </c>
      <c r="AE45" s="415">
        <v>0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67</v>
      </c>
      <c r="CM45" s="7">
        <v>52</v>
      </c>
      <c r="CN45" s="7">
        <v>74</v>
      </c>
      <c r="CO45" s="7">
        <v>193</v>
      </c>
      <c r="CP45" s="903">
        <v>181</v>
      </c>
      <c r="CQ45" s="907">
        <v>6.63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0</v>
      </c>
      <c r="DG45" s="415">
        <v>0</v>
      </c>
      <c r="DH45" s="415">
        <v>0</v>
      </c>
      <c r="DI45" s="415">
        <v>0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54</v>
      </c>
      <c r="FQ45" s="7">
        <v>25</v>
      </c>
      <c r="FR45" s="7">
        <v>33</v>
      </c>
      <c r="FS45" s="7">
        <v>112</v>
      </c>
      <c r="FT45" s="903">
        <v>109</v>
      </c>
      <c r="FU45" s="907">
        <v>2.75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0</v>
      </c>
      <c r="GK45" s="415">
        <v>0</v>
      </c>
      <c r="GL45" s="415">
        <v>0</v>
      </c>
      <c r="GM45" s="415">
        <v>0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49</v>
      </c>
      <c r="IU45" s="7">
        <v>37</v>
      </c>
      <c r="IV45" s="7">
        <v>48</v>
      </c>
      <c r="IW45" s="7">
        <v>134</v>
      </c>
      <c r="IX45" s="903">
        <v>130</v>
      </c>
      <c r="IY45" s="907">
        <v>3.08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0</v>
      </c>
      <c r="JO45" s="415">
        <v>0</v>
      </c>
      <c r="JP45" s="415">
        <v>0</v>
      </c>
      <c r="JQ45" s="415">
        <v>0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869</v>
      </c>
      <c r="LY45" s="905">
        <v>829</v>
      </c>
      <c r="LZ45" s="906">
        <v>4.83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0</v>
      </c>
      <c r="MP45" s="891">
        <v>0</v>
      </c>
      <c r="MQ45" s="891">
        <v>0</v>
      </c>
      <c r="MR45" s="891">
        <v>0</v>
      </c>
      <c r="MS45" s="892" t="s">
        <v>182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0</v>
      </c>
      <c r="AC46" s="415">
        <v>0</v>
      </c>
      <c r="AD46" s="415">
        <v>0</v>
      </c>
      <c r="AE46" s="415">
        <v>0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0</v>
      </c>
      <c r="DG46" s="415">
        <v>0</v>
      </c>
      <c r="DH46" s="415">
        <v>0</v>
      </c>
      <c r="DI46" s="415">
        <v>0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0</v>
      </c>
      <c r="GK46" s="415">
        <v>0</v>
      </c>
      <c r="GL46" s="415">
        <v>0</v>
      </c>
      <c r="GM46" s="415">
        <v>0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0</v>
      </c>
      <c r="JO46" s="415">
        <v>0</v>
      </c>
      <c r="JP46" s="415">
        <v>0</v>
      </c>
      <c r="JQ46" s="415">
        <v>0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0</v>
      </c>
      <c r="MP46" s="891">
        <v>0</v>
      </c>
      <c r="MQ46" s="891">
        <v>0</v>
      </c>
      <c r="MR46" s="891">
        <v>0</v>
      </c>
      <c r="MS46" s="892" t="s">
        <v>182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0</v>
      </c>
      <c r="AC47" s="415">
        <v>0</v>
      </c>
      <c r="AD47" s="415">
        <v>0</v>
      </c>
      <c r="AE47" s="415">
        <v>0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0</v>
      </c>
      <c r="DG47" s="415">
        <v>0</v>
      </c>
      <c r="DH47" s="415">
        <v>0</v>
      </c>
      <c r="DI47" s="415">
        <v>0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0</v>
      </c>
      <c r="GK47" s="415">
        <v>0</v>
      </c>
      <c r="GL47" s="415">
        <v>0</v>
      </c>
      <c r="GM47" s="415">
        <v>0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0</v>
      </c>
      <c r="JO47" s="415">
        <v>0</v>
      </c>
      <c r="JP47" s="415">
        <v>0</v>
      </c>
      <c r="JQ47" s="415">
        <v>0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0</v>
      </c>
      <c r="MP47" s="891">
        <v>0</v>
      </c>
      <c r="MQ47" s="891">
        <v>0</v>
      </c>
      <c r="MR47" s="891">
        <v>0</v>
      </c>
      <c r="MS47" s="892" t="s">
        <v>182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0</v>
      </c>
      <c r="AC48" s="415">
        <v>0</v>
      </c>
      <c r="AD48" s="415">
        <v>0</v>
      </c>
      <c r="AE48" s="415">
        <v>0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0</v>
      </c>
      <c r="DG48" s="415">
        <v>0</v>
      </c>
      <c r="DH48" s="415">
        <v>0</v>
      </c>
      <c r="DI48" s="415">
        <v>0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0</v>
      </c>
      <c r="GK48" s="415">
        <v>0</v>
      </c>
      <c r="GL48" s="415">
        <v>0</v>
      </c>
      <c r="GM48" s="415">
        <v>0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0</v>
      </c>
      <c r="JO48" s="415">
        <v>0</v>
      </c>
      <c r="JP48" s="415">
        <v>0</v>
      </c>
      <c r="JQ48" s="415">
        <v>0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0</v>
      </c>
      <c r="MP48" s="891">
        <v>0</v>
      </c>
      <c r="MQ48" s="891">
        <v>0</v>
      </c>
      <c r="MR48" s="891">
        <v>0</v>
      </c>
      <c r="MS48" s="892" t="s">
        <v>182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1.35</v>
      </c>
      <c r="AC49" s="415">
        <v>1.22</v>
      </c>
      <c r="AD49" s="415">
        <v>1.3</v>
      </c>
      <c r="AE49" s="415">
        <v>1.29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1.17</v>
      </c>
      <c r="DG49" s="415">
        <v>1.2</v>
      </c>
      <c r="DH49" s="415">
        <v>1.1599999999999999</v>
      </c>
      <c r="DI49" s="415">
        <v>1.18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1.28</v>
      </c>
      <c r="GK49" s="415">
        <v>1.31</v>
      </c>
      <c r="GL49" s="415">
        <v>1.22</v>
      </c>
      <c r="GM49" s="415">
        <v>1.27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1.57</v>
      </c>
      <c r="JO49" s="415">
        <v>1.51</v>
      </c>
      <c r="JP49" s="415">
        <v>1.52</v>
      </c>
      <c r="JQ49" s="415">
        <v>1.53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1.29</v>
      </c>
      <c r="MP49" s="891">
        <v>1.18</v>
      </c>
      <c r="MQ49" s="891">
        <v>1.27</v>
      </c>
      <c r="MR49" s="891">
        <v>1.53</v>
      </c>
      <c r="MS49" s="892">
        <v>1.3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2.09</v>
      </c>
      <c r="AC50" s="878">
        <v>1.98</v>
      </c>
      <c r="AD50" s="878">
        <v>1.99</v>
      </c>
      <c r="AE50" s="878">
        <v>2.02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2.02</v>
      </c>
      <c r="DG50" s="878">
        <v>1.97</v>
      </c>
      <c r="DH50" s="878">
        <v>1.93</v>
      </c>
      <c r="DI50" s="878">
        <v>1.98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2.02</v>
      </c>
      <c r="GK50" s="878">
        <v>2</v>
      </c>
      <c r="GL50" s="878">
        <v>2.02</v>
      </c>
      <c r="GM50" s="878">
        <v>2.0099999999999998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1.91</v>
      </c>
      <c r="JO50" s="878">
        <v>1.93</v>
      </c>
      <c r="JP50" s="878">
        <v>1.97</v>
      </c>
      <c r="JQ50" s="878">
        <v>1.94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2.02</v>
      </c>
      <c r="MP50" s="880">
        <v>1.98</v>
      </c>
      <c r="MQ50" s="880">
        <v>2.0099999999999998</v>
      </c>
      <c r="MR50" s="880">
        <v>1.94</v>
      </c>
      <c r="MS50" s="880">
        <v>1.99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2.16</v>
      </c>
      <c r="AC52" s="415">
        <v>2.02</v>
      </c>
      <c r="AD52" s="415">
        <v>2.02</v>
      </c>
      <c r="AE52" s="415">
        <v>2.0699999999999998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2.0299999999999998</v>
      </c>
      <c r="DG52" s="415">
        <v>1.97</v>
      </c>
      <c r="DH52" s="415">
        <v>2.06</v>
      </c>
      <c r="DI52" s="415">
        <v>2.02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1.99</v>
      </c>
      <c r="GK52" s="415">
        <v>2.0499999999999998</v>
      </c>
      <c r="GL52" s="415">
        <v>1.97</v>
      </c>
      <c r="GM52" s="415">
        <v>2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1.93</v>
      </c>
      <c r="JO52" s="415">
        <v>1.96</v>
      </c>
      <c r="JP52" s="415">
        <v>2.0099999999999998</v>
      </c>
      <c r="JQ52" s="415">
        <v>1.97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2.0699999999999998</v>
      </c>
      <c r="MP52" s="891">
        <v>2.02</v>
      </c>
      <c r="MQ52" s="891">
        <v>2</v>
      </c>
      <c r="MR52" s="891">
        <v>1.97</v>
      </c>
      <c r="MS52" s="892">
        <v>2.02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2.0699999999999998</v>
      </c>
      <c r="AC53" s="415">
        <v>1.97</v>
      </c>
      <c r="AD53" s="415">
        <v>1.98</v>
      </c>
      <c r="AE53" s="415">
        <v>2.0099999999999998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2.02</v>
      </c>
      <c r="DG53" s="415">
        <v>1.98</v>
      </c>
      <c r="DH53" s="415">
        <v>1.9</v>
      </c>
      <c r="DI53" s="415">
        <v>1.97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2.0299999999999998</v>
      </c>
      <c r="GK53" s="415">
        <v>1.98</v>
      </c>
      <c r="GL53" s="415">
        <v>2.04</v>
      </c>
      <c r="GM53" s="415">
        <v>2.02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</v>
      </c>
      <c r="JO53" s="415">
        <v>1.93</v>
      </c>
      <c r="JP53" s="415">
        <v>1.95</v>
      </c>
      <c r="JQ53" s="415">
        <v>1.93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2.0099999999999998</v>
      </c>
      <c r="MP53" s="891">
        <v>1.97</v>
      </c>
      <c r="MQ53" s="891">
        <v>2.02</v>
      </c>
      <c r="MR53" s="891">
        <v>1.93</v>
      </c>
      <c r="MS53" s="892">
        <v>1.98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0</v>
      </c>
      <c r="AC54" s="415">
        <v>0</v>
      </c>
      <c r="AD54" s="415">
        <v>0</v>
      </c>
      <c r="AE54" s="415">
        <v>0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0</v>
      </c>
      <c r="DG54" s="415">
        <v>0</v>
      </c>
      <c r="DH54" s="415">
        <v>0</v>
      </c>
      <c r="DI54" s="415">
        <v>0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0</v>
      </c>
      <c r="GK54" s="415">
        <v>0</v>
      </c>
      <c r="GL54" s="415">
        <v>0</v>
      </c>
      <c r="GM54" s="415">
        <v>0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0</v>
      </c>
      <c r="JO54" s="415">
        <v>0</v>
      </c>
      <c r="JP54" s="415">
        <v>0</v>
      </c>
      <c r="JQ54" s="415">
        <v>0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0</v>
      </c>
      <c r="MP54" s="891">
        <v>0</v>
      </c>
      <c r="MQ54" s="891">
        <v>0</v>
      </c>
      <c r="MR54" s="891">
        <v>0</v>
      </c>
      <c r="MS54" s="892" t="s">
        <v>182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0</v>
      </c>
      <c r="AC55" s="415">
        <v>0</v>
      </c>
      <c r="AD55" s="415">
        <v>0</v>
      </c>
      <c r="AE55" s="415">
        <v>0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0</v>
      </c>
      <c r="DG55" s="415">
        <v>0</v>
      </c>
      <c r="DH55" s="415">
        <v>0</v>
      </c>
      <c r="DI55" s="415">
        <v>0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0</v>
      </c>
      <c r="GK55" s="415">
        <v>0</v>
      </c>
      <c r="GL55" s="415">
        <v>0</v>
      </c>
      <c r="GM55" s="415">
        <v>0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0</v>
      </c>
      <c r="JO55" s="415">
        <v>0</v>
      </c>
      <c r="JP55" s="415">
        <v>0</v>
      </c>
      <c r="JQ55" s="415">
        <v>0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0</v>
      </c>
      <c r="MP55" s="891">
        <v>0</v>
      </c>
      <c r="MQ55" s="891">
        <v>0</v>
      </c>
      <c r="MR55" s="891">
        <v>0</v>
      </c>
      <c r="MS55" s="892" t="s">
        <v>182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0</v>
      </c>
      <c r="AC56" s="415">
        <v>0</v>
      </c>
      <c r="AD56" s="415">
        <v>0</v>
      </c>
      <c r="AE56" s="415">
        <v>0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0</v>
      </c>
      <c r="DG56" s="415">
        <v>0</v>
      </c>
      <c r="DH56" s="415">
        <v>0</v>
      </c>
      <c r="DI56" s="415">
        <v>0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0</v>
      </c>
      <c r="GK56" s="415">
        <v>0</v>
      </c>
      <c r="GL56" s="415">
        <v>0</v>
      </c>
      <c r="GM56" s="415">
        <v>0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0</v>
      </c>
      <c r="JO56" s="415">
        <v>0</v>
      </c>
      <c r="JP56" s="415">
        <v>0</v>
      </c>
      <c r="JQ56" s="415">
        <v>0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0</v>
      </c>
      <c r="MP56" s="891">
        <v>0</v>
      </c>
      <c r="MQ56" s="891">
        <v>0</v>
      </c>
      <c r="MR56" s="891">
        <v>0</v>
      </c>
      <c r="MS56" s="892" t="s">
        <v>182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0</v>
      </c>
      <c r="AC57" s="415">
        <v>0</v>
      </c>
      <c r="AD57" s="415">
        <v>0</v>
      </c>
      <c r="AE57" s="415">
        <v>0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0</v>
      </c>
      <c r="DG57" s="415">
        <v>0</v>
      </c>
      <c r="DH57" s="415">
        <v>0</v>
      </c>
      <c r="DI57" s="415">
        <v>0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0</v>
      </c>
      <c r="GK57" s="415">
        <v>0</v>
      </c>
      <c r="GL57" s="415">
        <v>0</v>
      </c>
      <c r="GM57" s="415">
        <v>0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0</v>
      </c>
      <c r="JO57" s="415">
        <v>0</v>
      </c>
      <c r="JP57" s="415">
        <v>0</v>
      </c>
      <c r="JQ57" s="415">
        <v>0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0</v>
      </c>
      <c r="MP57" s="891">
        <v>0</v>
      </c>
      <c r="MQ57" s="891">
        <v>0</v>
      </c>
      <c r="MR57" s="891">
        <v>0</v>
      </c>
      <c r="MS57" s="892" t="s">
        <v>182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2.0699999999999998</v>
      </c>
      <c r="AC58" s="415">
        <v>1.97</v>
      </c>
      <c r="AD58" s="415">
        <v>1.98</v>
      </c>
      <c r="AE58" s="415">
        <v>2.0099999999999998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2.02</v>
      </c>
      <c r="DG58" s="415">
        <v>1.98</v>
      </c>
      <c r="DH58" s="415">
        <v>1.9</v>
      </c>
      <c r="DI58" s="415">
        <v>1.97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2.0299999999999998</v>
      </c>
      <c r="GK58" s="415">
        <v>1.98</v>
      </c>
      <c r="GL58" s="415">
        <v>2.04</v>
      </c>
      <c r="GM58" s="415">
        <v>2.02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1.9</v>
      </c>
      <c r="JO58" s="415">
        <v>1.93</v>
      </c>
      <c r="JP58" s="415">
        <v>1.95</v>
      </c>
      <c r="JQ58" s="415">
        <v>1.93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2.0099999999999998</v>
      </c>
      <c r="MP58" s="891">
        <v>1.97</v>
      </c>
      <c r="MQ58" s="891">
        <v>2.02</v>
      </c>
      <c r="MR58" s="891">
        <v>1.93</v>
      </c>
      <c r="MS58" s="892">
        <v>1.98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NA25:NI25"/>
    <mergeCell ref="NO25:NW25"/>
    <mergeCell ref="NO15:NW15"/>
    <mergeCell ref="NO5:NW5"/>
    <mergeCell ref="V28:X28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V16:X16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AM15:AU15"/>
    <mergeCell ref="JY15:KG15"/>
    <mergeCell ref="KM15:KU15"/>
    <mergeCell ref="AM5:AU5"/>
    <mergeCell ref="MM2:MS2"/>
    <mergeCell ref="GO2:GR2"/>
    <mergeCell ref="GT2:HE2"/>
    <mergeCell ref="HH2:HS2"/>
    <mergeCell ref="HY2:IA2"/>
    <mergeCell ref="IF2:IG2"/>
    <mergeCell ref="FW2:GF2"/>
    <mergeCell ref="JA2:JJ2"/>
    <mergeCell ref="CZ4:DB4"/>
    <mergeCell ref="GD4:GF4"/>
    <mergeCell ref="JH4:JJ4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R2:LT2"/>
    <mergeCell ref="LX2:LY2"/>
    <mergeCell ref="MB2:MK2"/>
    <mergeCell ref="FS2:FT2"/>
    <mergeCell ref="GH2:GM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FP2:FR2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CZ16:DB16"/>
    <mergeCell ref="GD16:GF16"/>
    <mergeCell ref="JH16:JJ16"/>
    <mergeCell ref="CZ28:DB28"/>
    <mergeCell ref="GD28:GF28"/>
    <mergeCell ref="JH28:JJ28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IS1:IY1"/>
    <mergeCell ref="JA1:JJ1"/>
    <mergeCell ref="BA15:BI15"/>
    <mergeCell ref="DQ15:DY15"/>
    <mergeCell ref="EE15:EM15"/>
    <mergeCell ref="GU15:HC15"/>
    <mergeCell ref="HI15:HQ15"/>
  </mergeCells>
  <pageMargins left="0" right="0" top="0" bottom="0" header="0.31496062992125984" footer="0.31496062992125984"/>
  <pageSetup scale="65" orientation="landscape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1:NZ110"/>
  <sheetViews>
    <sheetView tabSelected="1" topLeftCell="LM28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141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141</v>
      </c>
      <c r="AA1" s="440"/>
      <c r="AB1" s="440"/>
      <c r="AC1" s="440"/>
      <c r="AD1" s="440"/>
      <c r="AE1" s="440"/>
      <c r="AF1" s="333"/>
      <c r="AG1" s="441" t="s">
        <v>141</v>
      </c>
      <c r="AH1" s="441"/>
      <c r="AI1" s="441"/>
      <c r="AJ1" s="441"/>
      <c r="AK1" s="333"/>
      <c r="AL1" s="439" t="s">
        <v>141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141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141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141</v>
      </c>
      <c r="DE1" s="440"/>
      <c r="DF1" s="440"/>
      <c r="DG1" s="440"/>
      <c r="DH1" s="440"/>
      <c r="DI1" s="440"/>
      <c r="DJ1" s="333"/>
      <c r="DK1" s="441" t="s">
        <v>141</v>
      </c>
      <c r="DL1" s="441"/>
      <c r="DM1" s="441"/>
      <c r="DN1" s="441"/>
      <c r="DO1" s="333"/>
      <c r="DP1" s="439" t="s">
        <v>141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141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141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141</v>
      </c>
      <c r="GI1" s="440"/>
      <c r="GJ1" s="440"/>
      <c r="GK1" s="440"/>
      <c r="GL1" s="440"/>
      <c r="GM1" s="440"/>
      <c r="GN1" s="333"/>
      <c r="GO1" s="441" t="s">
        <v>141</v>
      </c>
      <c r="GP1" s="441"/>
      <c r="GQ1" s="441"/>
      <c r="GR1" s="441"/>
      <c r="GS1" s="333"/>
      <c r="GT1" s="439" t="s">
        <v>141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141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141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141</v>
      </c>
      <c r="JM1" s="440"/>
      <c r="JN1" s="440"/>
      <c r="JO1" s="440"/>
      <c r="JP1" s="440"/>
      <c r="JQ1" s="440"/>
      <c r="JR1" s="333"/>
      <c r="JS1" s="441" t="s">
        <v>141</v>
      </c>
      <c r="JT1" s="441"/>
      <c r="JU1" s="441"/>
      <c r="JV1" s="441"/>
      <c r="JW1" s="333"/>
      <c r="JX1" s="439" t="s">
        <v>141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141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141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141</v>
      </c>
      <c r="MN1" s="447"/>
      <c r="MO1" s="447"/>
      <c r="MP1" s="447"/>
      <c r="MQ1" s="447"/>
      <c r="MR1" s="447"/>
      <c r="MS1" s="447"/>
      <c r="MT1" s="345"/>
      <c r="MU1" s="441" t="s">
        <v>141</v>
      </c>
      <c r="MV1" s="441"/>
      <c r="MW1" s="441"/>
      <c r="MX1" s="441"/>
      <c r="MY1" s="346"/>
      <c r="MZ1" s="444" t="s">
        <v>141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141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142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142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142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142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142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282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734114</v>
      </c>
      <c r="C4" s="525">
        <v>716278</v>
      </c>
      <c r="D4" s="526">
        <v>2.4900000000000002</v>
      </c>
      <c r="E4" s="319"/>
      <c r="F4" s="319"/>
      <c r="G4" s="527" t="s">
        <v>16</v>
      </c>
      <c r="H4" s="528">
        <v>42176</v>
      </c>
      <c r="I4" s="529">
        <v>39220</v>
      </c>
      <c r="J4" s="530">
        <v>42095</v>
      </c>
      <c r="K4" s="528">
        <v>123491</v>
      </c>
      <c r="L4" s="531">
        <v>126943</v>
      </c>
      <c r="M4" s="532">
        <v>-2.72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566580</v>
      </c>
      <c r="CG4" s="525">
        <v>554953</v>
      </c>
      <c r="CH4" s="526">
        <v>2.1</v>
      </c>
      <c r="CI4" s="319"/>
      <c r="CJ4" s="319"/>
      <c r="CK4" s="527" t="s">
        <v>16</v>
      </c>
      <c r="CL4" s="528">
        <v>42176</v>
      </c>
      <c r="CM4" s="529">
        <v>43210</v>
      </c>
      <c r="CN4" s="530">
        <v>40797</v>
      </c>
      <c r="CO4" s="528">
        <v>126183</v>
      </c>
      <c r="CP4" s="531">
        <v>132422</v>
      </c>
      <c r="CQ4" s="532">
        <v>-4.71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1104937</v>
      </c>
      <c r="FK4" s="525">
        <v>1068489</v>
      </c>
      <c r="FL4" s="526">
        <v>3.41</v>
      </c>
      <c r="FM4" s="319"/>
      <c r="FN4" s="319"/>
      <c r="FO4" s="527" t="s">
        <v>16</v>
      </c>
      <c r="FP4" s="528">
        <v>35962</v>
      </c>
      <c r="FQ4" s="529">
        <v>33764</v>
      </c>
      <c r="FR4" s="530">
        <v>31946</v>
      </c>
      <c r="FS4" s="528">
        <v>101672</v>
      </c>
      <c r="FT4" s="531">
        <v>108778</v>
      </c>
      <c r="FU4" s="532">
        <v>-6.53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1048996</v>
      </c>
      <c r="IO4" s="525">
        <v>1015899</v>
      </c>
      <c r="IP4" s="526">
        <v>3.26</v>
      </c>
      <c r="IQ4" s="319"/>
      <c r="IR4" s="319"/>
      <c r="IS4" s="527" t="s">
        <v>16</v>
      </c>
      <c r="IT4" s="528">
        <v>52659</v>
      </c>
      <c r="IU4" s="529">
        <v>56902</v>
      </c>
      <c r="IV4" s="530">
        <v>57356</v>
      </c>
      <c r="IW4" s="528">
        <v>166917</v>
      </c>
      <c r="IX4" s="531">
        <v>176574</v>
      </c>
      <c r="IY4" s="532">
        <v>-5.47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3454627</v>
      </c>
      <c r="LS4" s="525">
        <v>3355619</v>
      </c>
      <c r="LT4" s="543">
        <v>2.95</v>
      </c>
      <c r="LU4" s="319"/>
      <c r="LV4" s="319"/>
      <c r="LW4" s="527" t="s">
        <v>16</v>
      </c>
      <c r="LX4" s="11">
        <v>518263</v>
      </c>
      <c r="LY4" s="544">
        <v>544717</v>
      </c>
      <c r="LZ4" s="545">
        <v>-4.8600000000000003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728463</v>
      </c>
      <c r="C5" s="552">
        <v>710698</v>
      </c>
      <c r="D5" s="553">
        <v>2.5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49</v>
      </c>
      <c r="AC5" s="558">
        <v>49</v>
      </c>
      <c r="AD5" s="558">
        <v>49</v>
      </c>
      <c r="AE5" s="558">
        <v>49</v>
      </c>
      <c r="AF5" s="316"/>
      <c r="AG5" s="559" t="s">
        <v>26</v>
      </c>
      <c r="AH5" s="560">
        <v>49</v>
      </c>
      <c r="AI5" s="561">
        <v>58</v>
      </c>
      <c r="AJ5" s="562">
        <v>-15.52</v>
      </c>
      <c r="AK5" s="7">
        <v>-9</v>
      </c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562801</v>
      </c>
      <c r="CG5" s="552">
        <v>551069</v>
      </c>
      <c r="CH5" s="553">
        <v>2.13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49</v>
      </c>
      <c r="DG5" s="558">
        <v>49</v>
      </c>
      <c r="DH5" s="558">
        <v>49</v>
      </c>
      <c r="DI5" s="558">
        <v>49</v>
      </c>
      <c r="DJ5" s="316"/>
      <c r="DK5" s="559" t="s">
        <v>26</v>
      </c>
      <c r="DL5" s="560">
        <v>49</v>
      </c>
      <c r="DM5" s="561">
        <v>58</v>
      </c>
      <c r="DN5" s="562">
        <v>-15.52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1100123</v>
      </c>
      <c r="FK5" s="552">
        <v>1063786</v>
      </c>
      <c r="FL5" s="553">
        <v>3.42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0</v>
      </c>
      <c r="FU5" s="532">
        <v>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49</v>
      </c>
      <c r="GK5" s="558">
        <v>49</v>
      </c>
      <c r="GL5" s="558">
        <v>49</v>
      </c>
      <c r="GM5" s="558">
        <v>49</v>
      </c>
      <c r="GN5" s="316"/>
      <c r="GO5" s="559" t="s">
        <v>26</v>
      </c>
      <c r="GP5" s="560">
        <v>49</v>
      </c>
      <c r="GQ5" s="561">
        <v>58</v>
      </c>
      <c r="GR5" s="562">
        <v>-15.52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1042669</v>
      </c>
      <c r="IO5" s="552">
        <v>1009802</v>
      </c>
      <c r="IP5" s="553">
        <v>3.25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49</v>
      </c>
      <c r="JO5" s="558">
        <v>49</v>
      </c>
      <c r="JP5" s="558">
        <v>49</v>
      </c>
      <c r="JQ5" s="558">
        <v>49</v>
      </c>
      <c r="JR5" s="316"/>
      <c r="JS5" s="559" t="s">
        <v>26</v>
      </c>
      <c r="JT5" s="560">
        <v>49</v>
      </c>
      <c r="JU5" s="561">
        <v>58</v>
      </c>
      <c r="JV5" s="562">
        <v>-15.52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3434056</v>
      </c>
      <c r="LS5" s="552">
        <v>3335355</v>
      </c>
      <c r="LT5" s="572">
        <v>2.96</v>
      </c>
      <c r="LU5" s="319"/>
      <c r="LV5" s="319"/>
      <c r="LW5" s="554" t="s">
        <v>25</v>
      </c>
      <c r="LX5" s="11">
        <v>0</v>
      </c>
      <c r="LY5" s="544">
        <v>0</v>
      </c>
      <c r="LZ5" s="545">
        <v>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49</v>
      </c>
      <c r="MP5" s="574">
        <v>49</v>
      </c>
      <c r="MQ5" s="574">
        <v>49</v>
      </c>
      <c r="MR5" s="574">
        <v>49</v>
      </c>
      <c r="MS5" s="574">
        <v>49</v>
      </c>
      <c r="MT5" s="218"/>
      <c r="MU5" s="575" t="s">
        <v>26</v>
      </c>
      <c r="MV5" s="576">
        <v>49</v>
      </c>
      <c r="MW5" s="577">
        <v>58</v>
      </c>
      <c r="MX5" s="578">
        <v>-15.52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5651</v>
      </c>
      <c r="C6" s="584">
        <v>5580</v>
      </c>
      <c r="D6" s="585">
        <v>1.27</v>
      </c>
      <c r="E6" s="319"/>
      <c r="F6" s="319"/>
      <c r="G6" s="554" t="s">
        <v>30</v>
      </c>
      <c r="H6" s="528">
        <v>0</v>
      </c>
      <c r="I6" s="529">
        <v>0</v>
      </c>
      <c r="J6" s="530">
        <v>0</v>
      </c>
      <c r="K6" s="528">
        <v>0</v>
      </c>
      <c r="L6" s="531">
        <v>0</v>
      </c>
      <c r="M6" s="532">
        <v>0</v>
      </c>
      <c r="N6" s="316"/>
      <c r="O6" s="586" t="s">
        <v>31</v>
      </c>
      <c r="P6" s="587">
        <v>437.01</v>
      </c>
      <c r="Q6" s="588">
        <v>414.93</v>
      </c>
      <c r="R6" s="589">
        <v>5.32</v>
      </c>
      <c r="S6" s="587">
        <v>0</v>
      </c>
      <c r="T6" s="588">
        <v>0</v>
      </c>
      <c r="U6" s="589">
        <v>0</v>
      </c>
      <c r="V6" s="587">
        <v>274.10000000000002</v>
      </c>
      <c r="W6" s="588">
        <v>268.54000000000002</v>
      </c>
      <c r="X6" s="589">
        <v>2.0699999999999998</v>
      </c>
      <c r="Y6" s="316"/>
      <c r="Z6" s="316"/>
      <c r="AA6" s="316" t="s">
        <v>32</v>
      </c>
      <c r="AB6" s="590">
        <v>1</v>
      </c>
      <c r="AC6" s="7">
        <v>1</v>
      </c>
      <c r="AD6" s="7">
        <v>1</v>
      </c>
      <c r="AE6" s="591">
        <v>1</v>
      </c>
      <c r="AF6" s="316"/>
      <c r="AG6" s="559" t="s">
        <v>33</v>
      </c>
      <c r="AH6" s="592">
        <v>2085</v>
      </c>
      <c r="AI6" s="593">
        <v>2386</v>
      </c>
      <c r="AJ6" s="562">
        <v>-12.62</v>
      </c>
      <c r="AK6" s="14">
        <v>-301</v>
      </c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3779</v>
      </c>
      <c r="CG6" s="584">
        <v>3884</v>
      </c>
      <c r="CH6" s="585">
        <v>-2.7</v>
      </c>
      <c r="CI6" s="319"/>
      <c r="CJ6" s="319"/>
      <c r="CK6" s="554" t="s">
        <v>30</v>
      </c>
      <c r="CL6" s="528">
        <v>0</v>
      </c>
      <c r="CM6" s="529">
        <v>0</v>
      </c>
      <c r="CN6" s="530">
        <v>0</v>
      </c>
      <c r="CO6" s="528">
        <v>0</v>
      </c>
      <c r="CP6" s="531">
        <v>0</v>
      </c>
      <c r="CQ6" s="532">
        <v>0</v>
      </c>
      <c r="CR6" s="316"/>
      <c r="CS6" s="586" t="s">
        <v>31</v>
      </c>
      <c r="CT6" s="587">
        <v>438.95</v>
      </c>
      <c r="CU6" s="588">
        <v>424.2</v>
      </c>
      <c r="CV6" s="589">
        <v>3.48</v>
      </c>
      <c r="CW6" s="587">
        <v>0</v>
      </c>
      <c r="CX6" s="588">
        <v>0</v>
      </c>
      <c r="CY6" s="589">
        <v>0</v>
      </c>
      <c r="CZ6" s="587">
        <v>310.76</v>
      </c>
      <c r="DA6" s="588">
        <v>308</v>
      </c>
      <c r="DB6" s="589">
        <v>0.9</v>
      </c>
      <c r="DC6" s="316"/>
      <c r="DD6" s="316"/>
      <c r="DE6" s="316" t="s">
        <v>32</v>
      </c>
      <c r="DF6" s="590">
        <v>1</v>
      </c>
      <c r="DG6" s="7">
        <v>1</v>
      </c>
      <c r="DH6" s="7">
        <v>1</v>
      </c>
      <c r="DI6" s="591">
        <v>1</v>
      </c>
      <c r="DJ6" s="316"/>
      <c r="DK6" s="559" t="s">
        <v>33</v>
      </c>
      <c r="DL6" s="592">
        <v>2085</v>
      </c>
      <c r="DM6" s="593">
        <v>2386</v>
      </c>
      <c r="DN6" s="562">
        <v>-12.62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4814</v>
      </c>
      <c r="FK6" s="584">
        <v>4703</v>
      </c>
      <c r="FL6" s="585">
        <v>2.36</v>
      </c>
      <c r="FM6" s="319"/>
      <c r="FN6" s="319"/>
      <c r="FO6" s="554" t="s">
        <v>30</v>
      </c>
      <c r="FP6" s="528">
        <v>0</v>
      </c>
      <c r="FQ6" s="529">
        <v>0</v>
      </c>
      <c r="FR6" s="530">
        <v>0</v>
      </c>
      <c r="FS6" s="528">
        <v>0</v>
      </c>
      <c r="FT6" s="531">
        <v>0</v>
      </c>
      <c r="FU6" s="532">
        <v>0</v>
      </c>
      <c r="FV6" s="316"/>
      <c r="FW6" s="586" t="s">
        <v>31</v>
      </c>
      <c r="FX6" s="587">
        <v>420.11</v>
      </c>
      <c r="FY6" s="588">
        <v>405.69</v>
      </c>
      <c r="FZ6" s="589">
        <v>3.55</v>
      </c>
      <c r="GA6" s="587">
        <v>0</v>
      </c>
      <c r="GB6" s="588">
        <v>0</v>
      </c>
      <c r="GC6" s="589">
        <v>0</v>
      </c>
      <c r="GD6" s="587">
        <v>181.2</v>
      </c>
      <c r="GE6" s="588">
        <v>189.07</v>
      </c>
      <c r="GF6" s="589">
        <v>-4.16</v>
      </c>
      <c r="GG6" s="316"/>
      <c r="GH6" s="316"/>
      <c r="GI6" s="316" t="s">
        <v>32</v>
      </c>
      <c r="GJ6" s="590">
        <v>1</v>
      </c>
      <c r="GK6" s="7">
        <v>1</v>
      </c>
      <c r="GL6" s="7">
        <v>1</v>
      </c>
      <c r="GM6" s="591">
        <v>1</v>
      </c>
      <c r="GN6" s="316"/>
      <c r="GO6" s="559" t="s">
        <v>33</v>
      </c>
      <c r="GP6" s="592">
        <v>2085</v>
      </c>
      <c r="GQ6" s="593">
        <v>2386</v>
      </c>
      <c r="GR6" s="562">
        <v>-12.62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6327</v>
      </c>
      <c r="IO6" s="584">
        <v>6097</v>
      </c>
      <c r="IP6" s="585">
        <v>3.77</v>
      </c>
      <c r="IQ6" s="319"/>
      <c r="IR6" s="319"/>
      <c r="IS6" s="554" t="s">
        <v>30</v>
      </c>
      <c r="IT6" s="528">
        <v>0</v>
      </c>
      <c r="IU6" s="529">
        <v>0</v>
      </c>
      <c r="IV6" s="530">
        <v>0</v>
      </c>
      <c r="IW6" s="528">
        <v>0</v>
      </c>
      <c r="IX6" s="531">
        <v>0</v>
      </c>
      <c r="IY6" s="532">
        <v>0</v>
      </c>
      <c r="IZ6" s="316"/>
      <c r="JA6" s="586" t="s">
        <v>31</v>
      </c>
      <c r="JB6" s="587">
        <v>450.67</v>
      </c>
      <c r="JC6" s="588">
        <v>430.75</v>
      </c>
      <c r="JD6" s="589">
        <v>4.62</v>
      </c>
      <c r="JE6" s="587">
        <v>0</v>
      </c>
      <c r="JF6" s="588">
        <v>0</v>
      </c>
      <c r="JG6" s="589">
        <v>0</v>
      </c>
      <c r="JH6" s="587">
        <v>194.19</v>
      </c>
      <c r="JI6" s="588">
        <v>193.45</v>
      </c>
      <c r="JJ6" s="589">
        <v>0.38</v>
      </c>
      <c r="JK6" s="316"/>
      <c r="JL6" s="316"/>
      <c r="JM6" s="316" t="s">
        <v>32</v>
      </c>
      <c r="JN6" s="590">
        <v>1</v>
      </c>
      <c r="JO6" s="7">
        <v>1</v>
      </c>
      <c r="JP6" s="7">
        <v>1</v>
      </c>
      <c r="JQ6" s="591">
        <v>1</v>
      </c>
      <c r="JR6" s="316"/>
      <c r="JS6" s="559" t="s">
        <v>33</v>
      </c>
      <c r="JT6" s="592">
        <v>2085</v>
      </c>
      <c r="JU6" s="593">
        <v>2386</v>
      </c>
      <c r="JV6" s="562">
        <v>-12.62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20571</v>
      </c>
      <c r="LS6" s="584">
        <v>20264</v>
      </c>
      <c r="LT6" s="612">
        <v>1.52</v>
      </c>
      <c r="LU6" s="319"/>
      <c r="LV6" s="319"/>
      <c r="LW6" s="554" t="s">
        <v>30</v>
      </c>
      <c r="LX6" s="11">
        <v>0</v>
      </c>
      <c r="LY6" s="544">
        <v>0</v>
      </c>
      <c r="LZ6" s="545">
        <v>0</v>
      </c>
      <c r="MA6" s="81"/>
      <c r="MB6" s="586" t="s">
        <v>31</v>
      </c>
      <c r="MC6" s="587">
        <v>435.67</v>
      </c>
      <c r="MD6" s="588">
        <v>418.8</v>
      </c>
      <c r="ME6" s="589">
        <v>4.03</v>
      </c>
      <c r="MF6" s="587">
        <v>0</v>
      </c>
      <c r="MG6" s="588">
        <v>0</v>
      </c>
      <c r="MH6" s="589">
        <v>0</v>
      </c>
      <c r="MI6" s="587">
        <v>230.46</v>
      </c>
      <c r="MJ6" s="588">
        <v>231.29</v>
      </c>
      <c r="MK6" s="589">
        <v>-0.36</v>
      </c>
      <c r="ML6" s="102"/>
      <c r="MM6" s="102"/>
      <c r="MN6" s="102" t="s">
        <v>32</v>
      </c>
      <c r="MO6" s="613">
        <v>1</v>
      </c>
      <c r="MP6" s="613">
        <v>1</v>
      </c>
      <c r="MQ6" s="613">
        <v>1</v>
      </c>
      <c r="MR6" s="613">
        <v>1</v>
      </c>
      <c r="MS6" s="613">
        <v>1</v>
      </c>
      <c r="MT6" s="218"/>
      <c r="MU6" s="575" t="s">
        <v>33</v>
      </c>
      <c r="MV6" s="614">
        <v>2085</v>
      </c>
      <c r="MW6" s="577">
        <v>2386</v>
      </c>
      <c r="MX6" s="615">
        <v>-12.62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317585</v>
      </c>
      <c r="C7" s="525">
        <v>322410</v>
      </c>
      <c r="D7" s="526">
        <v>-1.5</v>
      </c>
      <c r="E7" s="319"/>
      <c r="F7" s="319"/>
      <c r="G7" s="554" t="s">
        <v>44</v>
      </c>
      <c r="H7" s="528">
        <v>0</v>
      </c>
      <c r="I7" s="529">
        <v>0</v>
      </c>
      <c r="J7" s="530">
        <v>0</v>
      </c>
      <c r="K7" s="528">
        <v>0</v>
      </c>
      <c r="L7" s="531">
        <v>0</v>
      </c>
      <c r="M7" s="532">
        <v>0</v>
      </c>
      <c r="N7" s="316"/>
      <c r="O7" s="586" t="s">
        <v>45</v>
      </c>
      <c r="P7" s="587">
        <v>289.97000000000003</v>
      </c>
      <c r="Q7" s="588">
        <v>265.33999999999997</v>
      </c>
      <c r="R7" s="589">
        <v>9.2799999999999994</v>
      </c>
      <c r="S7" s="587">
        <v>217.14</v>
      </c>
      <c r="T7" s="588">
        <v>199.92</v>
      </c>
      <c r="U7" s="589">
        <v>8.61</v>
      </c>
      <c r="V7" s="587">
        <v>262.82</v>
      </c>
      <c r="W7" s="588">
        <v>242.26</v>
      </c>
      <c r="X7" s="589">
        <v>8.49</v>
      </c>
      <c r="Y7" s="316"/>
      <c r="Z7" s="316"/>
      <c r="AA7" s="316" t="s">
        <v>46</v>
      </c>
      <c r="AB7" s="7">
        <v>18</v>
      </c>
      <c r="AC7" s="7">
        <v>18</v>
      </c>
      <c r="AD7" s="7">
        <v>18</v>
      </c>
      <c r="AE7" s="591">
        <v>18</v>
      </c>
      <c r="AF7" s="316"/>
      <c r="AG7" s="559" t="s">
        <v>201</v>
      </c>
      <c r="AH7" s="624">
        <v>59.98</v>
      </c>
      <c r="AI7" s="625">
        <v>54.52</v>
      </c>
      <c r="AJ7" s="626">
        <v>5.46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288973</v>
      </c>
      <c r="CG7" s="525">
        <v>297283</v>
      </c>
      <c r="CH7" s="526">
        <v>-2.8</v>
      </c>
      <c r="CI7" s="319"/>
      <c r="CJ7" s="319"/>
      <c r="CK7" s="554" t="s">
        <v>44</v>
      </c>
      <c r="CL7" s="528">
        <v>0</v>
      </c>
      <c r="CM7" s="529">
        <v>0</v>
      </c>
      <c r="CN7" s="530">
        <v>0</v>
      </c>
      <c r="CO7" s="528">
        <v>0</v>
      </c>
      <c r="CP7" s="531">
        <v>0</v>
      </c>
      <c r="CQ7" s="532">
        <v>0</v>
      </c>
      <c r="CR7" s="316"/>
      <c r="CS7" s="586" t="s">
        <v>45</v>
      </c>
      <c r="CT7" s="587">
        <v>271.64999999999998</v>
      </c>
      <c r="CU7" s="588">
        <v>256.74</v>
      </c>
      <c r="CV7" s="589">
        <v>5.81</v>
      </c>
      <c r="CW7" s="587">
        <v>227.84</v>
      </c>
      <c r="CX7" s="588">
        <v>214.02</v>
      </c>
      <c r="CY7" s="589">
        <v>6.46</v>
      </c>
      <c r="CZ7" s="587">
        <v>258.85000000000002</v>
      </c>
      <c r="DA7" s="588">
        <v>245.04</v>
      </c>
      <c r="DB7" s="589">
        <v>5.64</v>
      </c>
      <c r="DC7" s="316"/>
      <c r="DD7" s="316"/>
      <c r="DE7" s="316" t="s">
        <v>46</v>
      </c>
      <c r="DF7" s="7">
        <v>18</v>
      </c>
      <c r="DG7" s="7">
        <v>18</v>
      </c>
      <c r="DH7" s="7">
        <v>18</v>
      </c>
      <c r="DI7" s="591">
        <v>18</v>
      </c>
      <c r="DJ7" s="316"/>
      <c r="DK7" s="559" t="s">
        <v>201</v>
      </c>
      <c r="DL7" s="624">
        <v>55.45</v>
      </c>
      <c r="DM7" s="625">
        <v>51.83</v>
      </c>
      <c r="DN7" s="626">
        <v>3.62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254894</v>
      </c>
      <c r="FK7" s="525">
        <v>270882</v>
      </c>
      <c r="FL7" s="526">
        <v>-5.9</v>
      </c>
      <c r="FM7" s="319"/>
      <c r="FN7" s="319"/>
      <c r="FO7" s="554" t="s">
        <v>44</v>
      </c>
      <c r="FP7" s="528">
        <v>0</v>
      </c>
      <c r="FQ7" s="529">
        <v>0</v>
      </c>
      <c r="FR7" s="530">
        <v>0</v>
      </c>
      <c r="FS7" s="528">
        <v>0</v>
      </c>
      <c r="FT7" s="531">
        <v>0</v>
      </c>
      <c r="FU7" s="532">
        <v>0</v>
      </c>
      <c r="FV7" s="316"/>
      <c r="FW7" s="586" t="s">
        <v>45</v>
      </c>
      <c r="FX7" s="587">
        <v>360.54</v>
      </c>
      <c r="FY7" s="588">
        <v>338.56</v>
      </c>
      <c r="FZ7" s="589">
        <v>6.49</v>
      </c>
      <c r="GA7" s="587">
        <v>303.05</v>
      </c>
      <c r="GB7" s="588">
        <v>281.37</v>
      </c>
      <c r="GC7" s="589">
        <v>7.71</v>
      </c>
      <c r="GD7" s="587">
        <v>327.84</v>
      </c>
      <c r="GE7" s="588">
        <v>308.02</v>
      </c>
      <c r="GF7" s="589">
        <v>6.43</v>
      </c>
      <c r="GG7" s="316"/>
      <c r="GH7" s="316"/>
      <c r="GI7" s="316" t="s">
        <v>46</v>
      </c>
      <c r="GJ7" s="7">
        <v>18</v>
      </c>
      <c r="GK7" s="7">
        <v>18</v>
      </c>
      <c r="GL7" s="7">
        <v>18</v>
      </c>
      <c r="GM7" s="591">
        <v>18</v>
      </c>
      <c r="GN7" s="316"/>
      <c r="GO7" s="559" t="s">
        <v>47</v>
      </c>
      <c r="GP7" s="624">
        <v>48.27</v>
      </c>
      <c r="GQ7" s="625">
        <v>46.26</v>
      </c>
      <c r="GR7" s="626">
        <v>2.0099999999999998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254299</v>
      </c>
      <c r="IO7" s="525">
        <v>266436</v>
      </c>
      <c r="IP7" s="526">
        <v>-4.5599999999999996</v>
      </c>
      <c r="IQ7" s="319"/>
      <c r="IR7" s="319"/>
      <c r="IS7" s="554" t="s">
        <v>44</v>
      </c>
      <c r="IT7" s="528">
        <v>0</v>
      </c>
      <c r="IU7" s="529">
        <v>0</v>
      </c>
      <c r="IV7" s="530">
        <v>0</v>
      </c>
      <c r="IW7" s="528">
        <v>0</v>
      </c>
      <c r="IX7" s="531">
        <v>0</v>
      </c>
      <c r="IY7" s="532">
        <v>0</v>
      </c>
      <c r="IZ7" s="316"/>
      <c r="JA7" s="586" t="s">
        <v>45</v>
      </c>
      <c r="JB7" s="587">
        <v>492.96</v>
      </c>
      <c r="JC7" s="588">
        <v>463.98</v>
      </c>
      <c r="JD7" s="589">
        <v>6.25</v>
      </c>
      <c r="JE7" s="587">
        <v>316.14999999999998</v>
      </c>
      <c r="JF7" s="588">
        <v>295.54000000000002</v>
      </c>
      <c r="JG7" s="589">
        <v>6.97</v>
      </c>
      <c r="JH7" s="587">
        <v>392.34</v>
      </c>
      <c r="JI7" s="588">
        <v>371.19</v>
      </c>
      <c r="JJ7" s="589">
        <v>5.7</v>
      </c>
      <c r="JK7" s="316"/>
      <c r="JL7" s="316"/>
      <c r="JM7" s="316" t="s">
        <v>46</v>
      </c>
      <c r="JN7" s="7">
        <v>18</v>
      </c>
      <c r="JO7" s="7">
        <v>18</v>
      </c>
      <c r="JP7" s="7">
        <v>18</v>
      </c>
      <c r="JQ7" s="591">
        <v>18</v>
      </c>
      <c r="JR7" s="316"/>
      <c r="JS7" s="559" t="s">
        <v>201</v>
      </c>
      <c r="JT7" s="624">
        <v>64.430000000000007</v>
      </c>
      <c r="JU7" s="625">
        <v>62.42</v>
      </c>
      <c r="JV7" s="626">
        <v>2.0099999999999998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1115751</v>
      </c>
      <c r="LS7" s="525">
        <v>1157011</v>
      </c>
      <c r="LT7" s="543">
        <v>-3.57</v>
      </c>
      <c r="LU7" s="319"/>
      <c r="LV7" s="319"/>
      <c r="LW7" s="554" t="s">
        <v>44</v>
      </c>
      <c r="LX7" s="11">
        <v>0</v>
      </c>
      <c r="LY7" s="544">
        <v>0</v>
      </c>
      <c r="LZ7" s="545">
        <v>0</v>
      </c>
      <c r="MA7" s="81"/>
      <c r="MB7" s="586" t="s">
        <v>45</v>
      </c>
      <c r="MC7" s="587">
        <v>348.64</v>
      </c>
      <c r="MD7" s="588">
        <v>326.89</v>
      </c>
      <c r="ME7" s="589">
        <v>6.65</v>
      </c>
      <c r="MF7" s="587">
        <v>283.29000000000002</v>
      </c>
      <c r="MG7" s="588">
        <v>263.73</v>
      </c>
      <c r="MH7" s="589">
        <v>7.42</v>
      </c>
      <c r="MI7" s="587">
        <v>317.86</v>
      </c>
      <c r="MJ7" s="588">
        <v>298.61</v>
      </c>
      <c r="MK7" s="589">
        <v>6.45</v>
      </c>
      <c r="ML7" s="102"/>
      <c r="MM7" s="102"/>
      <c r="MN7" s="102" t="s">
        <v>46</v>
      </c>
      <c r="MO7" s="613">
        <v>18</v>
      </c>
      <c r="MP7" s="613">
        <v>18</v>
      </c>
      <c r="MQ7" s="613">
        <v>18</v>
      </c>
      <c r="MR7" s="613">
        <v>18</v>
      </c>
      <c r="MS7" s="613">
        <v>18</v>
      </c>
      <c r="MT7" s="218"/>
      <c r="MU7" s="575" t="s">
        <v>201</v>
      </c>
      <c r="MV7" s="642">
        <v>57.03</v>
      </c>
      <c r="MW7" s="643">
        <v>53.76</v>
      </c>
      <c r="MX7" s="615">
        <v>3.27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314696</v>
      </c>
      <c r="C8" s="552">
        <v>319383</v>
      </c>
      <c r="D8" s="553">
        <v>-1.47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216.74</v>
      </c>
      <c r="Q8" s="588">
        <v>201.75</v>
      </c>
      <c r="R8" s="589">
        <v>7.43</v>
      </c>
      <c r="S8" s="587">
        <v>156.16999999999999</v>
      </c>
      <c r="T8" s="588">
        <v>144.75</v>
      </c>
      <c r="U8" s="589">
        <v>7.89</v>
      </c>
      <c r="V8" s="587">
        <v>194.16</v>
      </c>
      <c r="W8" s="588">
        <v>181.64</v>
      </c>
      <c r="X8" s="589">
        <v>6.89</v>
      </c>
      <c r="Y8" s="316"/>
      <c r="Z8" s="316"/>
      <c r="AA8" s="316" t="s">
        <v>52</v>
      </c>
      <c r="AB8" s="7">
        <v>30</v>
      </c>
      <c r="AC8" s="7">
        <v>30</v>
      </c>
      <c r="AD8" s="7">
        <v>30</v>
      </c>
      <c r="AE8" s="591">
        <v>30</v>
      </c>
      <c r="AF8" s="316"/>
      <c r="AG8" s="559" t="s">
        <v>53</v>
      </c>
      <c r="AH8" s="560">
        <v>126319</v>
      </c>
      <c r="AI8" s="561">
        <v>129910</v>
      </c>
      <c r="AJ8" s="562">
        <v>-2.76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286520</v>
      </c>
      <c r="CG8" s="552">
        <v>294642</v>
      </c>
      <c r="CH8" s="553">
        <v>-2.76</v>
      </c>
      <c r="CI8" s="319"/>
      <c r="CJ8" s="319"/>
      <c r="CK8" s="554" t="s">
        <v>50</v>
      </c>
      <c r="CL8" s="528">
        <v>0</v>
      </c>
      <c r="CM8" s="529">
        <v>0</v>
      </c>
      <c r="CN8" s="530">
        <v>0</v>
      </c>
      <c r="CO8" s="528">
        <v>0</v>
      </c>
      <c r="CP8" s="531">
        <v>0</v>
      </c>
      <c r="CQ8" s="532">
        <v>0</v>
      </c>
      <c r="CR8" s="316"/>
      <c r="CS8" s="586" t="s">
        <v>51</v>
      </c>
      <c r="CT8" s="587">
        <v>195.88</v>
      </c>
      <c r="CU8" s="588">
        <v>188.95</v>
      </c>
      <c r="CV8" s="589">
        <v>3.67</v>
      </c>
      <c r="CW8" s="587">
        <v>167.18</v>
      </c>
      <c r="CX8" s="588">
        <v>160.06</v>
      </c>
      <c r="CY8" s="589">
        <v>4.45</v>
      </c>
      <c r="CZ8" s="587">
        <v>187.5</v>
      </c>
      <c r="DA8" s="588">
        <v>181.04</v>
      </c>
      <c r="DB8" s="589">
        <v>3.57</v>
      </c>
      <c r="DC8" s="316"/>
      <c r="DD8" s="316"/>
      <c r="DE8" s="316" t="s">
        <v>52</v>
      </c>
      <c r="DF8" s="7">
        <v>30</v>
      </c>
      <c r="DG8" s="7">
        <v>30</v>
      </c>
      <c r="DH8" s="7">
        <v>30</v>
      </c>
      <c r="DI8" s="591">
        <v>30</v>
      </c>
      <c r="DJ8" s="316"/>
      <c r="DK8" s="559" t="s">
        <v>53</v>
      </c>
      <c r="DL8" s="560">
        <v>128543</v>
      </c>
      <c r="DM8" s="561">
        <v>134998</v>
      </c>
      <c r="DN8" s="562">
        <v>-4.78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253317</v>
      </c>
      <c r="FK8" s="552">
        <v>269223</v>
      </c>
      <c r="FL8" s="553">
        <v>-5.91</v>
      </c>
      <c r="FM8" s="319"/>
      <c r="FN8" s="319"/>
      <c r="FO8" s="554" t="s">
        <v>50</v>
      </c>
      <c r="FP8" s="528">
        <v>0</v>
      </c>
      <c r="FQ8" s="529">
        <v>0</v>
      </c>
      <c r="FR8" s="530">
        <v>0</v>
      </c>
      <c r="FS8" s="528">
        <v>0</v>
      </c>
      <c r="FT8" s="531">
        <v>0</v>
      </c>
      <c r="FU8" s="532">
        <v>0</v>
      </c>
      <c r="FV8" s="316"/>
      <c r="FW8" s="586" t="s">
        <v>51</v>
      </c>
      <c r="FX8" s="587">
        <v>191.81</v>
      </c>
      <c r="FY8" s="588">
        <v>183.32</v>
      </c>
      <c r="FZ8" s="589">
        <v>4.63</v>
      </c>
      <c r="GA8" s="587">
        <v>168.33</v>
      </c>
      <c r="GB8" s="588">
        <v>157.77000000000001</v>
      </c>
      <c r="GC8" s="589">
        <v>6.69</v>
      </c>
      <c r="GD8" s="587">
        <v>178.46</v>
      </c>
      <c r="GE8" s="588">
        <v>169.68</v>
      </c>
      <c r="GF8" s="589">
        <v>5.17</v>
      </c>
      <c r="GG8" s="316"/>
      <c r="GH8" s="316"/>
      <c r="GI8" s="316" t="s">
        <v>52</v>
      </c>
      <c r="GJ8" s="7">
        <v>30</v>
      </c>
      <c r="GK8" s="7">
        <v>30</v>
      </c>
      <c r="GL8" s="7">
        <v>30</v>
      </c>
      <c r="GM8" s="591">
        <v>30</v>
      </c>
      <c r="GN8" s="316"/>
      <c r="GO8" s="559" t="s">
        <v>53</v>
      </c>
      <c r="GP8" s="560">
        <v>103249</v>
      </c>
      <c r="GQ8" s="561">
        <v>110437</v>
      </c>
      <c r="GR8" s="562">
        <v>-6.51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252717</v>
      </c>
      <c r="IO8" s="552">
        <v>264801</v>
      </c>
      <c r="IP8" s="553">
        <v>-4.5599999999999996</v>
      </c>
      <c r="IQ8" s="319"/>
      <c r="IR8" s="319"/>
      <c r="IS8" s="554" t="s">
        <v>50</v>
      </c>
      <c r="IT8" s="528">
        <v>0</v>
      </c>
      <c r="IU8" s="529">
        <v>0</v>
      </c>
      <c r="IV8" s="530">
        <v>0</v>
      </c>
      <c r="IW8" s="528">
        <v>0</v>
      </c>
      <c r="IX8" s="531">
        <v>0</v>
      </c>
      <c r="IY8" s="532">
        <v>0</v>
      </c>
      <c r="IZ8" s="316"/>
      <c r="JA8" s="586" t="s">
        <v>51</v>
      </c>
      <c r="JB8" s="587">
        <v>303.12</v>
      </c>
      <c r="JC8" s="588">
        <v>287.66000000000003</v>
      </c>
      <c r="JD8" s="589">
        <v>5.37</v>
      </c>
      <c r="JE8" s="587">
        <v>230.15</v>
      </c>
      <c r="JF8" s="588">
        <v>213.62</v>
      </c>
      <c r="JG8" s="589">
        <v>7.74</v>
      </c>
      <c r="JH8" s="587">
        <v>261.58999999999997</v>
      </c>
      <c r="JI8" s="588">
        <v>246.87</v>
      </c>
      <c r="JJ8" s="589">
        <v>5.96</v>
      </c>
      <c r="JK8" s="316"/>
      <c r="JL8" s="316"/>
      <c r="JM8" s="316" t="s">
        <v>52</v>
      </c>
      <c r="JN8" s="7">
        <v>30</v>
      </c>
      <c r="JO8" s="7">
        <v>30</v>
      </c>
      <c r="JP8" s="7">
        <v>30</v>
      </c>
      <c r="JQ8" s="591">
        <v>30</v>
      </c>
      <c r="JR8" s="316"/>
      <c r="JS8" s="559" t="s">
        <v>53</v>
      </c>
      <c r="JT8" s="560">
        <v>168404</v>
      </c>
      <c r="JU8" s="561">
        <v>178100</v>
      </c>
      <c r="JV8" s="562">
        <v>-5.44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1107250</v>
      </c>
      <c r="LS8" s="552">
        <v>1148049</v>
      </c>
      <c r="LT8" s="572">
        <v>-3.55</v>
      </c>
      <c r="LU8" s="319"/>
      <c r="LV8" s="319"/>
      <c r="LW8" s="554" t="s">
        <v>50</v>
      </c>
      <c r="LX8" s="11">
        <v>0</v>
      </c>
      <c r="LY8" s="544">
        <v>0</v>
      </c>
      <c r="LZ8" s="545">
        <v>0</v>
      </c>
      <c r="MA8" s="81"/>
      <c r="MB8" s="586" t="s">
        <v>51</v>
      </c>
      <c r="MC8" s="587">
        <v>224.65</v>
      </c>
      <c r="MD8" s="588">
        <v>213.26</v>
      </c>
      <c r="ME8" s="589">
        <v>5.34</v>
      </c>
      <c r="MF8" s="587">
        <v>187.02</v>
      </c>
      <c r="MG8" s="588">
        <v>174.73</v>
      </c>
      <c r="MH8" s="589">
        <v>7.03</v>
      </c>
      <c r="MI8" s="587">
        <v>206.93</v>
      </c>
      <c r="MJ8" s="588">
        <v>196.01</v>
      </c>
      <c r="MK8" s="589">
        <v>5.57</v>
      </c>
      <c r="ML8" s="102"/>
      <c r="MM8" s="102"/>
      <c r="MN8" s="102" t="s">
        <v>52</v>
      </c>
      <c r="MO8" s="613">
        <v>30</v>
      </c>
      <c r="MP8" s="613">
        <v>30</v>
      </c>
      <c r="MQ8" s="613">
        <v>30</v>
      </c>
      <c r="MR8" s="613">
        <v>30</v>
      </c>
      <c r="MS8" s="613">
        <v>30</v>
      </c>
      <c r="MT8" s="218"/>
      <c r="MU8" s="575" t="s">
        <v>53</v>
      </c>
      <c r="MV8" s="576">
        <v>526515</v>
      </c>
      <c r="MW8" s="577">
        <v>553445</v>
      </c>
      <c r="MX8" s="615">
        <v>-4.87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2889</v>
      </c>
      <c r="C9" s="584">
        <v>3027</v>
      </c>
      <c r="D9" s="585">
        <v>-4.5599999999999996</v>
      </c>
      <c r="E9" s="319"/>
      <c r="F9" s="319"/>
      <c r="G9" s="554" t="s">
        <v>55</v>
      </c>
      <c r="H9" s="528">
        <v>0</v>
      </c>
      <c r="I9" s="529">
        <v>0</v>
      </c>
      <c r="J9" s="530">
        <v>0</v>
      </c>
      <c r="K9" s="528">
        <v>0</v>
      </c>
      <c r="L9" s="531">
        <v>0</v>
      </c>
      <c r="M9" s="532">
        <v>0</v>
      </c>
      <c r="N9" s="316"/>
      <c r="O9" s="586" t="s">
        <v>56</v>
      </c>
      <c r="P9" s="587">
        <v>129.44999999999999</v>
      </c>
      <c r="Q9" s="588">
        <v>122.79</v>
      </c>
      <c r="R9" s="589">
        <v>5.42</v>
      </c>
      <c r="S9" s="587">
        <v>106.45</v>
      </c>
      <c r="T9" s="588">
        <v>100.5</v>
      </c>
      <c r="U9" s="589">
        <v>5.92</v>
      </c>
      <c r="V9" s="587">
        <v>120.88</v>
      </c>
      <c r="W9" s="588">
        <v>114.93</v>
      </c>
      <c r="X9" s="589">
        <v>5.18</v>
      </c>
      <c r="Y9" s="316"/>
      <c r="Z9" s="316"/>
      <c r="AA9" s="316" t="s">
        <v>57</v>
      </c>
      <c r="AB9" s="7">
        <v>0</v>
      </c>
      <c r="AC9" s="7">
        <v>0</v>
      </c>
      <c r="AD9" s="7">
        <v>0</v>
      </c>
      <c r="AE9" s="591">
        <v>0</v>
      </c>
      <c r="AF9" s="316"/>
      <c r="AG9" s="559" t="s">
        <v>202</v>
      </c>
      <c r="AH9" s="666">
        <v>1.73</v>
      </c>
      <c r="AI9" s="625">
        <v>1.72</v>
      </c>
      <c r="AJ9" s="626">
        <v>0.01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2453</v>
      </c>
      <c r="CG9" s="584">
        <v>2641</v>
      </c>
      <c r="CH9" s="585">
        <v>-7.12</v>
      </c>
      <c r="CI9" s="319"/>
      <c r="CJ9" s="319"/>
      <c r="CK9" s="554" t="s">
        <v>55</v>
      </c>
      <c r="CL9" s="528">
        <v>0</v>
      </c>
      <c r="CM9" s="529">
        <v>0</v>
      </c>
      <c r="CN9" s="530">
        <v>0</v>
      </c>
      <c r="CO9" s="528">
        <v>0</v>
      </c>
      <c r="CP9" s="531">
        <v>0</v>
      </c>
      <c r="CQ9" s="532">
        <v>0</v>
      </c>
      <c r="CR9" s="316"/>
      <c r="CS9" s="586" t="s">
        <v>56</v>
      </c>
      <c r="CT9" s="587">
        <v>102.2</v>
      </c>
      <c r="CU9" s="588">
        <v>98.85</v>
      </c>
      <c r="CV9" s="589">
        <v>3.39</v>
      </c>
      <c r="CW9" s="587">
        <v>70.23</v>
      </c>
      <c r="CX9" s="588">
        <v>68.31</v>
      </c>
      <c r="CY9" s="589">
        <v>2.81</v>
      </c>
      <c r="CZ9" s="587">
        <v>92.86</v>
      </c>
      <c r="DA9" s="588">
        <v>90.49</v>
      </c>
      <c r="DB9" s="589">
        <v>2.62</v>
      </c>
      <c r="DC9" s="316"/>
      <c r="DD9" s="316"/>
      <c r="DE9" s="316" t="s">
        <v>57</v>
      </c>
      <c r="DF9" s="7">
        <v>0</v>
      </c>
      <c r="DG9" s="7">
        <v>0</v>
      </c>
      <c r="DH9" s="7">
        <v>0</v>
      </c>
      <c r="DI9" s="591">
        <v>0</v>
      </c>
      <c r="DJ9" s="316"/>
      <c r="DK9" s="559" t="s">
        <v>202</v>
      </c>
      <c r="DL9" s="666">
        <v>1.62</v>
      </c>
      <c r="DM9" s="625">
        <v>1.63</v>
      </c>
      <c r="DN9" s="626">
        <v>-0.01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1577</v>
      </c>
      <c r="FK9" s="584">
        <v>1659</v>
      </c>
      <c r="FL9" s="585">
        <v>-4.9400000000000004</v>
      </c>
      <c r="FM9" s="319"/>
      <c r="FN9" s="319"/>
      <c r="FO9" s="554" t="s">
        <v>55</v>
      </c>
      <c r="FP9" s="528">
        <v>6</v>
      </c>
      <c r="FQ9" s="529">
        <v>0</v>
      </c>
      <c r="FR9" s="530">
        <v>0</v>
      </c>
      <c r="FS9" s="528">
        <v>6</v>
      </c>
      <c r="FT9" s="531">
        <v>7</v>
      </c>
      <c r="FU9" s="532">
        <v>-14.29</v>
      </c>
      <c r="FV9" s="316"/>
      <c r="FW9" s="586" t="s">
        <v>56</v>
      </c>
      <c r="FX9" s="587">
        <v>106.41</v>
      </c>
      <c r="FY9" s="588">
        <v>102.39</v>
      </c>
      <c r="FZ9" s="589">
        <v>3.93</v>
      </c>
      <c r="GA9" s="587">
        <v>76.760000000000005</v>
      </c>
      <c r="GB9" s="588">
        <v>73.209999999999994</v>
      </c>
      <c r="GC9" s="589">
        <v>4.8499999999999996</v>
      </c>
      <c r="GD9" s="587">
        <v>89.54</v>
      </c>
      <c r="GE9" s="588">
        <v>86.81</v>
      </c>
      <c r="GF9" s="589">
        <v>3.14</v>
      </c>
      <c r="GG9" s="316"/>
      <c r="GH9" s="316"/>
      <c r="GI9" s="316" t="s">
        <v>57</v>
      </c>
      <c r="GJ9" s="7">
        <v>0</v>
      </c>
      <c r="GK9" s="7">
        <v>0</v>
      </c>
      <c r="GL9" s="7">
        <v>0</v>
      </c>
      <c r="GM9" s="591">
        <v>0</v>
      </c>
      <c r="GN9" s="316"/>
      <c r="GO9" s="559" t="s">
        <v>58</v>
      </c>
      <c r="GP9" s="666">
        <v>1.74</v>
      </c>
      <c r="GQ9" s="625">
        <v>1.76</v>
      </c>
      <c r="GR9" s="626">
        <v>-0.02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1582</v>
      </c>
      <c r="IO9" s="584">
        <v>1635</v>
      </c>
      <c r="IP9" s="585">
        <v>-3.24</v>
      </c>
      <c r="IQ9" s="319"/>
      <c r="IR9" s="319"/>
      <c r="IS9" s="554" t="s">
        <v>55</v>
      </c>
      <c r="IT9" s="528">
        <v>0</v>
      </c>
      <c r="IU9" s="529">
        <v>0</v>
      </c>
      <c r="IV9" s="530">
        <v>0</v>
      </c>
      <c r="IW9" s="528">
        <v>0</v>
      </c>
      <c r="IX9" s="531">
        <v>0</v>
      </c>
      <c r="IY9" s="532">
        <v>0</v>
      </c>
      <c r="IZ9" s="316"/>
      <c r="JA9" s="586" t="s">
        <v>56</v>
      </c>
      <c r="JB9" s="587">
        <v>96.79</v>
      </c>
      <c r="JC9" s="588">
        <v>94.63</v>
      </c>
      <c r="JD9" s="589">
        <v>2.2799999999999998</v>
      </c>
      <c r="JE9" s="587">
        <v>76.3</v>
      </c>
      <c r="JF9" s="588">
        <v>72.099999999999994</v>
      </c>
      <c r="JG9" s="589">
        <v>5.83</v>
      </c>
      <c r="JH9" s="587">
        <v>85.13</v>
      </c>
      <c r="JI9" s="588">
        <v>82.22</v>
      </c>
      <c r="JJ9" s="589">
        <v>3.54</v>
      </c>
      <c r="JK9" s="316"/>
      <c r="JL9" s="316"/>
      <c r="JM9" s="316" t="s">
        <v>57</v>
      </c>
      <c r="JN9" s="7">
        <v>0</v>
      </c>
      <c r="JO9" s="7">
        <v>0</v>
      </c>
      <c r="JP9" s="7">
        <v>0</v>
      </c>
      <c r="JQ9" s="591">
        <v>0</v>
      </c>
      <c r="JR9" s="316"/>
      <c r="JS9" s="559" t="s">
        <v>202</v>
      </c>
      <c r="JT9" s="666">
        <v>1.53</v>
      </c>
      <c r="JU9" s="625">
        <v>1.57</v>
      </c>
      <c r="JV9" s="626">
        <v>-0.04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8501</v>
      </c>
      <c r="LS9" s="584">
        <v>8962</v>
      </c>
      <c r="LT9" s="612">
        <v>-5.14</v>
      </c>
      <c r="LU9" s="319"/>
      <c r="LV9" s="319"/>
      <c r="LW9" s="554" t="s">
        <v>55</v>
      </c>
      <c r="LX9" s="11">
        <v>6</v>
      </c>
      <c r="LY9" s="544">
        <v>7</v>
      </c>
      <c r="LZ9" s="545">
        <v>-14.29</v>
      </c>
      <c r="MA9" s="81"/>
      <c r="MB9" s="586" t="s">
        <v>56</v>
      </c>
      <c r="MC9" s="587">
        <v>109.06</v>
      </c>
      <c r="MD9" s="588">
        <v>105.27</v>
      </c>
      <c r="ME9" s="589">
        <v>3.6</v>
      </c>
      <c r="MF9" s="587">
        <v>81.11</v>
      </c>
      <c r="MG9" s="588">
        <v>77.14</v>
      </c>
      <c r="MH9" s="589">
        <v>5.15</v>
      </c>
      <c r="MI9" s="587">
        <v>95.89</v>
      </c>
      <c r="MJ9" s="588">
        <v>92.68</v>
      </c>
      <c r="MK9" s="589">
        <v>3.46</v>
      </c>
      <c r="ML9" s="102"/>
      <c r="MM9" s="102"/>
      <c r="MN9" s="102" t="s">
        <v>57</v>
      </c>
      <c r="MO9" s="613">
        <v>0</v>
      </c>
      <c r="MP9" s="613">
        <v>0</v>
      </c>
      <c r="MQ9" s="613">
        <v>0</v>
      </c>
      <c r="MR9" s="613">
        <v>0</v>
      </c>
      <c r="MS9" s="613">
        <v>0</v>
      </c>
      <c r="MT9" s="218"/>
      <c r="MU9" s="575" t="s">
        <v>202</v>
      </c>
      <c r="MV9" s="667">
        <v>1.63</v>
      </c>
      <c r="MW9" s="643">
        <v>1.64</v>
      </c>
      <c r="MX9" s="615">
        <v>-0.01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416529</v>
      </c>
      <c r="C10" s="525">
        <v>393868</v>
      </c>
      <c r="D10" s="526">
        <v>5.75</v>
      </c>
      <c r="E10" s="319"/>
      <c r="F10" s="319"/>
      <c r="G10" s="554" t="s">
        <v>61</v>
      </c>
      <c r="H10" s="528">
        <v>0</v>
      </c>
      <c r="I10" s="529">
        <v>0</v>
      </c>
      <c r="J10" s="530">
        <v>0</v>
      </c>
      <c r="K10" s="528">
        <v>0</v>
      </c>
      <c r="L10" s="531">
        <v>0</v>
      </c>
      <c r="M10" s="532">
        <v>0</v>
      </c>
      <c r="N10" s="316"/>
      <c r="O10" s="586" t="s">
        <v>62</v>
      </c>
      <c r="P10" s="587">
        <v>68.78</v>
      </c>
      <c r="Q10" s="588">
        <v>65.64</v>
      </c>
      <c r="R10" s="589">
        <v>4.78</v>
      </c>
      <c r="S10" s="587">
        <v>47.78</v>
      </c>
      <c r="T10" s="588">
        <v>45.24</v>
      </c>
      <c r="U10" s="589">
        <v>5.61</v>
      </c>
      <c r="V10" s="587">
        <v>60.95</v>
      </c>
      <c r="W10" s="588">
        <v>58.45</v>
      </c>
      <c r="X10" s="589">
        <v>4.28</v>
      </c>
      <c r="Y10" s="316"/>
      <c r="Z10" s="316"/>
      <c r="AA10" s="316" t="s">
        <v>63</v>
      </c>
      <c r="AB10" s="7">
        <v>0</v>
      </c>
      <c r="AC10" s="7">
        <v>0</v>
      </c>
      <c r="AD10" s="7">
        <v>0</v>
      </c>
      <c r="AE10" s="591">
        <v>0</v>
      </c>
      <c r="AF10" s="316"/>
      <c r="AG10" s="669" t="s">
        <v>203</v>
      </c>
      <c r="AH10" s="670">
        <v>1.92</v>
      </c>
      <c r="AI10" s="671">
        <v>1.88</v>
      </c>
      <c r="AJ10" s="672">
        <v>0.04</v>
      </c>
      <c r="AK10" s="16"/>
      <c r="AL10" s="627" t="s">
        <v>65</v>
      </c>
      <c r="AM10" s="652">
        <v>3126</v>
      </c>
      <c r="AN10" s="653">
        <v>0</v>
      </c>
      <c r="AO10" s="653">
        <v>2985</v>
      </c>
      <c r="AP10" s="654">
        <v>0</v>
      </c>
      <c r="AQ10" s="653"/>
      <c r="AR10" s="653"/>
      <c r="AS10" s="653"/>
      <c r="AT10" s="653"/>
      <c r="AU10" s="655">
        <v>6111</v>
      </c>
      <c r="AV10" s="632">
        <v>1956</v>
      </c>
      <c r="AW10" s="633">
        <v>8067</v>
      </c>
      <c r="AX10" s="634"/>
      <c r="AY10" s="316"/>
      <c r="AZ10" s="627" t="s">
        <v>65</v>
      </c>
      <c r="BA10" s="652">
        <v>1648</v>
      </c>
      <c r="BB10" s="653">
        <v>0</v>
      </c>
      <c r="BC10" s="656">
        <v>336</v>
      </c>
      <c r="BD10" s="654">
        <v>0</v>
      </c>
      <c r="BE10" s="653"/>
      <c r="BF10" s="653"/>
      <c r="BG10" s="653"/>
      <c r="BH10" s="653"/>
      <c r="BI10" s="632">
        <v>1984</v>
      </c>
      <c r="BJ10" s="632">
        <v>397</v>
      </c>
      <c r="BK10" s="633">
        <v>2381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277607</v>
      </c>
      <c r="CG10" s="525">
        <v>257670</v>
      </c>
      <c r="CH10" s="526">
        <v>7.74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60.41</v>
      </c>
      <c r="CU10" s="588">
        <v>59.02</v>
      </c>
      <c r="CV10" s="589">
        <v>2.36</v>
      </c>
      <c r="CW10" s="587">
        <v>47.46</v>
      </c>
      <c r="CX10" s="588">
        <v>46.41</v>
      </c>
      <c r="CY10" s="589">
        <v>2.2599999999999998</v>
      </c>
      <c r="CZ10" s="587">
        <v>56.63</v>
      </c>
      <c r="DA10" s="588">
        <v>55.57</v>
      </c>
      <c r="DB10" s="589">
        <v>1.91</v>
      </c>
      <c r="DC10" s="316"/>
      <c r="DD10" s="316"/>
      <c r="DE10" s="316" t="s">
        <v>63</v>
      </c>
      <c r="DF10" s="7">
        <v>0</v>
      </c>
      <c r="DG10" s="7">
        <v>0</v>
      </c>
      <c r="DH10" s="7">
        <v>0</v>
      </c>
      <c r="DI10" s="591">
        <v>0</v>
      </c>
      <c r="DJ10" s="316"/>
      <c r="DK10" s="669" t="s">
        <v>203</v>
      </c>
      <c r="DL10" s="670">
        <v>1.96</v>
      </c>
      <c r="DM10" s="671">
        <v>1.91</v>
      </c>
      <c r="DN10" s="672">
        <v>0.05</v>
      </c>
      <c r="DO10" s="16"/>
      <c r="DP10" s="627" t="s">
        <v>65</v>
      </c>
      <c r="DQ10" s="652">
        <v>3009</v>
      </c>
      <c r="DR10" s="653">
        <v>0</v>
      </c>
      <c r="DS10" s="653">
        <v>4134</v>
      </c>
      <c r="DT10" s="654">
        <v>0</v>
      </c>
      <c r="DU10" s="652"/>
      <c r="DV10" s="653"/>
      <c r="DW10" s="653"/>
      <c r="DX10" s="653"/>
      <c r="DY10" s="632">
        <v>7143</v>
      </c>
      <c r="DZ10" s="632">
        <v>2381</v>
      </c>
      <c r="EA10" s="633">
        <v>9524</v>
      </c>
      <c r="EB10" s="634"/>
      <c r="EC10" s="316"/>
      <c r="ED10" s="627" t="s">
        <v>65</v>
      </c>
      <c r="EE10" s="652">
        <v>974</v>
      </c>
      <c r="EF10" s="653">
        <v>0</v>
      </c>
      <c r="EG10" s="656">
        <v>365</v>
      </c>
      <c r="EH10" s="654">
        <v>0</v>
      </c>
      <c r="EI10" s="652"/>
      <c r="EJ10" s="653"/>
      <c r="EK10" s="653"/>
      <c r="EL10" s="653"/>
      <c r="EM10" s="632">
        <v>1339</v>
      </c>
      <c r="EN10" s="632">
        <v>803</v>
      </c>
      <c r="EO10" s="633">
        <v>2142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850043</v>
      </c>
      <c r="FK10" s="525">
        <v>797607</v>
      </c>
      <c r="FL10" s="526">
        <v>6.57</v>
      </c>
      <c r="FM10" s="319"/>
      <c r="FN10" s="319"/>
      <c r="FO10" s="554" t="s">
        <v>61</v>
      </c>
      <c r="FP10" s="528">
        <v>0</v>
      </c>
      <c r="FQ10" s="529">
        <v>5</v>
      </c>
      <c r="FR10" s="530">
        <v>8</v>
      </c>
      <c r="FS10" s="528">
        <v>13</v>
      </c>
      <c r="FT10" s="531">
        <v>15</v>
      </c>
      <c r="FU10" s="532">
        <v>-13.33</v>
      </c>
      <c r="FV10" s="316"/>
      <c r="FW10" s="586" t="s">
        <v>62</v>
      </c>
      <c r="FX10" s="587">
        <v>63.9</v>
      </c>
      <c r="FY10" s="588">
        <v>62.77</v>
      </c>
      <c r="FZ10" s="589">
        <v>1.8</v>
      </c>
      <c r="GA10" s="587">
        <v>55.94</v>
      </c>
      <c r="GB10" s="588">
        <v>53.89</v>
      </c>
      <c r="GC10" s="589">
        <v>3.8</v>
      </c>
      <c r="GD10" s="587">
        <v>59.37</v>
      </c>
      <c r="GE10" s="588">
        <v>58.03</v>
      </c>
      <c r="GF10" s="589">
        <v>2.31</v>
      </c>
      <c r="GG10" s="316"/>
      <c r="GH10" s="316"/>
      <c r="GI10" s="316" t="s">
        <v>63</v>
      </c>
      <c r="GJ10" s="7">
        <v>0</v>
      </c>
      <c r="GK10" s="7">
        <v>0</v>
      </c>
      <c r="GL10" s="7">
        <v>0</v>
      </c>
      <c r="GM10" s="591">
        <v>0</v>
      </c>
      <c r="GN10" s="316"/>
      <c r="GO10" s="669" t="s">
        <v>64</v>
      </c>
      <c r="GP10" s="670">
        <v>1.91</v>
      </c>
      <c r="GQ10" s="671">
        <v>1.87</v>
      </c>
      <c r="GR10" s="672">
        <v>0.04</v>
      </c>
      <c r="GS10" s="16"/>
      <c r="GT10" s="627" t="s">
        <v>65</v>
      </c>
      <c r="GU10" s="652">
        <v>2824</v>
      </c>
      <c r="GV10" s="653">
        <v>0</v>
      </c>
      <c r="GW10" s="653">
        <v>3458</v>
      </c>
      <c r="GX10" s="654">
        <v>0</v>
      </c>
      <c r="GY10" s="653"/>
      <c r="GZ10" s="653"/>
      <c r="HA10" s="653"/>
      <c r="HB10" s="653"/>
      <c r="HC10" s="632">
        <v>6282</v>
      </c>
      <c r="HD10" s="632">
        <v>1396</v>
      </c>
      <c r="HE10" s="633">
        <v>7678</v>
      </c>
      <c r="HF10" s="634"/>
      <c r="HG10" s="316"/>
      <c r="HH10" s="627" t="s">
        <v>65</v>
      </c>
      <c r="HI10" s="652">
        <v>748</v>
      </c>
      <c r="HJ10" s="653">
        <v>0</v>
      </c>
      <c r="HK10" s="656">
        <v>352</v>
      </c>
      <c r="HL10" s="654">
        <v>0</v>
      </c>
      <c r="HM10" s="653"/>
      <c r="HN10" s="653"/>
      <c r="HO10" s="653"/>
      <c r="HP10" s="653"/>
      <c r="HQ10" s="632">
        <v>1100</v>
      </c>
      <c r="HR10" s="632">
        <v>2145</v>
      </c>
      <c r="HS10" s="633">
        <v>3245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794697</v>
      </c>
      <c r="IO10" s="525">
        <v>749463</v>
      </c>
      <c r="IP10" s="526">
        <v>6.04</v>
      </c>
      <c r="IQ10" s="319"/>
      <c r="IR10" s="319"/>
      <c r="IS10" s="554" t="s">
        <v>61</v>
      </c>
      <c r="IT10" s="528">
        <v>0</v>
      </c>
      <c r="IU10" s="529">
        <v>0</v>
      </c>
      <c r="IV10" s="530">
        <v>0</v>
      </c>
      <c r="IW10" s="528">
        <v>0</v>
      </c>
      <c r="IX10" s="531">
        <v>0</v>
      </c>
      <c r="IY10" s="532">
        <v>0</v>
      </c>
      <c r="IZ10" s="316"/>
      <c r="JA10" s="586" t="s">
        <v>62</v>
      </c>
      <c r="JB10" s="587">
        <v>63.32</v>
      </c>
      <c r="JC10" s="588">
        <v>61.23</v>
      </c>
      <c r="JD10" s="589">
        <v>3.41</v>
      </c>
      <c r="JE10" s="587">
        <v>62.38</v>
      </c>
      <c r="JF10" s="588">
        <v>59.15</v>
      </c>
      <c r="JG10" s="589">
        <v>5.46</v>
      </c>
      <c r="JH10" s="587">
        <v>62.78</v>
      </c>
      <c r="JI10" s="588">
        <v>60.08</v>
      </c>
      <c r="JJ10" s="589">
        <v>4.49</v>
      </c>
      <c r="JK10" s="316"/>
      <c r="JL10" s="316"/>
      <c r="JM10" s="316" t="s">
        <v>63</v>
      </c>
      <c r="JN10" s="7">
        <v>0</v>
      </c>
      <c r="JO10" s="7">
        <v>0</v>
      </c>
      <c r="JP10" s="7">
        <v>0</v>
      </c>
      <c r="JQ10" s="591">
        <v>0</v>
      </c>
      <c r="JR10" s="316"/>
      <c r="JS10" s="669" t="s">
        <v>203</v>
      </c>
      <c r="JT10" s="670">
        <v>2.0699999999999998</v>
      </c>
      <c r="JU10" s="671">
        <v>2.0299999999999998</v>
      </c>
      <c r="JV10" s="672">
        <v>0.04</v>
      </c>
      <c r="JW10" s="16"/>
      <c r="JX10" s="627" t="s">
        <v>65</v>
      </c>
      <c r="JY10" s="652">
        <v>8089</v>
      </c>
      <c r="JZ10" s="653">
        <v>0</v>
      </c>
      <c r="KA10" s="653">
        <v>5941</v>
      </c>
      <c r="KB10" s="657">
        <v>0</v>
      </c>
      <c r="KC10" s="658"/>
      <c r="KD10" s="658"/>
      <c r="KE10" s="658"/>
      <c r="KF10" s="658"/>
      <c r="KG10" s="659">
        <v>14030</v>
      </c>
      <c r="KH10" s="632">
        <v>1637</v>
      </c>
      <c r="KI10" s="633">
        <v>15667</v>
      </c>
      <c r="KJ10" s="634"/>
      <c r="KK10" s="316"/>
      <c r="KL10" s="627" t="s">
        <v>65</v>
      </c>
      <c r="KM10" s="652">
        <v>887</v>
      </c>
      <c r="KN10" s="653">
        <v>0</v>
      </c>
      <c r="KO10" s="656">
        <v>165</v>
      </c>
      <c r="KP10" s="657">
        <v>0</v>
      </c>
      <c r="KQ10" s="658"/>
      <c r="KR10" s="658"/>
      <c r="KS10" s="658"/>
      <c r="KT10" s="658"/>
      <c r="KU10" s="659">
        <v>1052</v>
      </c>
      <c r="KV10" s="632">
        <v>1683</v>
      </c>
      <c r="KW10" s="633">
        <v>2735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2338876</v>
      </c>
      <c r="LS10" s="525">
        <v>2198608</v>
      </c>
      <c r="LT10" s="543">
        <v>6.38</v>
      </c>
      <c r="LU10" s="319"/>
      <c r="LV10" s="319"/>
      <c r="LW10" s="554" t="s">
        <v>61</v>
      </c>
      <c r="LX10" s="11">
        <v>13</v>
      </c>
      <c r="LY10" s="544">
        <v>15</v>
      </c>
      <c r="LZ10" s="545">
        <v>-13.33</v>
      </c>
      <c r="MA10" s="81"/>
      <c r="MB10" s="586" t="s">
        <v>62</v>
      </c>
      <c r="MC10" s="587">
        <v>64.05</v>
      </c>
      <c r="MD10" s="588">
        <v>62.3</v>
      </c>
      <c r="ME10" s="589">
        <v>2.81</v>
      </c>
      <c r="MF10" s="587">
        <v>55.67</v>
      </c>
      <c r="MG10" s="588">
        <v>53.26</v>
      </c>
      <c r="MH10" s="589">
        <v>4.5199999999999996</v>
      </c>
      <c r="MI10" s="587">
        <v>60.1</v>
      </c>
      <c r="MJ10" s="588">
        <v>58.25</v>
      </c>
      <c r="MK10" s="589">
        <v>3.18</v>
      </c>
      <c r="ML10" s="102"/>
      <c r="MM10" s="102"/>
      <c r="MN10" s="102" t="s">
        <v>63</v>
      </c>
      <c r="MO10" s="613">
        <v>0</v>
      </c>
      <c r="MP10" s="613">
        <v>0</v>
      </c>
      <c r="MQ10" s="613">
        <v>0</v>
      </c>
      <c r="MR10" s="613">
        <v>0</v>
      </c>
      <c r="MS10" s="613">
        <v>0</v>
      </c>
      <c r="MT10" s="218"/>
      <c r="MU10" s="673" t="s">
        <v>203</v>
      </c>
      <c r="MV10" s="674">
        <v>1.98</v>
      </c>
      <c r="MW10" s="675">
        <v>1.94</v>
      </c>
      <c r="MX10" s="676">
        <v>0.04</v>
      </c>
      <c r="MY10" s="393"/>
      <c r="MZ10" s="644" t="s">
        <v>65</v>
      </c>
      <c r="NA10" s="660">
        <v>17048</v>
      </c>
      <c r="NB10" s="661">
        <v>0</v>
      </c>
      <c r="NC10" s="661">
        <v>16518</v>
      </c>
      <c r="ND10" s="662">
        <v>0</v>
      </c>
      <c r="NE10" s="661"/>
      <c r="NF10" s="661"/>
      <c r="NG10" s="661"/>
      <c r="NH10" s="661"/>
      <c r="NI10" s="663">
        <v>33566</v>
      </c>
      <c r="NJ10" s="664">
        <v>7370</v>
      </c>
      <c r="NK10" s="665">
        <v>40936</v>
      </c>
      <c r="NL10" s="406"/>
      <c r="NM10" s="406"/>
      <c r="NN10" s="651" t="s">
        <v>65</v>
      </c>
      <c r="NO10" s="660">
        <v>4257</v>
      </c>
      <c r="NP10" s="661">
        <v>0</v>
      </c>
      <c r="NQ10" s="661">
        <v>1218</v>
      </c>
      <c r="NR10" s="662">
        <v>0</v>
      </c>
      <c r="NS10" s="661"/>
      <c r="NT10" s="661"/>
      <c r="NU10" s="661"/>
      <c r="NV10" s="661"/>
      <c r="NW10" s="663">
        <v>5475</v>
      </c>
      <c r="NX10" s="664">
        <v>5028</v>
      </c>
      <c r="NY10" s="665">
        <v>10503</v>
      </c>
    </row>
    <row r="11" spans="1:390" ht="23.25" customHeight="1" thickTop="1" thickBot="1" x14ac:dyDescent="0.3">
      <c r="A11" s="551" t="s">
        <v>49</v>
      </c>
      <c r="B11" s="11">
        <v>413767</v>
      </c>
      <c r="C11" s="552">
        <v>391315</v>
      </c>
      <c r="D11" s="553">
        <v>5.74</v>
      </c>
      <c r="E11" s="319"/>
      <c r="F11" s="319"/>
      <c r="G11" s="554" t="s">
        <v>66</v>
      </c>
      <c r="H11" s="528">
        <v>0</v>
      </c>
      <c r="I11" s="529">
        <v>0</v>
      </c>
      <c r="J11" s="530">
        <v>0</v>
      </c>
      <c r="K11" s="528">
        <v>0</v>
      </c>
      <c r="L11" s="531">
        <v>0</v>
      </c>
      <c r="M11" s="532">
        <v>0</v>
      </c>
      <c r="N11" s="316"/>
      <c r="O11" s="586" t="s">
        <v>67</v>
      </c>
      <c r="P11" s="587">
        <v>145.47999999999999</v>
      </c>
      <c r="Q11" s="588">
        <v>139.5</v>
      </c>
      <c r="R11" s="589">
        <v>4.29</v>
      </c>
      <c r="S11" s="587">
        <v>134.1</v>
      </c>
      <c r="T11" s="588">
        <v>127.25</v>
      </c>
      <c r="U11" s="589">
        <v>5.38</v>
      </c>
      <c r="V11" s="587">
        <v>141.24</v>
      </c>
      <c r="W11" s="588">
        <v>135.18</v>
      </c>
      <c r="X11" s="589">
        <v>4.4800000000000004</v>
      </c>
      <c r="Y11" s="316"/>
      <c r="Z11" s="316"/>
      <c r="AA11" s="316" t="s">
        <v>68</v>
      </c>
      <c r="AB11" s="7">
        <v>1</v>
      </c>
      <c r="AC11" s="7">
        <v>1</v>
      </c>
      <c r="AD11" s="7">
        <v>1</v>
      </c>
      <c r="AE11" s="591">
        <v>1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276281</v>
      </c>
      <c r="CG11" s="552">
        <v>256427</v>
      </c>
      <c r="CH11" s="553">
        <v>7.74</v>
      </c>
      <c r="CI11" s="319"/>
      <c r="CJ11" s="319"/>
      <c r="CK11" s="554" t="s">
        <v>66</v>
      </c>
      <c r="CL11" s="528">
        <v>0</v>
      </c>
      <c r="CM11" s="529">
        <v>3</v>
      </c>
      <c r="CN11" s="530">
        <v>0</v>
      </c>
      <c r="CO11" s="528">
        <v>3</v>
      </c>
      <c r="CP11" s="531">
        <v>5</v>
      </c>
      <c r="CQ11" s="532">
        <v>-40</v>
      </c>
      <c r="CR11" s="316"/>
      <c r="CS11" s="586" t="s">
        <v>67</v>
      </c>
      <c r="CT11" s="587">
        <v>184.17</v>
      </c>
      <c r="CU11" s="588">
        <v>178.56</v>
      </c>
      <c r="CV11" s="589">
        <v>3.14</v>
      </c>
      <c r="CW11" s="587">
        <v>133.34</v>
      </c>
      <c r="CX11" s="588">
        <v>128.86000000000001</v>
      </c>
      <c r="CY11" s="589">
        <v>3.48</v>
      </c>
      <c r="CZ11" s="587">
        <v>169.33</v>
      </c>
      <c r="DA11" s="588">
        <v>164.94</v>
      </c>
      <c r="DB11" s="589">
        <v>2.66</v>
      </c>
      <c r="DC11" s="316"/>
      <c r="DD11" s="316"/>
      <c r="DE11" s="316" t="s">
        <v>68</v>
      </c>
      <c r="DF11" s="7">
        <v>1</v>
      </c>
      <c r="DG11" s="7">
        <v>1</v>
      </c>
      <c r="DH11" s="7">
        <v>1</v>
      </c>
      <c r="DI11" s="591">
        <v>1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846806</v>
      </c>
      <c r="FK11" s="552">
        <v>794563</v>
      </c>
      <c r="FL11" s="553">
        <v>6.58</v>
      </c>
      <c r="FM11" s="319"/>
      <c r="FN11" s="319"/>
      <c r="FO11" s="554" t="s">
        <v>66</v>
      </c>
      <c r="FP11" s="528">
        <v>7</v>
      </c>
      <c r="FQ11" s="529">
        <v>11</v>
      </c>
      <c r="FR11" s="530">
        <v>5</v>
      </c>
      <c r="FS11" s="528">
        <v>23</v>
      </c>
      <c r="FT11" s="531">
        <v>38</v>
      </c>
      <c r="FU11" s="532">
        <v>-39.47</v>
      </c>
      <c r="FV11" s="316"/>
      <c r="FW11" s="586" t="s">
        <v>67</v>
      </c>
      <c r="FX11" s="587">
        <v>158.74</v>
      </c>
      <c r="FY11" s="588">
        <v>152.72</v>
      </c>
      <c r="FZ11" s="589">
        <v>3.94</v>
      </c>
      <c r="GA11" s="587">
        <v>118.72</v>
      </c>
      <c r="GB11" s="588">
        <v>113.71</v>
      </c>
      <c r="GC11" s="589">
        <v>4.41</v>
      </c>
      <c r="GD11" s="587">
        <v>135.97999999999999</v>
      </c>
      <c r="GE11" s="588">
        <v>131.88999999999999</v>
      </c>
      <c r="GF11" s="589">
        <v>3.1</v>
      </c>
      <c r="GG11" s="316"/>
      <c r="GH11" s="316"/>
      <c r="GI11" s="316" t="s">
        <v>68</v>
      </c>
      <c r="GJ11" s="7">
        <v>1</v>
      </c>
      <c r="GK11" s="7">
        <v>1</v>
      </c>
      <c r="GL11" s="7">
        <v>1</v>
      </c>
      <c r="GM11" s="591">
        <v>1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789952</v>
      </c>
      <c r="IO11" s="552">
        <v>745001</v>
      </c>
      <c r="IP11" s="553">
        <v>6.03</v>
      </c>
      <c r="IQ11" s="319"/>
      <c r="IR11" s="319"/>
      <c r="IS11" s="554" t="s">
        <v>66</v>
      </c>
      <c r="IT11" s="528">
        <v>0</v>
      </c>
      <c r="IU11" s="529">
        <v>0</v>
      </c>
      <c r="IV11" s="530">
        <v>0</v>
      </c>
      <c r="IW11" s="528">
        <v>0</v>
      </c>
      <c r="IX11" s="531">
        <v>0</v>
      </c>
      <c r="IY11" s="532">
        <v>0</v>
      </c>
      <c r="IZ11" s="316"/>
      <c r="JA11" s="586" t="s">
        <v>67</v>
      </c>
      <c r="JB11" s="587">
        <v>211.15</v>
      </c>
      <c r="JC11" s="588">
        <v>205.17</v>
      </c>
      <c r="JD11" s="589">
        <v>2.91</v>
      </c>
      <c r="JE11" s="587">
        <v>154.09</v>
      </c>
      <c r="JF11" s="588">
        <v>147.1</v>
      </c>
      <c r="JG11" s="589">
        <v>4.75</v>
      </c>
      <c r="JH11" s="587">
        <v>178.68</v>
      </c>
      <c r="JI11" s="588">
        <v>173.18</v>
      </c>
      <c r="JJ11" s="589">
        <v>3.18</v>
      </c>
      <c r="JK11" s="316"/>
      <c r="JL11" s="316"/>
      <c r="JM11" s="316" t="s">
        <v>68</v>
      </c>
      <c r="JN11" s="7">
        <v>1</v>
      </c>
      <c r="JO11" s="7">
        <v>1</v>
      </c>
      <c r="JP11" s="7">
        <v>1</v>
      </c>
      <c r="JQ11" s="591">
        <v>1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2326806</v>
      </c>
      <c r="LS11" s="552">
        <v>2187306</v>
      </c>
      <c r="LT11" s="572">
        <v>6.38</v>
      </c>
      <c r="LU11" s="319"/>
      <c r="LV11" s="319"/>
      <c r="LW11" s="554" t="s">
        <v>66</v>
      </c>
      <c r="LX11" s="11">
        <v>26</v>
      </c>
      <c r="LY11" s="544">
        <v>43</v>
      </c>
      <c r="LZ11" s="545">
        <v>-39.53</v>
      </c>
      <c r="MA11" s="81"/>
      <c r="MB11" s="586" t="s">
        <v>67</v>
      </c>
      <c r="MC11" s="587">
        <v>173.46</v>
      </c>
      <c r="MD11" s="588">
        <v>167.64</v>
      </c>
      <c r="ME11" s="589">
        <v>3.47</v>
      </c>
      <c r="MF11" s="587">
        <v>135.19999999999999</v>
      </c>
      <c r="MG11" s="588">
        <v>129.28</v>
      </c>
      <c r="MH11" s="589">
        <v>4.58</v>
      </c>
      <c r="MI11" s="587">
        <v>155.44</v>
      </c>
      <c r="MJ11" s="588">
        <v>150.46</v>
      </c>
      <c r="MK11" s="589">
        <v>3.31</v>
      </c>
      <c r="ML11" s="102"/>
      <c r="MM11" s="102"/>
      <c r="MN11" s="102" t="s">
        <v>68</v>
      </c>
      <c r="MO11" s="613">
        <v>1</v>
      </c>
      <c r="MP11" s="613">
        <v>1</v>
      </c>
      <c r="MQ11" s="613">
        <v>1</v>
      </c>
      <c r="MR11" s="613">
        <v>1</v>
      </c>
      <c r="MS11" s="613">
        <v>1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2762</v>
      </c>
      <c r="C12" s="694">
        <v>2553</v>
      </c>
      <c r="D12" s="695">
        <v>8.19</v>
      </c>
      <c r="E12" s="319"/>
      <c r="F12" s="319"/>
      <c r="G12" s="554" t="s">
        <v>71</v>
      </c>
      <c r="H12" s="528">
        <v>18</v>
      </c>
      <c r="I12" s="529">
        <v>11</v>
      </c>
      <c r="J12" s="530">
        <v>15</v>
      </c>
      <c r="K12" s="528">
        <v>44</v>
      </c>
      <c r="L12" s="531">
        <v>52</v>
      </c>
      <c r="M12" s="532">
        <v>-15.38</v>
      </c>
      <c r="N12" s="316"/>
      <c r="O12" s="696" t="s">
        <v>72</v>
      </c>
      <c r="P12" s="587">
        <v>51.47</v>
      </c>
      <c r="Q12" s="588">
        <v>46.41</v>
      </c>
      <c r="R12" s="589">
        <v>10.9</v>
      </c>
      <c r="S12" s="587">
        <v>43.73</v>
      </c>
      <c r="T12" s="588">
        <v>40</v>
      </c>
      <c r="U12" s="589">
        <v>9.32</v>
      </c>
      <c r="V12" s="587">
        <v>48.58</v>
      </c>
      <c r="W12" s="588">
        <v>44.15</v>
      </c>
      <c r="X12" s="589">
        <v>10.029999999999999</v>
      </c>
      <c r="Y12" s="316"/>
      <c r="Z12" s="316"/>
      <c r="AA12" s="316" t="s">
        <v>73</v>
      </c>
      <c r="AB12" s="7">
        <v>9</v>
      </c>
      <c r="AC12" s="7">
        <v>9</v>
      </c>
      <c r="AD12" s="7">
        <v>9</v>
      </c>
      <c r="AE12" s="591">
        <v>9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3126</v>
      </c>
      <c r="AN12" s="699">
        <v>0</v>
      </c>
      <c r="AO12" s="699">
        <v>2985</v>
      </c>
      <c r="AP12" s="700">
        <v>0</v>
      </c>
      <c r="AQ12" s="699"/>
      <c r="AR12" s="699"/>
      <c r="AS12" s="699"/>
      <c r="AT12" s="699"/>
      <c r="AU12" s="700">
        <v>6111</v>
      </c>
      <c r="AV12" s="699">
        <v>1956</v>
      </c>
      <c r="AW12" s="701">
        <v>8067</v>
      </c>
      <c r="AX12" s="702"/>
      <c r="AY12" s="12"/>
      <c r="AZ12" s="697" t="s">
        <v>42</v>
      </c>
      <c r="BA12" s="698">
        <v>1648</v>
      </c>
      <c r="BB12" s="699">
        <v>0</v>
      </c>
      <c r="BC12" s="699">
        <v>336</v>
      </c>
      <c r="BD12" s="700">
        <v>0</v>
      </c>
      <c r="BE12" s="699"/>
      <c r="BF12" s="699"/>
      <c r="BG12" s="699"/>
      <c r="BH12" s="699"/>
      <c r="BI12" s="703">
        <v>1984</v>
      </c>
      <c r="BJ12" s="699">
        <v>397</v>
      </c>
      <c r="BK12" s="701">
        <v>2381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1326</v>
      </c>
      <c r="CG12" s="694">
        <v>1243</v>
      </c>
      <c r="CH12" s="695">
        <v>6.68</v>
      </c>
      <c r="CI12" s="319"/>
      <c r="CJ12" s="319"/>
      <c r="CK12" s="554" t="s">
        <v>71</v>
      </c>
      <c r="CL12" s="528">
        <v>6</v>
      </c>
      <c r="CM12" s="529">
        <v>7</v>
      </c>
      <c r="CN12" s="530">
        <v>10</v>
      </c>
      <c r="CO12" s="528">
        <v>23</v>
      </c>
      <c r="CP12" s="531">
        <v>28</v>
      </c>
      <c r="CQ12" s="532">
        <v>-17.86</v>
      </c>
      <c r="CR12" s="316"/>
      <c r="CS12" s="696" t="s">
        <v>72</v>
      </c>
      <c r="CT12" s="587">
        <v>46.89</v>
      </c>
      <c r="CU12" s="588">
        <v>44.83</v>
      </c>
      <c r="CV12" s="589">
        <v>4.5999999999999996</v>
      </c>
      <c r="CW12" s="587">
        <v>39.5</v>
      </c>
      <c r="CX12" s="588">
        <v>37.6</v>
      </c>
      <c r="CY12" s="589">
        <v>5.05</v>
      </c>
      <c r="CZ12" s="587">
        <v>44.73</v>
      </c>
      <c r="DA12" s="588">
        <v>42.85</v>
      </c>
      <c r="DB12" s="589">
        <v>4.3899999999999997</v>
      </c>
      <c r="DC12" s="316"/>
      <c r="DD12" s="316"/>
      <c r="DE12" s="316" t="s">
        <v>73</v>
      </c>
      <c r="DF12" s="7">
        <v>9</v>
      </c>
      <c r="DG12" s="7">
        <v>9</v>
      </c>
      <c r="DH12" s="7">
        <v>9</v>
      </c>
      <c r="DI12" s="591">
        <v>9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3009</v>
      </c>
      <c r="DR12" s="699">
        <v>0</v>
      </c>
      <c r="DS12" s="699">
        <v>4134</v>
      </c>
      <c r="DT12" s="700">
        <v>0</v>
      </c>
      <c r="DU12" s="699"/>
      <c r="DV12" s="699"/>
      <c r="DW12" s="699"/>
      <c r="DX12" s="699"/>
      <c r="DY12" s="703">
        <v>7143</v>
      </c>
      <c r="DZ12" s="699">
        <v>2381</v>
      </c>
      <c r="EA12" s="701">
        <v>9524</v>
      </c>
      <c r="EB12" s="702"/>
      <c r="EC12" s="12"/>
      <c r="ED12" s="697" t="s">
        <v>42</v>
      </c>
      <c r="EE12" s="698">
        <v>974</v>
      </c>
      <c r="EF12" s="699">
        <v>0</v>
      </c>
      <c r="EG12" s="699">
        <v>365</v>
      </c>
      <c r="EH12" s="700">
        <v>0</v>
      </c>
      <c r="EI12" s="699"/>
      <c r="EJ12" s="699"/>
      <c r="EK12" s="699"/>
      <c r="EL12" s="699"/>
      <c r="EM12" s="703">
        <v>1339</v>
      </c>
      <c r="EN12" s="699">
        <v>803</v>
      </c>
      <c r="EO12" s="701">
        <v>2142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3237</v>
      </c>
      <c r="FK12" s="694">
        <v>3044</v>
      </c>
      <c r="FL12" s="695">
        <v>6.34</v>
      </c>
      <c r="FM12" s="319"/>
      <c r="FN12" s="319"/>
      <c r="FO12" s="554" t="s">
        <v>71</v>
      </c>
      <c r="FP12" s="528">
        <v>10</v>
      </c>
      <c r="FQ12" s="529">
        <v>9</v>
      </c>
      <c r="FR12" s="530">
        <v>12</v>
      </c>
      <c r="FS12" s="528">
        <v>31</v>
      </c>
      <c r="FT12" s="531">
        <v>26</v>
      </c>
      <c r="FU12" s="532">
        <v>19.23</v>
      </c>
      <c r="FV12" s="316"/>
      <c r="FW12" s="696" t="s">
        <v>72</v>
      </c>
      <c r="FX12" s="587">
        <v>50.91</v>
      </c>
      <c r="FY12" s="588">
        <v>48.56</v>
      </c>
      <c r="FZ12" s="589">
        <v>4.84</v>
      </c>
      <c r="GA12" s="587">
        <v>40.97</v>
      </c>
      <c r="GB12" s="588">
        <v>39.1</v>
      </c>
      <c r="GC12" s="589">
        <v>4.78</v>
      </c>
      <c r="GD12" s="587">
        <v>45.26</v>
      </c>
      <c r="GE12" s="588">
        <v>43.51</v>
      </c>
      <c r="GF12" s="589">
        <v>4.0199999999999996</v>
      </c>
      <c r="GG12" s="316"/>
      <c r="GH12" s="316"/>
      <c r="GI12" s="316" t="s">
        <v>73</v>
      </c>
      <c r="GJ12" s="7">
        <v>9</v>
      </c>
      <c r="GK12" s="7">
        <v>9</v>
      </c>
      <c r="GL12" s="7">
        <v>9</v>
      </c>
      <c r="GM12" s="591">
        <v>9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2824</v>
      </c>
      <c r="GV12" s="699">
        <v>0</v>
      </c>
      <c r="GW12" s="699">
        <v>3458</v>
      </c>
      <c r="GX12" s="700">
        <v>0</v>
      </c>
      <c r="GY12" s="699"/>
      <c r="GZ12" s="699"/>
      <c r="HA12" s="699"/>
      <c r="HB12" s="699"/>
      <c r="HC12" s="703">
        <v>6282</v>
      </c>
      <c r="HD12" s="699">
        <v>1396</v>
      </c>
      <c r="HE12" s="701">
        <v>7678</v>
      </c>
      <c r="HF12" s="702"/>
      <c r="HG12" s="12"/>
      <c r="HH12" s="697" t="s">
        <v>42</v>
      </c>
      <c r="HI12" s="698">
        <v>748</v>
      </c>
      <c r="HJ12" s="699">
        <v>0</v>
      </c>
      <c r="HK12" s="699">
        <v>352</v>
      </c>
      <c r="HL12" s="700">
        <v>0</v>
      </c>
      <c r="HM12" s="699"/>
      <c r="HN12" s="699"/>
      <c r="HO12" s="699"/>
      <c r="HP12" s="699"/>
      <c r="HQ12" s="703">
        <v>1100</v>
      </c>
      <c r="HR12" s="699">
        <v>2145</v>
      </c>
      <c r="HS12" s="701">
        <v>3245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4745</v>
      </c>
      <c r="IO12" s="694">
        <v>4462</v>
      </c>
      <c r="IP12" s="695">
        <v>6.34</v>
      </c>
      <c r="IQ12" s="319"/>
      <c r="IR12" s="319"/>
      <c r="IS12" s="554" t="s">
        <v>71</v>
      </c>
      <c r="IT12" s="528">
        <v>17</v>
      </c>
      <c r="IU12" s="529">
        <v>15</v>
      </c>
      <c r="IV12" s="530">
        <v>19</v>
      </c>
      <c r="IW12" s="528">
        <v>51</v>
      </c>
      <c r="IX12" s="531">
        <v>52</v>
      </c>
      <c r="IY12" s="532">
        <v>-1.92</v>
      </c>
      <c r="IZ12" s="316"/>
      <c r="JA12" s="696" t="s">
        <v>72</v>
      </c>
      <c r="JB12" s="587">
        <v>76.150000000000006</v>
      </c>
      <c r="JC12" s="588">
        <v>73.349999999999994</v>
      </c>
      <c r="JD12" s="589">
        <v>3.82</v>
      </c>
      <c r="JE12" s="587">
        <v>68.42</v>
      </c>
      <c r="JF12" s="588">
        <v>63.92</v>
      </c>
      <c r="JG12" s="589">
        <v>7.04</v>
      </c>
      <c r="JH12" s="587">
        <v>71.75</v>
      </c>
      <c r="JI12" s="588">
        <v>68.16</v>
      </c>
      <c r="JJ12" s="589">
        <v>5.27</v>
      </c>
      <c r="JK12" s="316"/>
      <c r="JL12" s="316"/>
      <c r="JM12" s="316" t="s">
        <v>73</v>
      </c>
      <c r="JN12" s="7">
        <v>9</v>
      </c>
      <c r="JO12" s="7">
        <v>9</v>
      </c>
      <c r="JP12" s="7">
        <v>9</v>
      </c>
      <c r="JQ12" s="591">
        <v>9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8089</v>
      </c>
      <c r="JZ12" s="699">
        <v>0</v>
      </c>
      <c r="KA12" s="699">
        <v>5941</v>
      </c>
      <c r="KB12" s="705">
        <v>0</v>
      </c>
      <c r="KC12" s="706"/>
      <c r="KD12" s="706"/>
      <c r="KE12" s="706"/>
      <c r="KF12" s="706"/>
      <c r="KG12" s="707">
        <v>14030</v>
      </c>
      <c r="KH12" s="699">
        <v>1637</v>
      </c>
      <c r="KI12" s="701">
        <v>15667</v>
      </c>
      <c r="KJ12" s="702"/>
      <c r="KK12" s="12"/>
      <c r="KL12" s="697" t="s">
        <v>42</v>
      </c>
      <c r="KM12" s="698">
        <v>887</v>
      </c>
      <c r="KN12" s="699">
        <v>0</v>
      </c>
      <c r="KO12" s="699">
        <v>165</v>
      </c>
      <c r="KP12" s="705">
        <v>0</v>
      </c>
      <c r="KQ12" s="706"/>
      <c r="KR12" s="706"/>
      <c r="KS12" s="706"/>
      <c r="KT12" s="706"/>
      <c r="KU12" s="707">
        <v>1052</v>
      </c>
      <c r="KV12" s="699">
        <v>1683</v>
      </c>
      <c r="KW12" s="701">
        <v>2735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12070</v>
      </c>
      <c r="LS12" s="694">
        <v>11302</v>
      </c>
      <c r="LT12" s="708">
        <v>6.8</v>
      </c>
      <c r="LU12" s="319"/>
      <c r="LV12" s="319"/>
      <c r="LW12" s="554" t="s">
        <v>71</v>
      </c>
      <c r="LX12" s="11">
        <v>149</v>
      </c>
      <c r="LY12" s="544">
        <v>158</v>
      </c>
      <c r="LZ12" s="545">
        <v>-5.7</v>
      </c>
      <c r="MA12" s="81"/>
      <c r="MB12" s="696" t="s">
        <v>72</v>
      </c>
      <c r="MC12" s="587">
        <v>55.72</v>
      </c>
      <c r="MD12" s="588">
        <v>52.66</v>
      </c>
      <c r="ME12" s="589">
        <v>5.81</v>
      </c>
      <c r="MF12" s="587">
        <v>50.6</v>
      </c>
      <c r="MG12" s="588">
        <v>47.54</v>
      </c>
      <c r="MH12" s="589">
        <v>6.44</v>
      </c>
      <c r="MI12" s="587">
        <v>53.31</v>
      </c>
      <c r="MJ12" s="588">
        <v>50.37</v>
      </c>
      <c r="MK12" s="589">
        <v>5.84</v>
      </c>
      <c r="ML12" s="102"/>
      <c r="MM12" s="102"/>
      <c r="MN12" s="102" t="s">
        <v>73</v>
      </c>
      <c r="MO12" s="613">
        <v>9</v>
      </c>
      <c r="MP12" s="613">
        <v>9</v>
      </c>
      <c r="MQ12" s="613">
        <v>9</v>
      </c>
      <c r="MR12" s="613">
        <v>9</v>
      </c>
      <c r="MS12" s="613">
        <v>9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17048</v>
      </c>
      <c r="NB12" s="711">
        <v>0</v>
      </c>
      <c r="NC12" s="711">
        <v>16518</v>
      </c>
      <c r="ND12" s="712">
        <v>0</v>
      </c>
      <c r="NE12" s="711"/>
      <c r="NF12" s="711"/>
      <c r="NG12" s="711"/>
      <c r="NH12" s="711"/>
      <c r="NI12" s="713">
        <v>33566</v>
      </c>
      <c r="NJ12" s="710">
        <v>7370</v>
      </c>
      <c r="NK12" s="713">
        <v>40936</v>
      </c>
      <c r="NL12" s="406"/>
      <c r="NM12" s="406"/>
      <c r="NN12" s="710" t="s">
        <v>42</v>
      </c>
      <c r="NO12" s="710">
        <v>4257</v>
      </c>
      <c r="NP12" s="711">
        <v>0</v>
      </c>
      <c r="NQ12" s="711">
        <v>1218</v>
      </c>
      <c r="NR12" s="712">
        <v>0</v>
      </c>
      <c r="NS12" s="711"/>
      <c r="NT12" s="711"/>
      <c r="NU12" s="711"/>
      <c r="NV12" s="711"/>
      <c r="NW12" s="713">
        <v>5475</v>
      </c>
      <c r="NX12" s="710">
        <v>5028</v>
      </c>
      <c r="NY12" s="713">
        <v>10503</v>
      </c>
    </row>
    <row r="13" spans="1:390" ht="23.25" customHeight="1" thickTop="1" thickBot="1" x14ac:dyDescent="0.3">
      <c r="A13" s="668" t="s">
        <v>74</v>
      </c>
      <c r="B13" s="714">
        <v>2.21</v>
      </c>
      <c r="C13" s="715">
        <v>2.25</v>
      </c>
      <c r="D13" s="526">
        <v>-0.04</v>
      </c>
      <c r="E13" s="319"/>
      <c r="F13" s="319"/>
      <c r="G13" s="554" t="s">
        <v>75</v>
      </c>
      <c r="H13" s="528">
        <v>0</v>
      </c>
      <c r="I13" s="529">
        <v>0</v>
      </c>
      <c r="J13" s="530">
        <v>0</v>
      </c>
      <c r="K13" s="528">
        <v>0</v>
      </c>
      <c r="L13" s="531">
        <v>0</v>
      </c>
      <c r="M13" s="532">
        <v>0</v>
      </c>
      <c r="N13" s="316"/>
      <c r="O13" s="716" t="s">
        <v>76</v>
      </c>
      <c r="P13" s="717">
        <v>1338.9</v>
      </c>
      <c r="Q13" s="718">
        <v>1256.3600000000001</v>
      </c>
      <c r="R13" s="719">
        <v>6.57</v>
      </c>
      <c r="S13" s="720">
        <v>705.37</v>
      </c>
      <c r="T13" s="718">
        <v>657.66</v>
      </c>
      <c r="U13" s="719">
        <v>7.25</v>
      </c>
      <c r="V13" s="720">
        <v>1102.73</v>
      </c>
      <c r="W13" s="718">
        <v>1045.1500000000003</v>
      </c>
      <c r="X13" s="719">
        <v>5.51</v>
      </c>
      <c r="Y13" s="316"/>
      <c r="Z13" s="316"/>
      <c r="AA13" s="316" t="s">
        <v>77</v>
      </c>
      <c r="AB13" s="7">
        <v>20</v>
      </c>
      <c r="AC13" s="7">
        <v>20</v>
      </c>
      <c r="AD13" s="7">
        <v>20</v>
      </c>
      <c r="AE13" s="591">
        <v>20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2.34</v>
      </c>
      <c r="CG13" s="715">
        <v>2.31</v>
      </c>
      <c r="CH13" s="526">
        <v>0.03</v>
      </c>
      <c r="CI13" s="319"/>
      <c r="CJ13" s="319"/>
      <c r="CK13" s="554" t="s">
        <v>75</v>
      </c>
      <c r="CL13" s="528">
        <v>5</v>
      </c>
      <c r="CM13" s="529">
        <v>9</v>
      </c>
      <c r="CN13" s="530">
        <v>6</v>
      </c>
      <c r="CO13" s="528">
        <v>20</v>
      </c>
      <c r="CP13" s="531">
        <v>26</v>
      </c>
      <c r="CQ13" s="532">
        <v>-23.08</v>
      </c>
      <c r="CR13" s="316"/>
      <c r="CS13" s="716" t="s">
        <v>76</v>
      </c>
      <c r="CT13" s="717">
        <v>1300.1500000000001</v>
      </c>
      <c r="CU13" s="718">
        <v>1251.1500000000001</v>
      </c>
      <c r="CV13" s="719">
        <v>3.92</v>
      </c>
      <c r="CW13" s="720">
        <v>685.55000000000007</v>
      </c>
      <c r="CX13" s="718">
        <v>655.2600000000001</v>
      </c>
      <c r="CY13" s="719">
        <v>4.62</v>
      </c>
      <c r="CZ13" s="720">
        <v>1120.6600000000001</v>
      </c>
      <c r="DA13" s="718">
        <v>1087.9299999999998</v>
      </c>
      <c r="DB13" s="719">
        <v>3.01</v>
      </c>
      <c r="DC13" s="316"/>
      <c r="DD13" s="316"/>
      <c r="DE13" s="316" t="s">
        <v>77</v>
      </c>
      <c r="DF13" s="7">
        <v>20</v>
      </c>
      <c r="DG13" s="7">
        <v>20</v>
      </c>
      <c r="DH13" s="7">
        <v>20</v>
      </c>
      <c r="DI13" s="591">
        <v>20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2.5299999999999998</v>
      </c>
      <c r="FK13" s="715">
        <v>2.57</v>
      </c>
      <c r="FL13" s="526">
        <v>-0.04</v>
      </c>
      <c r="FM13" s="319"/>
      <c r="FN13" s="319"/>
      <c r="FO13" s="554" t="s">
        <v>75</v>
      </c>
      <c r="FP13" s="528">
        <v>0</v>
      </c>
      <c r="FQ13" s="529">
        <v>7</v>
      </c>
      <c r="FR13" s="530">
        <v>4</v>
      </c>
      <c r="FS13" s="528">
        <v>11</v>
      </c>
      <c r="FT13" s="531">
        <v>13</v>
      </c>
      <c r="FU13" s="532">
        <v>-15.38</v>
      </c>
      <c r="FV13" s="316"/>
      <c r="FW13" s="716" t="s">
        <v>76</v>
      </c>
      <c r="FX13" s="717">
        <v>1352.4200000000003</v>
      </c>
      <c r="FY13" s="718">
        <v>1294.01</v>
      </c>
      <c r="FZ13" s="719">
        <v>4.51</v>
      </c>
      <c r="GA13" s="720">
        <v>763.77</v>
      </c>
      <c r="GB13" s="718">
        <v>719.05000000000007</v>
      </c>
      <c r="GC13" s="719">
        <v>6.22</v>
      </c>
      <c r="GD13" s="720">
        <v>1017.65</v>
      </c>
      <c r="GE13" s="718">
        <v>987.00999999999988</v>
      </c>
      <c r="GF13" s="719">
        <v>3.1</v>
      </c>
      <c r="GG13" s="316"/>
      <c r="GH13" s="316"/>
      <c r="GI13" s="316" t="s">
        <v>77</v>
      </c>
      <c r="GJ13" s="7">
        <v>20</v>
      </c>
      <c r="GK13" s="7">
        <v>20</v>
      </c>
      <c r="GL13" s="7">
        <v>20</v>
      </c>
      <c r="GM13" s="591">
        <v>20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2.36</v>
      </c>
      <c r="IO13" s="715">
        <v>2.2799999999999998</v>
      </c>
      <c r="IP13" s="526">
        <v>0.08</v>
      </c>
      <c r="IQ13" s="319"/>
      <c r="IR13" s="319"/>
      <c r="IS13" s="554" t="s">
        <v>75</v>
      </c>
      <c r="IT13" s="528">
        <v>0</v>
      </c>
      <c r="IU13" s="529">
        <v>0</v>
      </c>
      <c r="IV13" s="530">
        <v>0</v>
      </c>
      <c r="IW13" s="528">
        <v>0</v>
      </c>
      <c r="IX13" s="531">
        <v>0</v>
      </c>
      <c r="IY13" s="532">
        <v>0</v>
      </c>
      <c r="IZ13" s="316"/>
      <c r="JA13" s="716" t="s">
        <v>76</v>
      </c>
      <c r="JB13" s="717">
        <v>1694.16</v>
      </c>
      <c r="JC13" s="718">
        <v>1616.77</v>
      </c>
      <c r="JD13" s="719">
        <v>4.79</v>
      </c>
      <c r="JE13" s="720">
        <v>907.4899999999999</v>
      </c>
      <c r="JF13" s="718">
        <v>851.43</v>
      </c>
      <c r="JG13" s="719">
        <v>6.58</v>
      </c>
      <c r="JH13" s="720">
        <v>1246.4599999999998</v>
      </c>
      <c r="JI13" s="718">
        <v>1195.1500000000001</v>
      </c>
      <c r="JJ13" s="719">
        <v>4.29</v>
      </c>
      <c r="JK13" s="316"/>
      <c r="JL13" s="316"/>
      <c r="JM13" s="316" t="s">
        <v>77</v>
      </c>
      <c r="JN13" s="7">
        <v>20</v>
      </c>
      <c r="JO13" s="7">
        <v>20</v>
      </c>
      <c r="JP13" s="7">
        <v>20</v>
      </c>
      <c r="JQ13" s="591">
        <v>20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2.35</v>
      </c>
      <c r="LS13" s="715">
        <v>2.35</v>
      </c>
      <c r="LT13" s="543">
        <v>0</v>
      </c>
      <c r="LU13" s="319"/>
      <c r="LV13" s="319"/>
      <c r="LW13" s="554" t="s">
        <v>75</v>
      </c>
      <c r="LX13" s="11">
        <v>31</v>
      </c>
      <c r="LY13" s="544">
        <v>39</v>
      </c>
      <c r="LZ13" s="545">
        <v>-20.51</v>
      </c>
      <c r="MA13" s="81"/>
      <c r="MB13" s="724" t="s">
        <v>76</v>
      </c>
      <c r="MC13" s="717">
        <v>1411.25</v>
      </c>
      <c r="MD13" s="725">
        <v>1346.82</v>
      </c>
      <c r="ME13" s="726">
        <v>4.78</v>
      </c>
      <c r="MF13" s="717">
        <v>792.89</v>
      </c>
      <c r="MG13" s="725">
        <v>745.68</v>
      </c>
      <c r="MH13" s="726">
        <v>6.33</v>
      </c>
      <c r="MI13" s="717">
        <v>1119.99</v>
      </c>
      <c r="MJ13" s="725">
        <v>1077.6699999999998</v>
      </c>
      <c r="MK13" s="726">
        <v>3.93</v>
      </c>
      <c r="ML13" s="102"/>
      <c r="MM13" s="102"/>
      <c r="MN13" s="102" t="s">
        <v>77</v>
      </c>
      <c r="MO13" s="613">
        <v>20</v>
      </c>
      <c r="MP13" s="613">
        <v>20</v>
      </c>
      <c r="MQ13" s="613">
        <v>20</v>
      </c>
      <c r="MR13" s="613">
        <v>20</v>
      </c>
      <c r="MS13" s="613">
        <v>20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2.21</v>
      </c>
      <c r="C14" s="729">
        <v>2.25</v>
      </c>
      <c r="D14" s="553">
        <v>-0.04</v>
      </c>
      <c r="E14" s="319"/>
      <c r="F14" s="319"/>
      <c r="G14" s="554" t="s">
        <v>78</v>
      </c>
      <c r="H14" s="528">
        <v>10</v>
      </c>
      <c r="I14" s="529">
        <v>14</v>
      </c>
      <c r="J14" s="530">
        <v>6</v>
      </c>
      <c r="K14" s="528">
        <v>30</v>
      </c>
      <c r="L14" s="531">
        <v>38</v>
      </c>
      <c r="M14" s="532">
        <v>-21.05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2085</v>
      </c>
      <c r="AC14" s="730">
        <v>2085</v>
      </c>
      <c r="AD14" s="730">
        <v>2085</v>
      </c>
      <c r="AE14" s="730">
        <v>2085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2.34</v>
      </c>
      <c r="CG14" s="729">
        <v>2.31</v>
      </c>
      <c r="CH14" s="553">
        <v>0.03</v>
      </c>
      <c r="CI14" s="319"/>
      <c r="CJ14" s="319"/>
      <c r="CK14" s="554" t="s">
        <v>78</v>
      </c>
      <c r="CL14" s="528">
        <v>38</v>
      </c>
      <c r="CM14" s="529">
        <v>45</v>
      </c>
      <c r="CN14" s="530">
        <v>34</v>
      </c>
      <c r="CO14" s="528">
        <v>117</v>
      </c>
      <c r="CP14" s="531">
        <v>106</v>
      </c>
      <c r="CQ14" s="532">
        <v>10.38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2085</v>
      </c>
      <c r="DG14" s="730">
        <v>2085</v>
      </c>
      <c r="DH14" s="730">
        <v>2085</v>
      </c>
      <c r="DI14" s="730">
        <v>2085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2.54</v>
      </c>
      <c r="FK14" s="729">
        <v>2.58</v>
      </c>
      <c r="FL14" s="553">
        <v>-0.04</v>
      </c>
      <c r="FM14" s="319"/>
      <c r="FN14" s="319"/>
      <c r="FO14" s="554" t="s">
        <v>78</v>
      </c>
      <c r="FP14" s="528">
        <v>18</v>
      </c>
      <c r="FQ14" s="529">
        <v>5</v>
      </c>
      <c r="FR14" s="530">
        <v>9</v>
      </c>
      <c r="FS14" s="528">
        <v>32</v>
      </c>
      <c r="FT14" s="531">
        <v>36</v>
      </c>
      <c r="FU14" s="532">
        <v>-11.11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2085</v>
      </c>
      <c r="GK14" s="730">
        <v>2085</v>
      </c>
      <c r="GL14" s="730">
        <v>2085</v>
      </c>
      <c r="GM14" s="730">
        <v>2085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2.37</v>
      </c>
      <c r="IO14" s="729">
        <v>2.29</v>
      </c>
      <c r="IP14" s="553">
        <v>0.08</v>
      </c>
      <c r="IQ14" s="319"/>
      <c r="IR14" s="319"/>
      <c r="IS14" s="554" t="s">
        <v>78</v>
      </c>
      <c r="IT14" s="528">
        <v>6</v>
      </c>
      <c r="IU14" s="529">
        <v>13</v>
      </c>
      <c r="IV14" s="530">
        <v>5</v>
      </c>
      <c r="IW14" s="528">
        <v>24</v>
      </c>
      <c r="IX14" s="531">
        <v>10</v>
      </c>
      <c r="IY14" s="532">
        <v>140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2085</v>
      </c>
      <c r="JO14" s="730">
        <v>2085</v>
      </c>
      <c r="JP14" s="730">
        <v>2085</v>
      </c>
      <c r="JQ14" s="730">
        <v>2085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2.36</v>
      </c>
      <c r="LS14" s="729">
        <v>2.35</v>
      </c>
      <c r="LT14" s="572">
        <v>0.01</v>
      </c>
      <c r="LU14" s="319"/>
      <c r="LV14" s="319"/>
      <c r="LW14" s="554" t="s">
        <v>78</v>
      </c>
      <c r="LX14" s="11">
        <v>203</v>
      </c>
      <c r="LY14" s="544">
        <v>190</v>
      </c>
      <c r="LZ14" s="545">
        <v>6.84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2085</v>
      </c>
      <c r="MP14" s="574">
        <v>2085</v>
      </c>
      <c r="MQ14" s="574">
        <v>2085</v>
      </c>
      <c r="MR14" s="574">
        <v>2085</v>
      </c>
      <c r="MS14" s="574">
        <v>2085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1.88</v>
      </c>
      <c r="C15" s="738">
        <v>1.94</v>
      </c>
      <c r="D15" s="695">
        <v>-0.06</v>
      </c>
      <c r="E15" s="319"/>
      <c r="F15" s="319"/>
      <c r="G15" s="554" t="s">
        <v>81</v>
      </c>
      <c r="H15" s="528">
        <v>15</v>
      </c>
      <c r="I15" s="529">
        <v>8</v>
      </c>
      <c r="J15" s="530">
        <v>13</v>
      </c>
      <c r="K15" s="528">
        <v>36</v>
      </c>
      <c r="L15" s="531">
        <v>48</v>
      </c>
      <c r="M15" s="532">
        <v>-25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3</v>
      </c>
      <c r="AC15" s="591">
        <v>3</v>
      </c>
      <c r="AD15" s="591">
        <v>3</v>
      </c>
      <c r="AE15" s="591">
        <v>3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2.11</v>
      </c>
      <c r="CG15" s="738">
        <v>2.0299999999999998</v>
      </c>
      <c r="CH15" s="695">
        <v>0.08</v>
      </c>
      <c r="CI15" s="319"/>
      <c r="CJ15" s="319"/>
      <c r="CK15" s="554" t="s">
        <v>81</v>
      </c>
      <c r="CL15" s="528">
        <v>27</v>
      </c>
      <c r="CM15" s="529">
        <v>32</v>
      </c>
      <c r="CN15" s="530">
        <v>23</v>
      </c>
      <c r="CO15" s="528">
        <v>82</v>
      </c>
      <c r="CP15" s="531">
        <v>108</v>
      </c>
      <c r="CQ15" s="532">
        <v>-24.07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3</v>
      </c>
      <c r="DG15" s="591">
        <v>3</v>
      </c>
      <c r="DH15" s="591">
        <v>3</v>
      </c>
      <c r="DI15" s="591">
        <v>3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1.51</v>
      </c>
      <c r="FK15" s="738">
        <v>1.44</v>
      </c>
      <c r="FL15" s="695">
        <v>7.0000000000000007E-2</v>
      </c>
      <c r="FM15" s="319"/>
      <c r="FN15" s="319"/>
      <c r="FO15" s="554" t="s">
        <v>81</v>
      </c>
      <c r="FP15" s="528">
        <v>10</v>
      </c>
      <c r="FQ15" s="529">
        <v>23</v>
      </c>
      <c r="FR15" s="530">
        <v>16</v>
      </c>
      <c r="FS15" s="528">
        <v>49</v>
      </c>
      <c r="FT15" s="531">
        <v>45</v>
      </c>
      <c r="FU15" s="532">
        <v>8.89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3</v>
      </c>
      <c r="GK15" s="591">
        <v>3</v>
      </c>
      <c r="GL15" s="591">
        <v>3</v>
      </c>
      <c r="GM15" s="591">
        <v>3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1.3</v>
      </c>
      <c r="IO15" s="738">
        <v>1.36</v>
      </c>
      <c r="IP15" s="695">
        <v>-0.06</v>
      </c>
      <c r="IQ15" s="319"/>
      <c r="IR15" s="319"/>
      <c r="IS15" s="554" t="s">
        <v>81</v>
      </c>
      <c r="IT15" s="528">
        <v>15</v>
      </c>
      <c r="IU15" s="529">
        <v>16</v>
      </c>
      <c r="IV15" s="530">
        <v>21</v>
      </c>
      <c r="IW15" s="528">
        <v>52</v>
      </c>
      <c r="IX15" s="531">
        <v>48</v>
      </c>
      <c r="IY15" s="532">
        <v>8.33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3</v>
      </c>
      <c r="JO15" s="591">
        <v>3</v>
      </c>
      <c r="JP15" s="591">
        <v>3</v>
      </c>
      <c r="JQ15" s="591">
        <v>3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1.77</v>
      </c>
      <c r="LS15" s="738">
        <v>1.77</v>
      </c>
      <c r="LT15" s="708">
        <v>0</v>
      </c>
      <c r="LU15" s="319"/>
      <c r="LV15" s="319"/>
      <c r="LW15" s="554" t="s">
        <v>81</v>
      </c>
      <c r="LX15" s="11">
        <v>219</v>
      </c>
      <c r="LY15" s="544">
        <v>249</v>
      </c>
      <c r="LZ15" s="545">
        <v>-12.05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3</v>
      </c>
      <c r="MP15" s="613">
        <v>3</v>
      </c>
      <c r="MQ15" s="613">
        <v>3</v>
      </c>
      <c r="MR15" s="613">
        <v>3</v>
      </c>
      <c r="MS15" s="613">
        <v>3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9</v>
      </c>
      <c r="I16" s="529">
        <v>6</v>
      </c>
      <c r="J16" s="530">
        <v>8</v>
      </c>
      <c r="K16" s="528">
        <v>23</v>
      </c>
      <c r="L16" s="531">
        <v>9</v>
      </c>
      <c r="M16" s="532">
        <v>155.56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579</v>
      </c>
      <c r="AC16" s="591">
        <v>579</v>
      </c>
      <c r="AD16" s="591">
        <v>579</v>
      </c>
      <c r="AE16" s="591">
        <v>579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30</v>
      </c>
      <c r="CM16" s="529">
        <v>24</v>
      </c>
      <c r="CN16" s="530">
        <v>28</v>
      </c>
      <c r="CO16" s="528">
        <v>82</v>
      </c>
      <c r="CP16" s="531">
        <v>112</v>
      </c>
      <c r="CQ16" s="532">
        <v>-26.79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579</v>
      </c>
      <c r="DG16" s="591">
        <v>579</v>
      </c>
      <c r="DH16" s="591">
        <v>579</v>
      </c>
      <c r="DI16" s="591">
        <v>579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9</v>
      </c>
      <c r="FQ16" s="529">
        <v>31</v>
      </c>
      <c r="FR16" s="530">
        <v>28</v>
      </c>
      <c r="FS16" s="528">
        <v>68</v>
      </c>
      <c r="FT16" s="531">
        <v>92</v>
      </c>
      <c r="FU16" s="532">
        <v>-26.09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579</v>
      </c>
      <c r="GK16" s="591">
        <v>579</v>
      </c>
      <c r="GL16" s="591">
        <v>579</v>
      </c>
      <c r="GM16" s="591">
        <v>579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20</v>
      </c>
      <c r="IU16" s="529">
        <v>12</v>
      </c>
      <c r="IV16" s="530">
        <v>23</v>
      </c>
      <c r="IW16" s="528">
        <v>55</v>
      </c>
      <c r="IX16" s="531">
        <v>64</v>
      </c>
      <c r="IY16" s="532">
        <v>-14.06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579</v>
      </c>
      <c r="JO16" s="591">
        <v>579</v>
      </c>
      <c r="JP16" s="591">
        <v>579</v>
      </c>
      <c r="JQ16" s="591">
        <v>579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228</v>
      </c>
      <c r="LY16" s="544">
        <v>277</v>
      </c>
      <c r="LZ16" s="545">
        <v>-17.690000000000001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579</v>
      </c>
      <c r="MP16" s="613">
        <v>579</v>
      </c>
      <c r="MQ16" s="613">
        <v>579</v>
      </c>
      <c r="MR16" s="613">
        <v>579</v>
      </c>
      <c r="MS16" s="613">
        <v>579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1106.02</v>
      </c>
      <c r="C17" s="763">
        <v>1048.45</v>
      </c>
      <c r="D17" s="526">
        <v>5.49</v>
      </c>
      <c r="E17" s="30"/>
      <c r="F17" s="30"/>
      <c r="G17" s="554" t="s">
        <v>87</v>
      </c>
      <c r="H17" s="528">
        <v>247</v>
      </c>
      <c r="I17" s="529">
        <v>254</v>
      </c>
      <c r="J17" s="530">
        <v>235</v>
      </c>
      <c r="K17" s="528">
        <v>736</v>
      </c>
      <c r="L17" s="531">
        <v>709</v>
      </c>
      <c r="M17" s="532">
        <v>3.81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1503</v>
      </c>
      <c r="AC17" s="591">
        <v>1503</v>
      </c>
      <c r="AD17" s="591">
        <v>1503</v>
      </c>
      <c r="AE17" s="591">
        <v>1503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1124.17</v>
      </c>
      <c r="CG17" s="763">
        <v>1091.2400000000002</v>
      </c>
      <c r="CH17" s="526">
        <v>3.02</v>
      </c>
      <c r="CI17" s="30"/>
      <c r="CJ17" s="30"/>
      <c r="CK17" s="554" t="s">
        <v>87</v>
      </c>
      <c r="CL17" s="528">
        <v>21</v>
      </c>
      <c r="CM17" s="529">
        <v>19</v>
      </c>
      <c r="CN17" s="530">
        <v>17</v>
      </c>
      <c r="CO17" s="528">
        <v>57</v>
      </c>
      <c r="CP17" s="531">
        <v>80</v>
      </c>
      <c r="CQ17" s="532">
        <v>-28.75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1503</v>
      </c>
      <c r="DG17" s="591">
        <v>1503</v>
      </c>
      <c r="DH17" s="591">
        <v>1503</v>
      </c>
      <c r="DI17" s="591">
        <v>1503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1019.47</v>
      </c>
      <c r="FK17" s="763">
        <v>988.65000000000009</v>
      </c>
      <c r="FL17" s="526">
        <v>3.12</v>
      </c>
      <c r="FM17" s="30"/>
      <c r="FN17" s="30"/>
      <c r="FO17" s="554" t="s">
        <v>87</v>
      </c>
      <c r="FP17" s="528">
        <v>15</v>
      </c>
      <c r="FQ17" s="529">
        <v>12</v>
      </c>
      <c r="FR17" s="530">
        <v>10</v>
      </c>
      <c r="FS17" s="528">
        <v>37</v>
      </c>
      <c r="FT17" s="531">
        <v>56</v>
      </c>
      <c r="FU17" s="532">
        <v>-33.93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1503</v>
      </c>
      <c r="GK17" s="591">
        <v>1503</v>
      </c>
      <c r="GL17" s="591">
        <v>1503</v>
      </c>
      <c r="GM17" s="591">
        <v>1503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1247.3</v>
      </c>
      <c r="IO17" s="763">
        <v>1196.0700000000002</v>
      </c>
      <c r="IP17" s="526">
        <v>4.28</v>
      </c>
      <c r="IQ17" s="30"/>
      <c r="IR17" s="30"/>
      <c r="IS17" s="554" t="s">
        <v>87</v>
      </c>
      <c r="IT17" s="528">
        <v>19</v>
      </c>
      <c r="IU17" s="529">
        <v>24</v>
      </c>
      <c r="IV17" s="530">
        <v>15</v>
      </c>
      <c r="IW17" s="528">
        <v>58</v>
      </c>
      <c r="IX17" s="531">
        <v>60</v>
      </c>
      <c r="IY17" s="532">
        <v>-3.33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1503</v>
      </c>
      <c r="JO17" s="591">
        <v>1503</v>
      </c>
      <c r="JP17" s="591">
        <v>1503</v>
      </c>
      <c r="JQ17" s="591">
        <v>1503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1122.22</v>
      </c>
      <c r="LS17" s="763">
        <v>1079.8</v>
      </c>
      <c r="LT17" s="543">
        <v>3.93</v>
      </c>
      <c r="LU17" s="319"/>
      <c r="LV17" s="319"/>
      <c r="LW17" s="554" t="s">
        <v>87</v>
      </c>
      <c r="LX17" s="11">
        <v>888</v>
      </c>
      <c r="LY17" s="544">
        <v>905</v>
      </c>
      <c r="LZ17" s="545">
        <v>-1.88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1503</v>
      </c>
      <c r="MP17" s="613">
        <v>1503</v>
      </c>
      <c r="MQ17" s="613">
        <v>1503</v>
      </c>
      <c r="MR17" s="613">
        <v>1503</v>
      </c>
      <c r="MS17" s="613">
        <v>1503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1102.73</v>
      </c>
      <c r="C18" s="766">
        <v>1045.1500000000003</v>
      </c>
      <c r="D18" s="553">
        <v>5.51</v>
      </c>
      <c r="E18" s="30"/>
      <c r="F18" s="30"/>
      <c r="G18" s="554" t="s">
        <v>88</v>
      </c>
      <c r="H18" s="528">
        <v>11</v>
      </c>
      <c r="I18" s="529">
        <v>8</v>
      </c>
      <c r="J18" s="530">
        <v>10</v>
      </c>
      <c r="K18" s="528">
        <v>29</v>
      </c>
      <c r="L18" s="531">
        <v>15</v>
      </c>
      <c r="M18" s="532">
        <v>93.33</v>
      </c>
      <c r="N18" s="316"/>
      <c r="O18" s="586" t="s">
        <v>31</v>
      </c>
      <c r="P18" s="587">
        <v>437.21</v>
      </c>
      <c r="Q18" s="588">
        <v>418.88</v>
      </c>
      <c r="R18" s="589">
        <v>4.38</v>
      </c>
      <c r="S18" s="587">
        <v>0</v>
      </c>
      <c r="T18" s="588">
        <v>0</v>
      </c>
      <c r="U18" s="589">
        <v>0</v>
      </c>
      <c r="V18" s="587">
        <v>289.83999999999997</v>
      </c>
      <c r="W18" s="588">
        <v>291.97000000000003</v>
      </c>
      <c r="X18" s="589">
        <v>-0.73</v>
      </c>
      <c r="Y18" s="316"/>
      <c r="Z18" s="316"/>
      <c r="AA18" s="316" t="s">
        <v>57</v>
      </c>
      <c r="AB18" s="591">
        <v>0</v>
      </c>
      <c r="AC18" s="591">
        <v>0</v>
      </c>
      <c r="AD18" s="591">
        <v>0</v>
      </c>
      <c r="AE18" s="591">
        <v>0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2932</v>
      </c>
      <c r="AN18" s="653">
        <v>8</v>
      </c>
      <c r="AO18" s="653">
        <v>2378</v>
      </c>
      <c r="AP18" s="767">
        <v>7252</v>
      </c>
      <c r="AQ18" s="653"/>
      <c r="AR18" s="653"/>
      <c r="AS18" s="653"/>
      <c r="AT18" s="653"/>
      <c r="AU18" s="632">
        <v>12570</v>
      </c>
      <c r="AV18" s="632">
        <v>4381</v>
      </c>
      <c r="AW18" s="633">
        <v>16951</v>
      </c>
      <c r="AX18" s="634"/>
      <c r="AY18" s="316"/>
      <c r="AZ18" s="627" t="s">
        <v>54</v>
      </c>
      <c r="BA18" s="652">
        <v>154</v>
      </c>
      <c r="BB18" s="653">
        <v>16</v>
      </c>
      <c r="BC18" s="656">
        <v>14</v>
      </c>
      <c r="BD18" s="654">
        <v>0</v>
      </c>
      <c r="BE18" s="653"/>
      <c r="BF18" s="653"/>
      <c r="BG18" s="653"/>
      <c r="BH18" s="653"/>
      <c r="BI18" s="632">
        <v>184</v>
      </c>
      <c r="BJ18" s="632">
        <v>1758</v>
      </c>
      <c r="BK18" s="633">
        <v>1942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1120.6600000000001</v>
      </c>
      <c r="CG18" s="766">
        <v>1087.9299999999998</v>
      </c>
      <c r="CH18" s="553">
        <v>3.01</v>
      </c>
      <c r="CI18" s="30"/>
      <c r="CJ18" s="30"/>
      <c r="CK18" s="554" t="s">
        <v>88</v>
      </c>
      <c r="CL18" s="528">
        <v>18</v>
      </c>
      <c r="CM18" s="529">
        <v>10</v>
      </c>
      <c r="CN18" s="530">
        <v>12</v>
      </c>
      <c r="CO18" s="528">
        <v>40</v>
      </c>
      <c r="CP18" s="531">
        <v>49</v>
      </c>
      <c r="CQ18" s="532">
        <v>-18.37</v>
      </c>
      <c r="CR18" s="316"/>
      <c r="CS18" s="586" t="s">
        <v>31</v>
      </c>
      <c r="CT18" s="587">
        <v>555.21</v>
      </c>
      <c r="CU18" s="588">
        <v>530.04</v>
      </c>
      <c r="CV18" s="589">
        <v>4.75</v>
      </c>
      <c r="CW18" s="587">
        <v>0</v>
      </c>
      <c r="CX18" s="588">
        <v>0</v>
      </c>
      <c r="CY18" s="589">
        <v>0</v>
      </c>
      <c r="CZ18" s="587">
        <v>441.93</v>
      </c>
      <c r="DA18" s="588">
        <v>430.26</v>
      </c>
      <c r="DB18" s="589">
        <v>2.71</v>
      </c>
      <c r="DC18" s="316"/>
      <c r="DD18" s="316"/>
      <c r="DE18" s="316" t="s">
        <v>57</v>
      </c>
      <c r="DF18" s="591">
        <v>0</v>
      </c>
      <c r="DG18" s="591">
        <v>0</v>
      </c>
      <c r="DH18" s="591">
        <v>0</v>
      </c>
      <c r="DI18" s="591">
        <v>0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3007</v>
      </c>
      <c r="DR18" s="653">
        <v>8</v>
      </c>
      <c r="DS18" s="653">
        <v>2610</v>
      </c>
      <c r="DT18" s="654">
        <v>7393</v>
      </c>
      <c r="DU18" s="652"/>
      <c r="DV18" s="653"/>
      <c r="DW18" s="653"/>
      <c r="DX18" s="653"/>
      <c r="DY18" s="632">
        <v>13018</v>
      </c>
      <c r="DZ18" s="632">
        <v>4835</v>
      </c>
      <c r="EA18" s="633">
        <v>17853</v>
      </c>
      <c r="EB18" s="634"/>
      <c r="EC18" s="316"/>
      <c r="ED18" s="627" t="s">
        <v>54</v>
      </c>
      <c r="EE18" s="652">
        <v>106</v>
      </c>
      <c r="EF18" s="653">
        <v>15</v>
      </c>
      <c r="EG18" s="656">
        <v>28</v>
      </c>
      <c r="EH18" s="654">
        <v>0</v>
      </c>
      <c r="EI18" s="652"/>
      <c r="EJ18" s="653"/>
      <c r="EK18" s="653"/>
      <c r="EL18" s="653"/>
      <c r="EM18" s="632">
        <v>149</v>
      </c>
      <c r="EN18" s="632">
        <v>180</v>
      </c>
      <c r="EO18" s="633">
        <v>329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1017.65</v>
      </c>
      <c r="FK18" s="766">
        <v>987.00999999999988</v>
      </c>
      <c r="FL18" s="553">
        <v>3.1</v>
      </c>
      <c r="FM18" s="30"/>
      <c r="FN18" s="30"/>
      <c r="FO18" s="554" t="s">
        <v>88</v>
      </c>
      <c r="FP18" s="528">
        <v>23</v>
      </c>
      <c r="FQ18" s="529">
        <v>17</v>
      </c>
      <c r="FR18" s="530">
        <v>25</v>
      </c>
      <c r="FS18" s="528">
        <v>65</v>
      </c>
      <c r="FT18" s="531">
        <v>78</v>
      </c>
      <c r="FU18" s="532">
        <v>-16.670000000000002</v>
      </c>
      <c r="FV18" s="316"/>
      <c r="FW18" s="586" t="s">
        <v>31</v>
      </c>
      <c r="FX18" s="587">
        <v>435.54</v>
      </c>
      <c r="FY18" s="588">
        <v>415.86</v>
      </c>
      <c r="FZ18" s="589">
        <v>4.7300000000000004</v>
      </c>
      <c r="GA18" s="587">
        <v>0</v>
      </c>
      <c r="GB18" s="588">
        <v>0</v>
      </c>
      <c r="GC18" s="589">
        <v>0</v>
      </c>
      <c r="GD18" s="587">
        <v>184.63</v>
      </c>
      <c r="GE18" s="588">
        <v>182.87</v>
      </c>
      <c r="GF18" s="589">
        <v>0.96</v>
      </c>
      <c r="GG18" s="316"/>
      <c r="GH18" s="316"/>
      <c r="GI18" s="316" t="s">
        <v>57</v>
      </c>
      <c r="GJ18" s="591">
        <v>0</v>
      </c>
      <c r="GK18" s="591">
        <v>0</v>
      </c>
      <c r="GL18" s="591">
        <v>0</v>
      </c>
      <c r="GM18" s="591">
        <v>0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6924</v>
      </c>
      <c r="GV18" s="653">
        <v>12</v>
      </c>
      <c r="GW18" s="653">
        <v>4843</v>
      </c>
      <c r="GX18" s="654">
        <v>1253</v>
      </c>
      <c r="GY18" s="653"/>
      <c r="GZ18" s="653"/>
      <c r="HA18" s="653"/>
      <c r="HB18" s="653"/>
      <c r="HC18" s="632">
        <v>13032</v>
      </c>
      <c r="HD18" s="632">
        <v>5545</v>
      </c>
      <c r="HE18" s="633">
        <v>18577</v>
      </c>
      <c r="HF18" s="634"/>
      <c r="HG18" s="316"/>
      <c r="HH18" s="627" t="s">
        <v>54</v>
      </c>
      <c r="HI18" s="652">
        <v>43</v>
      </c>
      <c r="HJ18" s="653">
        <v>8</v>
      </c>
      <c r="HK18" s="656">
        <v>23</v>
      </c>
      <c r="HL18" s="654">
        <v>0</v>
      </c>
      <c r="HM18" s="653"/>
      <c r="HN18" s="653"/>
      <c r="HO18" s="653"/>
      <c r="HP18" s="653"/>
      <c r="HQ18" s="632">
        <v>74</v>
      </c>
      <c r="HR18" s="632">
        <v>318</v>
      </c>
      <c r="HS18" s="633">
        <v>392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1246.4599999999998</v>
      </c>
      <c r="IO18" s="766">
        <v>1195.1500000000001</v>
      </c>
      <c r="IP18" s="553">
        <v>4.29</v>
      </c>
      <c r="IQ18" s="30"/>
      <c r="IR18" s="30"/>
      <c r="IS18" s="554" t="s">
        <v>88</v>
      </c>
      <c r="IT18" s="528">
        <v>27</v>
      </c>
      <c r="IU18" s="529">
        <v>20</v>
      </c>
      <c r="IV18" s="530">
        <v>18</v>
      </c>
      <c r="IW18" s="528">
        <v>65</v>
      </c>
      <c r="IX18" s="531">
        <v>55</v>
      </c>
      <c r="IY18" s="532">
        <v>18.18</v>
      </c>
      <c r="IZ18" s="316"/>
      <c r="JA18" s="586" t="s">
        <v>31</v>
      </c>
      <c r="JB18" s="587">
        <v>551.70000000000005</v>
      </c>
      <c r="JC18" s="588">
        <v>539.42999999999995</v>
      </c>
      <c r="JD18" s="589">
        <v>2.27</v>
      </c>
      <c r="JE18" s="587">
        <v>0</v>
      </c>
      <c r="JF18" s="588">
        <v>0</v>
      </c>
      <c r="JG18" s="589">
        <v>0</v>
      </c>
      <c r="JH18" s="587">
        <v>167.15</v>
      </c>
      <c r="JI18" s="588">
        <v>179.73</v>
      </c>
      <c r="JJ18" s="589">
        <v>-7</v>
      </c>
      <c r="JK18" s="316"/>
      <c r="JL18" s="316"/>
      <c r="JM18" s="316" t="s">
        <v>57</v>
      </c>
      <c r="JN18" s="591">
        <v>0</v>
      </c>
      <c r="JO18" s="591">
        <v>0</v>
      </c>
      <c r="JP18" s="591">
        <v>0</v>
      </c>
      <c r="JQ18" s="591">
        <v>0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10837</v>
      </c>
      <c r="JZ18" s="653">
        <v>17</v>
      </c>
      <c r="KA18" s="653">
        <v>6648</v>
      </c>
      <c r="KB18" s="657">
        <v>10953</v>
      </c>
      <c r="KC18" s="658"/>
      <c r="KD18" s="658"/>
      <c r="KE18" s="658"/>
      <c r="KF18" s="658"/>
      <c r="KG18" s="659">
        <v>28455</v>
      </c>
      <c r="KH18" s="632">
        <v>137685</v>
      </c>
      <c r="KI18" s="633">
        <v>166140</v>
      </c>
      <c r="KJ18" s="634"/>
      <c r="KK18" s="316"/>
      <c r="KL18" s="627" t="s">
        <v>54</v>
      </c>
      <c r="KM18" s="652">
        <v>52</v>
      </c>
      <c r="KN18" s="653">
        <v>6</v>
      </c>
      <c r="KO18" s="656">
        <v>13</v>
      </c>
      <c r="KP18" s="657">
        <v>0</v>
      </c>
      <c r="KQ18" s="658"/>
      <c r="KR18" s="658"/>
      <c r="KS18" s="658"/>
      <c r="KT18" s="658"/>
      <c r="KU18" s="659">
        <v>71</v>
      </c>
      <c r="KV18" s="632">
        <v>2299</v>
      </c>
      <c r="KW18" s="633">
        <v>2370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1119.99</v>
      </c>
      <c r="LS18" s="766">
        <v>1077.6699999999998</v>
      </c>
      <c r="LT18" s="572">
        <v>3.93</v>
      </c>
      <c r="LU18" s="319"/>
      <c r="LV18" s="319"/>
      <c r="LW18" s="554" t="s">
        <v>88</v>
      </c>
      <c r="LX18" s="11">
        <v>199</v>
      </c>
      <c r="LY18" s="544">
        <v>197</v>
      </c>
      <c r="LZ18" s="545">
        <v>1.02</v>
      </c>
      <c r="MA18" s="81"/>
      <c r="MB18" s="586" t="s">
        <v>31</v>
      </c>
      <c r="MC18" s="587">
        <v>492.46</v>
      </c>
      <c r="MD18" s="588">
        <v>472.17</v>
      </c>
      <c r="ME18" s="589">
        <v>4.3</v>
      </c>
      <c r="MF18" s="587">
        <v>0</v>
      </c>
      <c r="MG18" s="588">
        <v>0</v>
      </c>
      <c r="MH18" s="589">
        <v>0</v>
      </c>
      <c r="MI18" s="587">
        <v>273.26</v>
      </c>
      <c r="MJ18" s="588">
        <v>275.72000000000003</v>
      </c>
      <c r="MK18" s="589">
        <v>-0.89</v>
      </c>
      <c r="ML18" s="102"/>
      <c r="MM18" s="102"/>
      <c r="MN18" s="102" t="s">
        <v>57</v>
      </c>
      <c r="MO18" s="613">
        <v>0</v>
      </c>
      <c r="MP18" s="613">
        <v>0</v>
      </c>
      <c r="MQ18" s="613">
        <v>0</v>
      </c>
      <c r="MR18" s="613">
        <v>0</v>
      </c>
      <c r="MS18" s="613">
        <v>0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23700</v>
      </c>
      <c r="NB18" s="661">
        <v>45</v>
      </c>
      <c r="NC18" s="661">
        <v>16479</v>
      </c>
      <c r="ND18" s="662">
        <v>26851</v>
      </c>
      <c r="NE18" s="661"/>
      <c r="NF18" s="661"/>
      <c r="NG18" s="661"/>
      <c r="NH18" s="661"/>
      <c r="NI18" s="663">
        <v>67075</v>
      </c>
      <c r="NJ18" s="664">
        <v>152446</v>
      </c>
      <c r="NK18" s="665">
        <v>219521</v>
      </c>
      <c r="NL18" s="406"/>
      <c r="NM18" s="406"/>
      <c r="NN18" s="651" t="s">
        <v>54</v>
      </c>
      <c r="NO18" s="660">
        <v>355</v>
      </c>
      <c r="NP18" s="661">
        <v>45</v>
      </c>
      <c r="NQ18" s="661">
        <v>78</v>
      </c>
      <c r="NR18" s="662">
        <v>0</v>
      </c>
      <c r="NS18" s="661"/>
      <c r="NT18" s="661"/>
      <c r="NU18" s="661"/>
      <c r="NV18" s="661"/>
      <c r="NW18" s="663">
        <v>478</v>
      </c>
      <c r="NX18" s="664">
        <v>4555</v>
      </c>
      <c r="NY18" s="665">
        <v>5033</v>
      </c>
    </row>
    <row r="19" spans="1:389" ht="23.25" customHeight="1" x14ac:dyDescent="0.25">
      <c r="A19" s="582" t="s">
        <v>29</v>
      </c>
      <c r="B19" s="768">
        <v>1552.03</v>
      </c>
      <c r="C19" s="769">
        <v>1481.54</v>
      </c>
      <c r="D19" s="585">
        <v>4.76</v>
      </c>
      <c r="E19" s="30"/>
      <c r="F19" s="30"/>
      <c r="G19" s="554" t="s">
        <v>89</v>
      </c>
      <c r="H19" s="528">
        <v>0</v>
      </c>
      <c r="I19" s="529">
        <v>0</v>
      </c>
      <c r="J19" s="530">
        <v>0</v>
      </c>
      <c r="K19" s="528">
        <v>0</v>
      </c>
      <c r="L19" s="531">
        <v>14</v>
      </c>
      <c r="M19" s="532">
        <v>-100</v>
      </c>
      <c r="N19" s="316"/>
      <c r="O19" s="586" t="s">
        <v>45</v>
      </c>
      <c r="P19" s="587">
        <v>386.32</v>
      </c>
      <c r="Q19" s="588">
        <v>355.67</v>
      </c>
      <c r="R19" s="589">
        <v>8.6199999999999992</v>
      </c>
      <c r="S19" s="587">
        <v>385.44</v>
      </c>
      <c r="T19" s="588">
        <v>356.08</v>
      </c>
      <c r="U19" s="589">
        <v>8.25</v>
      </c>
      <c r="V19" s="587">
        <v>386.03</v>
      </c>
      <c r="W19" s="588">
        <v>355.79</v>
      </c>
      <c r="X19" s="589">
        <v>8.5</v>
      </c>
      <c r="Y19" s="316"/>
      <c r="Z19" s="316"/>
      <c r="AA19" s="316" t="s">
        <v>63</v>
      </c>
      <c r="AB19" s="591">
        <v>0</v>
      </c>
      <c r="AC19" s="591">
        <v>0</v>
      </c>
      <c r="AD19" s="591">
        <v>0</v>
      </c>
      <c r="AE19" s="591">
        <v>0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18313</v>
      </c>
      <c r="AN19" s="653">
        <v>15</v>
      </c>
      <c r="AO19" s="653">
        <v>9509</v>
      </c>
      <c r="AP19" s="767">
        <v>38774</v>
      </c>
      <c r="AQ19" s="653"/>
      <c r="AR19" s="653"/>
      <c r="AS19" s="653"/>
      <c r="AT19" s="653"/>
      <c r="AU19" s="632">
        <v>66611</v>
      </c>
      <c r="AV19" s="632">
        <v>123703</v>
      </c>
      <c r="AW19" s="633">
        <v>190314</v>
      </c>
      <c r="AX19" s="634"/>
      <c r="AY19" s="316"/>
      <c r="AZ19" s="627" t="s">
        <v>59</v>
      </c>
      <c r="BA19" s="652">
        <v>231</v>
      </c>
      <c r="BB19" s="653">
        <v>38</v>
      </c>
      <c r="BC19" s="656">
        <v>11</v>
      </c>
      <c r="BD19" s="654">
        <v>23</v>
      </c>
      <c r="BE19" s="653"/>
      <c r="BF19" s="653"/>
      <c r="BG19" s="653"/>
      <c r="BH19" s="653"/>
      <c r="BI19" s="632">
        <v>303</v>
      </c>
      <c r="BJ19" s="632">
        <v>189</v>
      </c>
      <c r="BK19" s="633">
        <v>492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1634.74</v>
      </c>
      <c r="CG19" s="769">
        <v>1562.48</v>
      </c>
      <c r="CH19" s="585">
        <v>4.62</v>
      </c>
      <c r="CI19" s="30"/>
      <c r="CJ19" s="30"/>
      <c r="CK19" s="554" t="s">
        <v>89</v>
      </c>
      <c r="CL19" s="528">
        <v>5</v>
      </c>
      <c r="CM19" s="529">
        <v>2</v>
      </c>
      <c r="CN19" s="530">
        <v>6</v>
      </c>
      <c r="CO19" s="528">
        <v>13</v>
      </c>
      <c r="CP19" s="531">
        <v>19</v>
      </c>
      <c r="CQ19" s="532">
        <v>-31.58</v>
      </c>
      <c r="CR19" s="316"/>
      <c r="CS19" s="586" t="s">
        <v>45</v>
      </c>
      <c r="CT19" s="587">
        <v>396.43</v>
      </c>
      <c r="CU19" s="588">
        <v>367.55</v>
      </c>
      <c r="CV19" s="589">
        <v>7.86</v>
      </c>
      <c r="CW19" s="587">
        <v>351.33</v>
      </c>
      <c r="CX19" s="588">
        <v>325.68</v>
      </c>
      <c r="CY19" s="589">
        <v>7.88</v>
      </c>
      <c r="CZ19" s="587">
        <v>387.22</v>
      </c>
      <c r="DA19" s="588">
        <v>359.67</v>
      </c>
      <c r="DB19" s="589">
        <v>7.66</v>
      </c>
      <c r="DC19" s="316"/>
      <c r="DD19" s="316"/>
      <c r="DE19" s="316" t="s">
        <v>63</v>
      </c>
      <c r="DF19" s="591">
        <v>0</v>
      </c>
      <c r="DG19" s="591">
        <v>0</v>
      </c>
      <c r="DH19" s="591">
        <v>0</v>
      </c>
      <c r="DI19" s="591">
        <v>0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18780</v>
      </c>
      <c r="DR19" s="653">
        <v>16</v>
      </c>
      <c r="DS19" s="653">
        <v>9490</v>
      </c>
      <c r="DT19" s="654">
        <v>28085</v>
      </c>
      <c r="DU19" s="652"/>
      <c r="DV19" s="653"/>
      <c r="DW19" s="653"/>
      <c r="DX19" s="653"/>
      <c r="DY19" s="632">
        <v>56371</v>
      </c>
      <c r="DZ19" s="632">
        <v>42278</v>
      </c>
      <c r="EA19" s="633">
        <v>98649</v>
      </c>
      <c r="EB19" s="634"/>
      <c r="EC19" s="316"/>
      <c r="ED19" s="627" t="s">
        <v>59</v>
      </c>
      <c r="EE19" s="652">
        <v>187</v>
      </c>
      <c r="EF19" s="653">
        <v>26</v>
      </c>
      <c r="EG19" s="656">
        <v>56</v>
      </c>
      <c r="EH19" s="654">
        <v>25</v>
      </c>
      <c r="EI19" s="652"/>
      <c r="EJ19" s="653"/>
      <c r="EK19" s="653"/>
      <c r="EL19" s="653"/>
      <c r="EM19" s="632">
        <v>294</v>
      </c>
      <c r="EN19" s="632">
        <v>89</v>
      </c>
      <c r="EO19" s="633">
        <v>383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1501.97</v>
      </c>
      <c r="FK19" s="769">
        <v>1437.67</v>
      </c>
      <c r="FL19" s="585">
        <v>4.47</v>
      </c>
      <c r="FM19" s="30"/>
      <c r="FN19" s="30"/>
      <c r="FO19" s="554" t="s">
        <v>89</v>
      </c>
      <c r="FP19" s="528">
        <v>6</v>
      </c>
      <c r="FQ19" s="529">
        <v>8</v>
      </c>
      <c r="FR19" s="530">
        <v>19</v>
      </c>
      <c r="FS19" s="528">
        <v>33</v>
      </c>
      <c r="FT19" s="531">
        <v>52</v>
      </c>
      <c r="FU19" s="532">
        <v>-36.54</v>
      </c>
      <c r="FV19" s="316"/>
      <c r="FW19" s="586" t="s">
        <v>45</v>
      </c>
      <c r="FX19" s="587">
        <v>474.81</v>
      </c>
      <c r="FY19" s="588">
        <v>440.32</v>
      </c>
      <c r="FZ19" s="589">
        <v>7.83</v>
      </c>
      <c r="GA19" s="587">
        <v>433.5</v>
      </c>
      <c r="GB19" s="588">
        <v>411.38</v>
      </c>
      <c r="GC19" s="589">
        <v>5.38</v>
      </c>
      <c r="GD19" s="587">
        <v>451.01</v>
      </c>
      <c r="GE19" s="588">
        <v>424.11</v>
      </c>
      <c r="GF19" s="589">
        <v>6.34</v>
      </c>
      <c r="GG19" s="316"/>
      <c r="GH19" s="316"/>
      <c r="GI19" s="316" t="s">
        <v>63</v>
      </c>
      <c r="GJ19" s="591">
        <v>0</v>
      </c>
      <c r="GK19" s="591">
        <v>0</v>
      </c>
      <c r="GL19" s="591">
        <v>0</v>
      </c>
      <c r="GM19" s="591">
        <v>0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18226</v>
      </c>
      <c r="GV19" s="653">
        <v>23</v>
      </c>
      <c r="GW19" s="653">
        <v>9608</v>
      </c>
      <c r="GX19" s="654">
        <v>48920</v>
      </c>
      <c r="GY19" s="653"/>
      <c r="GZ19" s="653"/>
      <c r="HA19" s="653"/>
      <c r="HB19" s="653"/>
      <c r="HC19" s="632">
        <v>76777</v>
      </c>
      <c r="HD19" s="632">
        <v>199436</v>
      </c>
      <c r="HE19" s="633">
        <v>276213</v>
      </c>
      <c r="HF19" s="634"/>
      <c r="HG19" s="316"/>
      <c r="HH19" s="627" t="s">
        <v>59</v>
      </c>
      <c r="HI19" s="652">
        <v>71</v>
      </c>
      <c r="HJ19" s="653">
        <v>19</v>
      </c>
      <c r="HK19" s="656">
        <v>34</v>
      </c>
      <c r="HL19" s="654">
        <v>0</v>
      </c>
      <c r="HM19" s="653"/>
      <c r="HN19" s="653"/>
      <c r="HO19" s="653"/>
      <c r="HP19" s="653"/>
      <c r="HQ19" s="632">
        <v>124</v>
      </c>
      <c r="HR19" s="632">
        <v>96</v>
      </c>
      <c r="HS19" s="633">
        <v>220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1414.36</v>
      </c>
      <c r="IO19" s="769">
        <v>1384.56</v>
      </c>
      <c r="IP19" s="585">
        <v>2.15</v>
      </c>
      <c r="IQ19" s="30"/>
      <c r="IR19" s="30"/>
      <c r="IS19" s="554" t="s">
        <v>89</v>
      </c>
      <c r="IT19" s="528">
        <v>0</v>
      </c>
      <c r="IU19" s="529">
        <v>5</v>
      </c>
      <c r="IV19" s="530">
        <v>0</v>
      </c>
      <c r="IW19" s="528">
        <v>5</v>
      </c>
      <c r="IX19" s="531">
        <v>16</v>
      </c>
      <c r="IY19" s="532">
        <v>-68.75</v>
      </c>
      <c r="IZ19" s="316"/>
      <c r="JA19" s="586" t="s">
        <v>45</v>
      </c>
      <c r="JB19" s="587">
        <v>525.29999999999995</v>
      </c>
      <c r="JC19" s="588">
        <v>504.41</v>
      </c>
      <c r="JD19" s="589">
        <v>4.1399999999999997</v>
      </c>
      <c r="JE19" s="587">
        <v>372.59</v>
      </c>
      <c r="JF19" s="588">
        <v>356.58</v>
      </c>
      <c r="JG19" s="589">
        <v>4.49</v>
      </c>
      <c r="JH19" s="587">
        <v>418.86</v>
      </c>
      <c r="JI19" s="588">
        <v>405.83</v>
      </c>
      <c r="JJ19" s="589">
        <v>3.21</v>
      </c>
      <c r="JK19" s="316"/>
      <c r="JL19" s="316"/>
      <c r="JM19" s="316" t="s">
        <v>63</v>
      </c>
      <c r="JN19" s="591">
        <v>0</v>
      </c>
      <c r="JO19" s="591">
        <v>0</v>
      </c>
      <c r="JP19" s="591">
        <v>0</v>
      </c>
      <c r="JQ19" s="591">
        <v>0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29786</v>
      </c>
      <c r="JZ19" s="653">
        <v>34</v>
      </c>
      <c r="KA19" s="653">
        <v>14725</v>
      </c>
      <c r="KB19" s="657">
        <v>22967</v>
      </c>
      <c r="KC19" s="658"/>
      <c r="KD19" s="658"/>
      <c r="KE19" s="658"/>
      <c r="KF19" s="658"/>
      <c r="KG19" s="659">
        <v>67512</v>
      </c>
      <c r="KH19" s="632">
        <v>191457</v>
      </c>
      <c r="KI19" s="633">
        <v>258969</v>
      </c>
      <c r="KJ19" s="634"/>
      <c r="KK19" s="316"/>
      <c r="KL19" s="627" t="s">
        <v>59</v>
      </c>
      <c r="KM19" s="652">
        <v>96</v>
      </c>
      <c r="KN19" s="653">
        <v>11</v>
      </c>
      <c r="KO19" s="656">
        <v>27</v>
      </c>
      <c r="KP19" s="657">
        <v>21</v>
      </c>
      <c r="KQ19" s="658"/>
      <c r="KR19" s="658"/>
      <c r="KS19" s="658"/>
      <c r="KT19" s="658"/>
      <c r="KU19" s="659">
        <v>155</v>
      </c>
      <c r="KV19" s="632">
        <v>176</v>
      </c>
      <c r="KW19" s="633">
        <v>331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1525.61</v>
      </c>
      <c r="LS19" s="769">
        <v>1467.3400000000001</v>
      </c>
      <c r="LT19" s="612">
        <v>3.97</v>
      </c>
      <c r="LU19" s="319"/>
      <c r="LV19" s="319"/>
      <c r="LW19" s="554" t="s">
        <v>89</v>
      </c>
      <c r="LX19" s="11">
        <v>51</v>
      </c>
      <c r="LY19" s="544">
        <v>101</v>
      </c>
      <c r="LZ19" s="545">
        <v>-49.5</v>
      </c>
      <c r="MA19" s="81"/>
      <c r="MB19" s="586" t="s">
        <v>45</v>
      </c>
      <c r="MC19" s="587">
        <v>422.68</v>
      </c>
      <c r="MD19" s="588">
        <v>392.74</v>
      </c>
      <c r="ME19" s="589">
        <v>7.62</v>
      </c>
      <c r="MF19" s="587">
        <v>389.4</v>
      </c>
      <c r="MG19" s="588">
        <v>367.19</v>
      </c>
      <c r="MH19" s="589">
        <v>6.05</v>
      </c>
      <c r="MI19" s="587">
        <v>407.86</v>
      </c>
      <c r="MJ19" s="588">
        <v>382.11</v>
      </c>
      <c r="MK19" s="589">
        <v>6.74</v>
      </c>
      <c r="ML19" s="102"/>
      <c r="MM19" s="102"/>
      <c r="MN19" s="102" t="s">
        <v>63</v>
      </c>
      <c r="MO19" s="613">
        <v>0</v>
      </c>
      <c r="MP19" s="613">
        <v>0</v>
      </c>
      <c r="MQ19" s="613">
        <v>0</v>
      </c>
      <c r="MR19" s="613">
        <v>0</v>
      </c>
      <c r="MS19" s="613">
        <v>0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85105</v>
      </c>
      <c r="NB19" s="661">
        <v>88</v>
      </c>
      <c r="NC19" s="661">
        <v>43332</v>
      </c>
      <c r="ND19" s="662">
        <v>138746</v>
      </c>
      <c r="NE19" s="661"/>
      <c r="NF19" s="661"/>
      <c r="NG19" s="661"/>
      <c r="NH19" s="661"/>
      <c r="NI19" s="663">
        <v>267271</v>
      </c>
      <c r="NJ19" s="664">
        <v>556874</v>
      </c>
      <c r="NK19" s="665">
        <v>824145</v>
      </c>
      <c r="NL19" s="406"/>
      <c r="NM19" s="406"/>
      <c r="NN19" s="651" t="s">
        <v>59</v>
      </c>
      <c r="NO19" s="660">
        <v>585</v>
      </c>
      <c r="NP19" s="661">
        <v>94</v>
      </c>
      <c r="NQ19" s="661">
        <v>128</v>
      </c>
      <c r="NR19" s="662">
        <v>69</v>
      </c>
      <c r="NS19" s="661"/>
      <c r="NT19" s="661"/>
      <c r="NU19" s="661"/>
      <c r="NV19" s="661"/>
      <c r="NW19" s="663">
        <v>876</v>
      </c>
      <c r="NX19" s="664">
        <v>550</v>
      </c>
      <c r="NY19" s="665">
        <v>1426</v>
      </c>
    </row>
    <row r="20" spans="1:389" ht="23.25" customHeight="1" x14ac:dyDescent="0.25">
      <c r="A20" s="771" t="s">
        <v>90</v>
      </c>
      <c r="B20" s="29">
        <v>1342.0200000000002</v>
      </c>
      <c r="C20" s="763">
        <v>1259.55</v>
      </c>
      <c r="D20" s="526">
        <v>6.55</v>
      </c>
      <c r="E20" s="30"/>
      <c r="F20" s="30"/>
      <c r="G20" s="554" t="s">
        <v>91</v>
      </c>
      <c r="H20" s="528">
        <v>29</v>
      </c>
      <c r="I20" s="529">
        <v>20</v>
      </c>
      <c r="J20" s="530">
        <v>15</v>
      </c>
      <c r="K20" s="528">
        <v>64</v>
      </c>
      <c r="L20" s="531">
        <v>64</v>
      </c>
      <c r="M20" s="532">
        <v>0</v>
      </c>
      <c r="N20" s="316"/>
      <c r="O20" s="586" t="s">
        <v>51</v>
      </c>
      <c r="P20" s="587">
        <v>324.3</v>
      </c>
      <c r="Q20" s="588">
        <v>305.52</v>
      </c>
      <c r="R20" s="589">
        <v>6.15</v>
      </c>
      <c r="S20" s="587">
        <v>277.17</v>
      </c>
      <c r="T20" s="588">
        <v>260.45999999999998</v>
      </c>
      <c r="U20" s="589">
        <v>6.42</v>
      </c>
      <c r="V20" s="587">
        <v>308.42</v>
      </c>
      <c r="W20" s="588">
        <v>291.87</v>
      </c>
      <c r="X20" s="589">
        <v>5.67</v>
      </c>
      <c r="Y20" s="316"/>
      <c r="Z20" s="316"/>
      <c r="AA20" s="316" t="s">
        <v>68</v>
      </c>
      <c r="AB20" s="591">
        <v>103</v>
      </c>
      <c r="AC20" s="591">
        <v>103</v>
      </c>
      <c r="AD20" s="591">
        <v>103</v>
      </c>
      <c r="AE20" s="591">
        <v>103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60436</v>
      </c>
      <c r="AN20" s="653">
        <v>23</v>
      </c>
      <c r="AO20" s="653">
        <v>23766</v>
      </c>
      <c r="AP20" s="767">
        <v>145179</v>
      </c>
      <c r="AQ20" s="653"/>
      <c r="AR20" s="653"/>
      <c r="AS20" s="653"/>
      <c r="AT20" s="653"/>
      <c r="AU20" s="632">
        <v>229404</v>
      </c>
      <c r="AV20" s="632">
        <v>283727</v>
      </c>
      <c r="AW20" s="633">
        <v>513131</v>
      </c>
      <c r="AX20" s="634"/>
      <c r="AY20" s="316"/>
      <c r="AZ20" s="627" t="s">
        <v>65</v>
      </c>
      <c r="BA20" s="652">
        <v>307</v>
      </c>
      <c r="BB20" s="653">
        <v>54</v>
      </c>
      <c r="BC20" s="656">
        <v>19</v>
      </c>
      <c r="BD20" s="654">
        <v>38</v>
      </c>
      <c r="BE20" s="653"/>
      <c r="BF20" s="653"/>
      <c r="BG20" s="653"/>
      <c r="BH20" s="653"/>
      <c r="BI20" s="632">
        <v>418</v>
      </c>
      <c r="BJ20" s="632">
        <v>418</v>
      </c>
      <c r="BK20" s="633">
        <v>836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1303.93</v>
      </c>
      <c r="CG20" s="763">
        <v>1254.7</v>
      </c>
      <c r="CH20" s="526">
        <v>3.92</v>
      </c>
      <c r="CI20" s="30"/>
      <c r="CJ20" s="30"/>
      <c r="CK20" s="554" t="s">
        <v>91</v>
      </c>
      <c r="CL20" s="528">
        <v>76</v>
      </c>
      <c r="CM20" s="529">
        <v>82</v>
      </c>
      <c r="CN20" s="530">
        <v>59</v>
      </c>
      <c r="CO20" s="528">
        <v>217</v>
      </c>
      <c r="CP20" s="531">
        <v>328</v>
      </c>
      <c r="CQ20" s="532">
        <v>-33.840000000000003</v>
      </c>
      <c r="CR20" s="316"/>
      <c r="CS20" s="586" t="s">
        <v>51</v>
      </c>
      <c r="CT20" s="587">
        <v>326.26</v>
      </c>
      <c r="CU20" s="588">
        <v>309.29000000000002</v>
      </c>
      <c r="CV20" s="589">
        <v>5.49</v>
      </c>
      <c r="CW20" s="587">
        <v>258.61</v>
      </c>
      <c r="CX20" s="588">
        <v>242.04</v>
      </c>
      <c r="CY20" s="589">
        <v>6.85</v>
      </c>
      <c r="CZ20" s="587">
        <v>312.45999999999998</v>
      </c>
      <c r="DA20" s="588">
        <v>296.63</v>
      </c>
      <c r="DB20" s="589">
        <v>5.34</v>
      </c>
      <c r="DC20" s="316"/>
      <c r="DD20" s="316"/>
      <c r="DE20" s="316" t="s">
        <v>68</v>
      </c>
      <c r="DF20" s="591">
        <v>103</v>
      </c>
      <c r="DG20" s="591">
        <v>103</v>
      </c>
      <c r="DH20" s="591">
        <v>103</v>
      </c>
      <c r="DI20" s="591">
        <v>103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61979</v>
      </c>
      <c r="DR20" s="653">
        <v>23</v>
      </c>
      <c r="DS20" s="653">
        <v>23127</v>
      </c>
      <c r="DT20" s="654">
        <v>124859</v>
      </c>
      <c r="DU20" s="652"/>
      <c r="DV20" s="653"/>
      <c r="DW20" s="653"/>
      <c r="DX20" s="653"/>
      <c r="DY20" s="632">
        <v>209988</v>
      </c>
      <c r="DZ20" s="632">
        <v>226787</v>
      </c>
      <c r="EA20" s="633">
        <v>436775</v>
      </c>
      <c r="EB20" s="634"/>
      <c r="EC20" s="316"/>
      <c r="ED20" s="627" t="s">
        <v>65</v>
      </c>
      <c r="EE20" s="652">
        <v>406</v>
      </c>
      <c r="EF20" s="653">
        <v>72</v>
      </c>
      <c r="EG20" s="656">
        <v>125</v>
      </c>
      <c r="EH20" s="654">
        <v>68</v>
      </c>
      <c r="EI20" s="652"/>
      <c r="EJ20" s="653"/>
      <c r="EK20" s="653"/>
      <c r="EL20" s="653"/>
      <c r="EM20" s="632">
        <v>671</v>
      </c>
      <c r="EN20" s="632">
        <v>254</v>
      </c>
      <c r="EO20" s="633">
        <v>925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1354.2399999999998</v>
      </c>
      <c r="FK20" s="763">
        <v>1295.5900000000001</v>
      </c>
      <c r="FL20" s="526">
        <v>4.53</v>
      </c>
      <c r="FM20" s="30"/>
      <c r="FN20" s="30"/>
      <c r="FO20" s="554" t="s">
        <v>91</v>
      </c>
      <c r="FP20" s="528">
        <v>18</v>
      </c>
      <c r="FQ20" s="529">
        <v>15</v>
      </c>
      <c r="FR20" s="530">
        <v>21</v>
      </c>
      <c r="FS20" s="528">
        <v>54</v>
      </c>
      <c r="FT20" s="531">
        <v>49</v>
      </c>
      <c r="FU20" s="532">
        <v>10.199999999999999</v>
      </c>
      <c r="FV20" s="316"/>
      <c r="FW20" s="586" t="s">
        <v>51</v>
      </c>
      <c r="FX20" s="587">
        <v>363.12</v>
      </c>
      <c r="FY20" s="588">
        <v>343.8</v>
      </c>
      <c r="FZ20" s="589">
        <v>5.62</v>
      </c>
      <c r="GA20" s="587">
        <v>272.02999999999997</v>
      </c>
      <c r="GB20" s="588">
        <v>255.66</v>
      </c>
      <c r="GC20" s="589">
        <v>6.4</v>
      </c>
      <c r="GD20" s="587">
        <v>310.64</v>
      </c>
      <c r="GE20" s="588">
        <v>294.42</v>
      </c>
      <c r="GF20" s="589">
        <v>5.51</v>
      </c>
      <c r="GG20" s="316"/>
      <c r="GH20" s="316"/>
      <c r="GI20" s="316" t="s">
        <v>68</v>
      </c>
      <c r="GJ20" s="591">
        <v>103</v>
      </c>
      <c r="GK20" s="591">
        <v>103</v>
      </c>
      <c r="GL20" s="591">
        <v>103</v>
      </c>
      <c r="GM20" s="591">
        <v>103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40106</v>
      </c>
      <c r="GV20" s="653">
        <v>35</v>
      </c>
      <c r="GW20" s="653">
        <v>15613</v>
      </c>
      <c r="GX20" s="654">
        <v>101472</v>
      </c>
      <c r="GY20" s="653"/>
      <c r="GZ20" s="653"/>
      <c r="HA20" s="653"/>
      <c r="HB20" s="653"/>
      <c r="HC20" s="632">
        <v>157226</v>
      </c>
      <c r="HD20" s="632">
        <v>640429</v>
      </c>
      <c r="HE20" s="633">
        <v>797655</v>
      </c>
      <c r="HF20" s="634"/>
      <c r="HG20" s="316"/>
      <c r="HH20" s="627" t="s">
        <v>65</v>
      </c>
      <c r="HI20" s="652">
        <v>164</v>
      </c>
      <c r="HJ20" s="653">
        <v>36</v>
      </c>
      <c r="HK20" s="656">
        <v>79</v>
      </c>
      <c r="HL20" s="654">
        <v>0</v>
      </c>
      <c r="HM20" s="653"/>
      <c r="HN20" s="653"/>
      <c r="HO20" s="653"/>
      <c r="HP20" s="653"/>
      <c r="HQ20" s="632">
        <v>279</v>
      </c>
      <c r="HR20" s="632">
        <v>678</v>
      </c>
      <c r="HS20" s="633">
        <v>957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1695.32</v>
      </c>
      <c r="IO20" s="763">
        <v>1618.0000000000002</v>
      </c>
      <c r="IP20" s="526">
        <v>4.78</v>
      </c>
      <c r="IQ20" s="30"/>
      <c r="IR20" s="30"/>
      <c r="IS20" s="554" t="s">
        <v>91</v>
      </c>
      <c r="IT20" s="528">
        <v>29</v>
      </c>
      <c r="IU20" s="529">
        <v>21</v>
      </c>
      <c r="IV20" s="530">
        <v>17</v>
      </c>
      <c r="IW20" s="528">
        <v>67</v>
      </c>
      <c r="IX20" s="531">
        <v>57</v>
      </c>
      <c r="IY20" s="532">
        <v>17.54</v>
      </c>
      <c r="IZ20" s="316"/>
      <c r="JA20" s="586" t="s">
        <v>51</v>
      </c>
      <c r="JB20" s="587">
        <v>380.03</v>
      </c>
      <c r="JC20" s="588">
        <v>356.75</v>
      </c>
      <c r="JD20" s="589">
        <v>6.53</v>
      </c>
      <c r="JE20" s="587">
        <v>307.63</v>
      </c>
      <c r="JF20" s="588">
        <v>291.31</v>
      </c>
      <c r="JG20" s="589">
        <v>5.6</v>
      </c>
      <c r="JH20" s="587">
        <v>329.56</v>
      </c>
      <c r="JI20" s="588">
        <v>313.12</v>
      </c>
      <c r="JJ20" s="589">
        <v>5.25</v>
      </c>
      <c r="JK20" s="316"/>
      <c r="JL20" s="316"/>
      <c r="JM20" s="316" t="s">
        <v>68</v>
      </c>
      <c r="JN20" s="591">
        <v>103</v>
      </c>
      <c r="JO20" s="591">
        <v>103</v>
      </c>
      <c r="JP20" s="591">
        <v>103</v>
      </c>
      <c r="JQ20" s="591">
        <v>103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64184</v>
      </c>
      <c r="JZ20" s="653">
        <v>67</v>
      </c>
      <c r="KA20" s="653">
        <v>26589</v>
      </c>
      <c r="KB20" s="657">
        <v>51880</v>
      </c>
      <c r="KC20" s="658"/>
      <c r="KD20" s="658"/>
      <c r="KE20" s="658"/>
      <c r="KF20" s="658"/>
      <c r="KG20" s="659">
        <v>142720</v>
      </c>
      <c r="KH20" s="632">
        <v>459173</v>
      </c>
      <c r="KI20" s="633">
        <v>601893</v>
      </c>
      <c r="KJ20" s="634"/>
      <c r="KK20" s="316"/>
      <c r="KL20" s="627" t="s">
        <v>65</v>
      </c>
      <c r="KM20" s="652">
        <v>138</v>
      </c>
      <c r="KN20" s="653">
        <v>32</v>
      </c>
      <c r="KO20" s="656">
        <v>60</v>
      </c>
      <c r="KP20" s="657">
        <v>74</v>
      </c>
      <c r="KQ20" s="658"/>
      <c r="KR20" s="658"/>
      <c r="KS20" s="658"/>
      <c r="KT20" s="658"/>
      <c r="KU20" s="659">
        <v>304</v>
      </c>
      <c r="KV20" s="632">
        <v>587</v>
      </c>
      <c r="KW20" s="633">
        <v>891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1413.55</v>
      </c>
      <c r="LS20" s="763">
        <v>1349.0099999999998</v>
      </c>
      <c r="LT20" s="543">
        <v>4.78</v>
      </c>
      <c r="LU20" s="319"/>
      <c r="LV20" s="319"/>
      <c r="LW20" s="554" t="s">
        <v>91</v>
      </c>
      <c r="LX20" s="11">
        <v>402</v>
      </c>
      <c r="LY20" s="544">
        <v>498</v>
      </c>
      <c r="LZ20" s="545">
        <v>-19.28</v>
      </c>
      <c r="MA20" s="81"/>
      <c r="MB20" s="586" t="s">
        <v>51</v>
      </c>
      <c r="MC20" s="587">
        <v>338.27</v>
      </c>
      <c r="MD20" s="588">
        <v>318.98</v>
      </c>
      <c r="ME20" s="589">
        <v>6.05</v>
      </c>
      <c r="MF20" s="587">
        <v>285.83</v>
      </c>
      <c r="MG20" s="588">
        <v>268.98</v>
      </c>
      <c r="MH20" s="589">
        <v>6.26</v>
      </c>
      <c r="MI20" s="587">
        <v>314.93</v>
      </c>
      <c r="MJ20" s="588">
        <v>298.18</v>
      </c>
      <c r="MK20" s="589">
        <v>5.62</v>
      </c>
      <c r="ML20" s="102"/>
      <c r="MM20" s="102"/>
      <c r="MN20" s="102" t="s">
        <v>68</v>
      </c>
      <c r="MO20" s="613">
        <v>103</v>
      </c>
      <c r="MP20" s="613">
        <v>103</v>
      </c>
      <c r="MQ20" s="613">
        <v>103</v>
      </c>
      <c r="MR20" s="613">
        <v>103</v>
      </c>
      <c r="MS20" s="613">
        <v>103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226705</v>
      </c>
      <c r="NB20" s="661">
        <v>148</v>
      </c>
      <c r="NC20" s="661">
        <v>89095</v>
      </c>
      <c r="ND20" s="662">
        <v>423390</v>
      </c>
      <c r="NE20" s="661"/>
      <c r="NF20" s="661"/>
      <c r="NG20" s="661"/>
      <c r="NH20" s="661"/>
      <c r="NI20" s="663">
        <v>739338</v>
      </c>
      <c r="NJ20" s="664">
        <v>1610116</v>
      </c>
      <c r="NK20" s="665">
        <v>2349454</v>
      </c>
      <c r="NL20" s="406"/>
      <c r="NM20" s="406"/>
      <c r="NN20" s="651" t="s">
        <v>65</v>
      </c>
      <c r="NO20" s="660">
        <v>1015</v>
      </c>
      <c r="NP20" s="661">
        <v>194</v>
      </c>
      <c r="NQ20" s="661">
        <v>283</v>
      </c>
      <c r="NR20" s="662">
        <v>180</v>
      </c>
      <c r="NS20" s="661"/>
      <c r="NT20" s="661"/>
      <c r="NU20" s="661"/>
      <c r="NV20" s="661"/>
      <c r="NW20" s="663">
        <v>1672</v>
      </c>
      <c r="NX20" s="664">
        <v>1937</v>
      </c>
      <c r="NY20" s="665">
        <v>3609</v>
      </c>
    </row>
    <row r="21" spans="1:389" ht="23.25" customHeight="1" thickBot="1" x14ac:dyDescent="0.3">
      <c r="A21" s="551" t="s">
        <v>49</v>
      </c>
      <c r="B21" s="31">
        <v>1338.9</v>
      </c>
      <c r="C21" s="766">
        <v>1256.3600000000001</v>
      </c>
      <c r="D21" s="553">
        <v>6.57</v>
      </c>
      <c r="E21" s="30"/>
      <c r="F21" s="30"/>
      <c r="G21" s="554" t="s">
        <v>92</v>
      </c>
      <c r="H21" s="528">
        <v>28</v>
      </c>
      <c r="I21" s="529">
        <v>15</v>
      </c>
      <c r="J21" s="530">
        <v>19</v>
      </c>
      <c r="K21" s="528">
        <v>62</v>
      </c>
      <c r="L21" s="531">
        <v>65</v>
      </c>
      <c r="M21" s="532">
        <v>-4.62</v>
      </c>
      <c r="N21" s="316"/>
      <c r="O21" s="586" t="s">
        <v>56</v>
      </c>
      <c r="P21" s="587">
        <v>191.44</v>
      </c>
      <c r="Q21" s="588">
        <v>183.76</v>
      </c>
      <c r="R21" s="589">
        <v>4.18</v>
      </c>
      <c r="S21" s="587">
        <v>154.81</v>
      </c>
      <c r="T21" s="588">
        <v>146.13999999999999</v>
      </c>
      <c r="U21" s="589">
        <v>5.93</v>
      </c>
      <c r="V21" s="587">
        <v>179.09</v>
      </c>
      <c r="W21" s="588">
        <v>172.36</v>
      </c>
      <c r="X21" s="589">
        <v>3.9</v>
      </c>
      <c r="Y21" s="316"/>
      <c r="Z21" s="316"/>
      <c r="AA21" s="316" t="s">
        <v>73</v>
      </c>
      <c r="AB21" s="591">
        <v>411</v>
      </c>
      <c r="AC21" s="591">
        <v>411</v>
      </c>
      <c r="AD21" s="591">
        <v>411</v>
      </c>
      <c r="AE21" s="591">
        <v>411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/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1300.1500000000001</v>
      </c>
      <c r="CG21" s="766">
        <v>1251.1500000000001</v>
      </c>
      <c r="CH21" s="553">
        <v>3.92</v>
      </c>
      <c r="CI21" s="30"/>
      <c r="CJ21" s="30"/>
      <c r="CK21" s="554" t="s">
        <v>92</v>
      </c>
      <c r="CL21" s="528">
        <v>19</v>
      </c>
      <c r="CM21" s="529">
        <v>13</v>
      </c>
      <c r="CN21" s="530">
        <v>21</v>
      </c>
      <c r="CO21" s="528">
        <v>53</v>
      </c>
      <c r="CP21" s="531">
        <v>75</v>
      </c>
      <c r="CQ21" s="532">
        <v>-29.33</v>
      </c>
      <c r="CR21" s="316"/>
      <c r="CS21" s="586" t="s">
        <v>56</v>
      </c>
      <c r="CT21" s="587">
        <v>117.61</v>
      </c>
      <c r="CU21" s="588">
        <v>113.69</v>
      </c>
      <c r="CV21" s="589">
        <v>3.45</v>
      </c>
      <c r="CW21" s="587">
        <v>90.96</v>
      </c>
      <c r="CX21" s="588">
        <v>86.85</v>
      </c>
      <c r="CY21" s="589">
        <v>4.7300000000000004</v>
      </c>
      <c r="CZ21" s="587">
        <v>112.17</v>
      </c>
      <c r="DA21" s="588">
        <v>108.64</v>
      </c>
      <c r="DB21" s="589">
        <v>3.25</v>
      </c>
      <c r="DC21" s="316"/>
      <c r="DD21" s="316"/>
      <c r="DE21" s="316" t="s">
        <v>73</v>
      </c>
      <c r="DF21" s="591">
        <v>411</v>
      </c>
      <c r="DG21" s="591">
        <v>411</v>
      </c>
      <c r="DH21" s="591">
        <v>411</v>
      </c>
      <c r="DI21" s="591">
        <v>411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1352.4200000000003</v>
      </c>
      <c r="FK21" s="766">
        <v>1294.01</v>
      </c>
      <c r="FL21" s="553">
        <v>4.51</v>
      </c>
      <c r="FM21" s="30"/>
      <c r="FN21" s="30"/>
      <c r="FO21" s="554" t="s">
        <v>92</v>
      </c>
      <c r="FP21" s="528">
        <v>12</v>
      </c>
      <c r="FQ21" s="529">
        <v>19</v>
      </c>
      <c r="FR21" s="530">
        <v>14</v>
      </c>
      <c r="FS21" s="528">
        <v>45</v>
      </c>
      <c r="FT21" s="531">
        <v>65</v>
      </c>
      <c r="FU21" s="532">
        <v>-30.77</v>
      </c>
      <c r="FV21" s="316"/>
      <c r="FW21" s="586" t="s">
        <v>56</v>
      </c>
      <c r="FX21" s="587">
        <v>133.9</v>
      </c>
      <c r="FY21" s="588">
        <v>128.94</v>
      </c>
      <c r="FZ21" s="589">
        <v>3.85</v>
      </c>
      <c r="GA21" s="587">
        <v>143.93</v>
      </c>
      <c r="GB21" s="588">
        <v>140.47999999999999</v>
      </c>
      <c r="GC21" s="589">
        <v>2.46</v>
      </c>
      <c r="GD21" s="587">
        <v>139.68</v>
      </c>
      <c r="GE21" s="588">
        <v>135.4</v>
      </c>
      <c r="GF21" s="589">
        <v>3.16</v>
      </c>
      <c r="GG21" s="316"/>
      <c r="GH21" s="316"/>
      <c r="GI21" s="316" t="s">
        <v>73</v>
      </c>
      <c r="GJ21" s="591">
        <v>411</v>
      </c>
      <c r="GK21" s="591">
        <v>411</v>
      </c>
      <c r="GL21" s="591">
        <v>411</v>
      </c>
      <c r="GM21" s="591">
        <v>411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1694.16</v>
      </c>
      <c r="IO21" s="766">
        <v>1616.77</v>
      </c>
      <c r="IP21" s="553">
        <v>4.79</v>
      </c>
      <c r="IQ21" s="30"/>
      <c r="IR21" s="30"/>
      <c r="IS21" s="554" t="s">
        <v>92</v>
      </c>
      <c r="IT21" s="528">
        <v>16</v>
      </c>
      <c r="IU21" s="529">
        <v>23</v>
      </c>
      <c r="IV21" s="530">
        <v>18</v>
      </c>
      <c r="IW21" s="528">
        <v>57</v>
      </c>
      <c r="IX21" s="531">
        <v>54</v>
      </c>
      <c r="IY21" s="532">
        <v>5.56</v>
      </c>
      <c r="IZ21" s="316"/>
      <c r="JA21" s="586" t="s">
        <v>56</v>
      </c>
      <c r="JB21" s="587">
        <v>119.34</v>
      </c>
      <c r="JC21" s="588">
        <v>114.81</v>
      </c>
      <c r="JD21" s="589">
        <v>3.95</v>
      </c>
      <c r="JE21" s="587">
        <v>81.02</v>
      </c>
      <c r="JF21" s="588">
        <v>78.37</v>
      </c>
      <c r="JG21" s="589">
        <v>3.38</v>
      </c>
      <c r="JH21" s="587">
        <v>92.63</v>
      </c>
      <c r="JI21" s="588">
        <v>90.51</v>
      </c>
      <c r="JJ21" s="589">
        <v>2.34</v>
      </c>
      <c r="JK21" s="316"/>
      <c r="JL21" s="316"/>
      <c r="JM21" s="316" t="s">
        <v>73</v>
      </c>
      <c r="JN21" s="591">
        <v>411</v>
      </c>
      <c r="JO21" s="591">
        <v>411</v>
      </c>
      <c r="JP21" s="591">
        <v>411</v>
      </c>
      <c r="JQ21" s="591">
        <v>411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1411.25</v>
      </c>
      <c r="LS21" s="766">
        <v>1346.82</v>
      </c>
      <c r="LT21" s="572">
        <v>4.78</v>
      </c>
      <c r="LU21" s="319"/>
      <c r="LV21" s="319"/>
      <c r="LW21" s="554" t="s">
        <v>92</v>
      </c>
      <c r="LX21" s="11">
        <v>217</v>
      </c>
      <c r="LY21" s="544">
        <v>259</v>
      </c>
      <c r="LZ21" s="545">
        <v>-16.22</v>
      </c>
      <c r="MA21" s="81"/>
      <c r="MB21" s="586" t="s">
        <v>56</v>
      </c>
      <c r="MC21" s="587">
        <v>147.54</v>
      </c>
      <c r="MD21" s="588">
        <v>142.47</v>
      </c>
      <c r="ME21" s="589">
        <v>3.56</v>
      </c>
      <c r="MF21" s="587">
        <v>115.99</v>
      </c>
      <c r="MG21" s="588">
        <v>111.48</v>
      </c>
      <c r="MH21" s="589">
        <v>4.05</v>
      </c>
      <c r="MI21" s="587">
        <v>133.5</v>
      </c>
      <c r="MJ21" s="588">
        <v>129.58000000000001</v>
      </c>
      <c r="MK21" s="589">
        <v>3.03</v>
      </c>
      <c r="ML21" s="102"/>
      <c r="MM21" s="102"/>
      <c r="MN21" s="102" t="s">
        <v>73</v>
      </c>
      <c r="MO21" s="613">
        <v>411</v>
      </c>
      <c r="MP21" s="613">
        <v>411</v>
      </c>
      <c r="MQ21" s="613">
        <v>411</v>
      </c>
      <c r="MR21" s="613">
        <v>411</v>
      </c>
      <c r="MS21" s="613">
        <v>411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1741.78</v>
      </c>
      <c r="C22" s="769">
        <v>1645.11</v>
      </c>
      <c r="D22" s="585">
        <v>5.88</v>
      </c>
      <c r="E22" s="30"/>
      <c r="F22" s="30"/>
      <c r="G22" s="527" t="s">
        <v>93</v>
      </c>
      <c r="H22" s="528">
        <v>19</v>
      </c>
      <c r="I22" s="529">
        <v>22</v>
      </c>
      <c r="J22" s="530">
        <v>14</v>
      </c>
      <c r="K22" s="528">
        <v>55</v>
      </c>
      <c r="L22" s="531">
        <v>65</v>
      </c>
      <c r="M22" s="532">
        <v>-15.38</v>
      </c>
      <c r="N22" s="316"/>
      <c r="O22" s="586" t="s">
        <v>62</v>
      </c>
      <c r="P22" s="587">
        <v>118.58</v>
      </c>
      <c r="Q22" s="588">
        <v>112.96</v>
      </c>
      <c r="R22" s="589">
        <v>4.9800000000000004</v>
      </c>
      <c r="S22" s="587">
        <v>88.17</v>
      </c>
      <c r="T22" s="588">
        <v>85</v>
      </c>
      <c r="U22" s="589">
        <v>3.73</v>
      </c>
      <c r="V22" s="587">
        <v>108.33</v>
      </c>
      <c r="W22" s="588">
        <v>104.49</v>
      </c>
      <c r="X22" s="589">
        <v>3.67</v>
      </c>
      <c r="Y22" s="316"/>
      <c r="Z22" s="316"/>
      <c r="AA22" s="316" t="s">
        <v>77</v>
      </c>
      <c r="AB22" s="591">
        <v>989</v>
      </c>
      <c r="AC22" s="591">
        <v>989</v>
      </c>
      <c r="AD22" s="591">
        <v>989</v>
      </c>
      <c r="AE22" s="591">
        <v>989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81681</v>
      </c>
      <c r="AN22" s="699">
        <v>46</v>
      </c>
      <c r="AO22" s="699">
        <v>35653</v>
      </c>
      <c r="AP22" s="773">
        <v>191205</v>
      </c>
      <c r="AQ22" s="699"/>
      <c r="AR22" s="699"/>
      <c r="AS22" s="699"/>
      <c r="AT22" s="699"/>
      <c r="AU22" s="703">
        <v>308585</v>
      </c>
      <c r="AV22" s="699">
        <v>411811</v>
      </c>
      <c r="AW22" s="701">
        <v>720396</v>
      </c>
      <c r="AX22" s="702"/>
      <c r="AY22" s="12"/>
      <c r="AZ22" s="697" t="s">
        <v>42</v>
      </c>
      <c r="BA22" s="698">
        <v>692</v>
      </c>
      <c r="BB22" s="699">
        <v>108</v>
      </c>
      <c r="BC22" s="699">
        <v>44</v>
      </c>
      <c r="BD22" s="700">
        <v>61</v>
      </c>
      <c r="BE22" s="699"/>
      <c r="BF22" s="699"/>
      <c r="BG22" s="699"/>
      <c r="BH22" s="699"/>
      <c r="BI22" s="703">
        <v>905</v>
      </c>
      <c r="BJ22" s="699">
        <v>2365</v>
      </c>
      <c r="BK22" s="701">
        <v>3270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1793.63</v>
      </c>
      <c r="CG22" s="769">
        <v>1703.62</v>
      </c>
      <c r="CH22" s="585">
        <v>5.28</v>
      </c>
      <c r="CI22" s="30"/>
      <c r="CJ22" s="30"/>
      <c r="CK22" s="527" t="s">
        <v>93</v>
      </c>
      <c r="CL22" s="528">
        <v>13</v>
      </c>
      <c r="CM22" s="529">
        <v>8</v>
      </c>
      <c r="CN22" s="530">
        <v>18</v>
      </c>
      <c r="CO22" s="528">
        <v>39</v>
      </c>
      <c r="CP22" s="531">
        <v>34</v>
      </c>
      <c r="CQ22" s="532">
        <v>14.71</v>
      </c>
      <c r="CR22" s="316"/>
      <c r="CS22" s="586" t="s">
        <v>62</v>
      </c>
      <c r="CT22" s="587">
        <v>101.4</v>
      </c>
      <c r="CU22" s="588">
        <v>97.97</v>
      </c>
      <c r="CV22" s="589">
        <v>3.5</v>
      </c>
      <c r="CW22" s="587">
        <v>67.55</v>
      </c>
      <c r="CX22" s="588">
        <v>63.95</v>
      </c>
      <c r="CY22" s="589">
        <v>5.63</v>
      </c>
      <c r="CZ22" s="587">
        <v>94.49</v>
      </c>
      <c r="DA22" s="588">
        <v>91.57</v>
      </c>
      <c r="DB22" s="589">
        <v>3.19</v>
      </c>
      <c r="DC22" s="316"/>
      <c r="DD22" s="316"/>
      <c r="DE22" s="316" t="s">
        <v>77</v>
      </c>
      <c r="DF22" s="591">
        <v>989</v>
      </c>
      <c r="DG22" s="591">
        <v>989</v>
      </c>
      <c r="DH22" s="591">
        <v>989</v>
      </c>
      <c r="DI22" s="591">
        <v>989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83766</v>
      </c>
      <c r="DR22" s="699">
        <v>47</v>
      </c>
      <c r="DS22" s="699">
        <v>35227</v>
      </c>
      <c r="DT22" s="700">
        <v>160337</v>
      </c>
      <c r="DU22" s="699"/>
      <c r="DV22" s="699"/>
      <c r="DW22" s="699"/>
      <c r="DX22" s="699"/>
      <c r="DY22" s="703">
        <v>279377</v>
      </c>
      <c r="DZ22" s="699">
        <v>273900</v>
      </c>
      <c r="EA22" s="701">
        <v>553277</v>
      </c>
      <c r="EB22" s="702"/>
      <c r="EC22" s="12"/>
      <c r="ED22" s="697" t="s">
        <v>42</v>
      </c>
      <c r="EE22" s="698">
        <v>699</v>
      </c>
      <c r="EF22" s="699">
        <v>113</v>
      </c>
      <c r="EG22" s="699">
        <v>209</v>
      </c>
      <c r="EH22" s="700">
        <v>93</v>
      </c>
      <c r="EI22" s="699"/>
      <c r="EJ22" s="699"/>
      <c r="EK22" s="699"/>
      <c r="EL22" s="699"/>
      <c r="EM22" s="703">
        <v>1114</v>
      </c>
      <c r="EN22" s="699">
        <v>523</v>
      </c>
      <c r="EO22" s="701">
        <v>1637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1849.9300000000003</v>
      </c>
      <c r="FK22" s="769">
        <v>1756.6899999999998</v>
      </c>
      <c r="FL22" s="585">
        <v>5.31</v>
      </c>
      <c r="FM22" s="30"/>
      <c r="FN22" s="30"/>
      <c r="FO22" s="527" t="s">
        <v>93</v>
      </c>
      <c r="FP22" s="528">
        <v>16</v>
      </c>
      <c r="FQ22" s="529">
        <v>20</v>
      </c>
      <c r="FR22" s="530">
        <v>18</v>
      </c>
      <c r="FS22" s="528">
        <v>54</v>
      </c>
      <c r="FT22" s="531">
        <v>67</v>
      </c>
      <c r="FU22" s="532">
        <v>-19.399999999999999</v>
      </c>
      <c r="FV22" s="316"/>
      <c r="FW22" s="586" t="s">
        <v>62</v>
      </c>
      <c r="FX22" s="587">
        <v>102.53</v>
      </c>
      <c r="FY22" s="588">
        <v>100.36</v>
      </c>
      <c r="FZ22" s="589">
        <v>2.16</v>
      </c>
      <c r="GA22" s="587">
        <v>87.84</v>
      </c>
      <c r="GB22" s="588">
        <v>85.13</v>
      </c>
      <c r="GC22" s="589">
        <v>3.18</v>
      </c>
      <c r="GD22" s="587">
        <v>94.07</v>
      </c>
      <c r="GE22" s="588">
        <v>91.83</v>
      </c>
      <c r="GF22" s="589">
        <v>2.44</v>
      </c>
      <c r="GG22" s="316"/>
      <c r="GH22" s="316"/>
      <c r="GI22" s="316" t="s">
        <v>77</v>
      </c>
      <c r="GJ22" s="591">
        <v>989</v>
      </c>
      <c r="GK22" s="591">
        <v>989</v>
      </c>
      <c r="GL22" s="591">
        <v>989</v>
      </c>
      <c r="GM22" s="591">
        <v>989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65256</v>
      </c>
      <c r="GV22" s="699">
        <v>70</v>
      </c>
      <c r="GW22" s="699">
        <v>30064</v>
      </c>
      <c r="GX22" s="700">
        <v>151645</v>
      </c>
      <c r="GY22" s="699"/>
      <c r="GZ22" s="699"/>
      <c r="HA22" s="699"/>
      <c r="HB22" s="699"/>
      <c r="HC22" s="703">
        <v>247035</v>
      </c>
      <c r="HD22" s="699">
        <v>845410</v>
      </c>
      <c r="HE22" s="701">
        <v>1092445</v>
      </c>
      <c r="HF22" s="702"/>
      <c r="HG22" s="12"/>
      <c r="HH22" s="697" t="s">
        <v>42</v>
      </c>
      <c r="HI22" s="698">
        <v>278</v>
      </c>
      <c r="HJ22" s="699">
        <v>63</v>
      </c>
      <c r="HK22" s="699">
        <v>136</v>
      </c>
      <c r="HL22" s="700">
        <v>0</v>
      </c>
      <c r="HM22" s="699"/>
      <c r="HN22" s="699"/>
      <c r="HO22" s="699"/>
      <c r="HP22" s="699"/>
      <c r="HQ22" s="703">
        <v>477</v>
      </c>
      <c r="HR22" s="699">
        <v>1092</v>
      </c>
      <c r="HS22" s="701">
        <v>1569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2029.03</v>
      </c>
      <c r="IO22" s="769">
        <v>1953.73</v>
      </c>
      <c r="IP22" s="585">
        <v>3.85</v>
      </c>
      <c r="IQ22" s="30"/>
      <c r="IR22" s="30"/>
      <c r="IS22" s="527" t="s">
        <v>93</v>
      </c>
      <c r="IT22" s="528">
        <v>12</v>
      </c>
      <c r="IU22" s="529">
        <v>14</v>
      </c>
      <c r="IV22" s="530">
        <v>10</v>
      </c>
      <c r="IW22" s="528">
        <v>36</v>
      </c>
      <c r="IX22" s="531">
        <v>50</v>
      </c>
      <c r="IY22" s="532">
        <v>-28</v>
      </c>
      <c r="IZ22" s="316"/>
      <c r="JA22" s="586" t="s">
        <v>62</v>
      </c>
      <c r="JB22" s="587">
        <v>103.43</v>
      </c>
      <c r="JC22" s="588">
        <v>100.89</v>
      </c>
      <c r="JD22" s="589">
        <v>2.52</v>
      </c>
      <c r="JE22" s="587">
        <v>92.49</v>
      </c>
      <c r="JF22" s="588">
        <v>90.8</v>
      </c>
      <c r="JG22" s="589">
        <v>1.86</v>
      </c>
      <c r="JH22" s="587">
        <v>95.8</v>
      </c>
      <c r="JI22" s="588">
        <v>94.16</v>
      </c>
      <c r="JJ22" s="589">
        <v>1.74</v>
      </c>
      <c r="JK22" s="316"/>
      <c r="JL22" s="316"/>
      <c r="JM22" s="316" t="s">
        <v>77</v>
      </c>
      <c r="JN22" s="591">
        <v>989</v>
      </c>
      <c r="JO22" s="591">
        <v>989</v>
      </c>
      <c r="JP22" s="591">
        <v>989</v>
      </c>
      <c r="JQ22" s="591">
        <v>989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104807</v>
      </c>
      <c r="JZ22" s="699">
        <v>118</v>
      </c>
      <c r="KA22" s="699">
        <v>47962</v>
      </c>
      <c r="KB22" s="705">
        <v>85800</v>
      </c>
      <c r="KC22" s="706"/>
      <c r="KD22" s="706"/>
      <c r="KE22" s="706"/>
      <c r="KF22" s="706"/>
      <c r="KG22" s="707">
        <v>238687</v>
      </c>
      <c r="KH22" s="699">
        <v>788315</v>
      </c>
      <c r="KI22" s="701">
        <v>1027002</v>
      </c>
      <c r="KJ22" s="702"/>
      <c r="KK22" s="12"/>
      <c r="KL22" s="697" t="s">
        <v>42</v>
      </c>
      <c r="KM22" s="698">
        <v>286</v>
      </c>
      <c r="KN22" s="699">
        <v>49</v>
      </c>
      <c r="KO22" s="699">
        <v>100</v>
      </c>
      <c r="KP22" s="705">
        <v>95</v>
      </c>
      <c r="KQ22" s="706"/>
      <c r="KR22" s="706"/>
      <c r="KS22" s="706"/>
      <c r="KT22" s="706"/>
      <c r="KU22" s="707">
        <v>530</v>
      </c>
      <c r="KV22" s="699">
        <v>3062</v>
      </c>
      <c r="KW22" s="701">
        <v>3592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1813.6599999999999</v>
      </c>
      <c r="LS22" s="769">
        <v>1722.2500000000002</v>
      </c>
      <c r="LT22" s="612">
        <v>5.31</v>
      </c>
      <c r="LU22" s="319"/>
      <c r="LV22" s="319"/>
      <c r="LW22" s="527" t="s">
        <v>93</v>
      </c>
      <c r="LX22" s="11">
        <v>184</v>
      </c>
      <c r="LY22" s="544">
        <v>216</v>
      </c>
      <c r="LZ22" s="545">
        <v>-14.81</v>
      </c>
      <c r="MA22" s="81"/>
      <c r="MB22" s="586" t="s">
        <v>62</v>
      </c>
      <c r="MC22" s="587">
        <v>107</v>
      </c>
      <c r="MD22" s="588">
        <v>104.02</v>
      </c>
      <c r="ME22" s="589">
        <v>2.86</v>
      </c>
      <c r="MF22" s="587">
        <v>86.99</v>
      </c>
      <c r="MG22" s="588">
        <v>85.83</v>
      </c>
      <c r="MH22" s="589">
        <v>1.35</v>
      </c>
      <c r="MI22" s="587">
        <v>98.09</v>
      </c>
      <c r="MJ22" s="588">
        <v>96.45</v>
      </c>
      <c r="MK22" s="589">
        <v>1.7</v>
      </c>
      <c r="ML22" s="102"/>
      <c r="MM22" s="102"/>
      <c r="MN22" s="102" t="s">
        <v>77</v>
      </c>
      <c r="MO22" s="613">
        <v>989</v>
      </c>
      <c r="MP22" s="613">
        <v>989</v>
      </c>
      <c r="MQ22" s="613">
        <v>989</v>
      </c>
      <c r="MR22" s="613">
        <v>989</v>
      </c>
      <c r="MS22" s="613">
        <v>989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335510</v>
      </c>
      <c r="NB22" s="711">
        <v>281</v>
      </c>
      <c r="NC22" s="711">
        <v>148906</v>
      </c>
      <c r="ND22" s="712">
        <v>588987</v>
      </c>
      <c r="NE22" s="711"/>
      <c r="NF22" s="711"/>
      <c r="NG22" s="711"/>
      <c r="NH22" s="711"/>
      <c r="NI22" s="713">
        <v>1073684</v>
      </c>
      <c r="NJ22" s="710">
        <v>2319436</v>
      </c>
      <c r="NK22" s="713">
        <v>3393120</v>
      </c>
      <c r="NL22" s="406"/>
      <c r="NM22" s="406"/>
      <c r="NN22" s="710" t="s">
        <v>42</v>
      </c>
      <c r="NO22" s="710">
        <v>1955</v>
      </c>
      <c r="NP22" s="711">
        <v>333</v>
      </c>
      <c r="NQ22" s="711">
        <v>489</v>
      </c>
      <c r="NR22" s="712">
        <v>249</v>
      </c>
      <c r="NS22" s="711"/>
      <c r="NT22" s="711"/>
      <c r="NU22" s="711"/>
      <c r="NV22" s="711"/>
      <c r="NW22" s="713">
        <v>3026</v>
      </c>
      <c r="NX22" s="710">
        <v>7042</v>
      </c>
      <c r="NY22" s="713">
        <v>10068</v>
      </c>
    </row>
    <row r="23" spans="1:389" ht="23.25" customHeight="1" thickTop="1" x14ac:dyDescent="0.25">
      <c r="A23" s="668" t="s">
        <v>94</v>
      </c>
      <c r="B23" s="89">
        <v>708.51</v>
      </c>
      <c r="C23" s="774">
        <v>660.57</v>
      </c>
      <c r="D23" s="526">
        <v>7.26</v>
      </c>
      <c r="E23" s="30"/>
      <c r="F23" s="30"/>
      <c r="G23" s="527" t="s">
        <v>95</v>
      </c>
      <c r="H23" s="528">
        <v>187</v>
      </c>
      <c r="I23" s="529">
        <v>145</v>
      </c>
      <c r="J23" s="530">
        <v>138</v>
      </c>
      <c r="K23" s="528">
        <v>470</v>
      </c>
      <c r="L23" s="531">
        <v>464</v>
      </c>
      <c r="M23" s="532">
        <v>1.29</v>
      </c>
      <c r="N23" s="316"/>
      <c r="O23" s="586" t="s">
        <v>67</v>
      </c>
      <c r="P23" s="587">
        <v>176.78</v>
      </c>
      <c r="Q23" s="775">
        <v>170.57</v>
      </c>
      <c r="R23" s="589">
        <v>3.64</v>
      </c>
      <c r="S23" s="587">
        <v>176.43</v>
      </c>
      <c r="T23" s="588">
        <v>168.49</v>
      </c>
      <c r="U23" s="589">
        <v>4.71</v>
      </c>
      <c r="V23" s="587">
        <v>176.66</v>
      </c>
      <c r="W23" s="588">
        <v>169.94</v>
      </c>
      <c r="X23" s="589">
        <v>3.95</v>
      </c>
      <c r="Y23" s="316"/>
      <c r="Z23" s="12" t="s">
        <v>47</v>
      </c>
      <c r="AA23" s="12"/>
      <c r="AB23" s="776">
        <v>59.72</v>
      </c>
      <c r="AC23" s="777">
        <v>61.14</v>
      </c>
      <c r="AD23" s="777">
        <v>59.06</v>
      </c>
      <c r="AE23" s="777">
        <v>59.98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687.11999999999989</v>
      </c>
      <c r="CG23" s="774">
        <v>656.70999999999992</v>
      </c>
      <c r="CH23" s="526">
        <v>4.63</v>
      </c>
      <c r="CI23" s="30"/>
      <c r="CJ23" s="30"/>
      <c r="CK23" s="527" t="s">
        <v>95</v>
      </c>
      <c r="CL23" s="528">
        <v>128</v>
      </c>
      <c r="CM23" s="529">
        <v>94</v>
      </c>
      <c r="CN23" s="530">
        <v>152</v>
      </c>
      <c r="CO23" s="528">
        <v>374</v>
      </c>
      <c r="CP23" s="531">
        <v>291</v>
      </c>
      <c r="CQ23" s="532">
        <v>28.52</v>
      </c>
      <c r="CR23" s="316"/>
      <c r="CS23" s="586" t="s">
        <v>67</v>
      </c>
      <c r="CT23" s="587">
        <v>241.94</v>
      </c>
      <c r="CU23" s="775">
        <v>232.5</v>
      </c>
      <c r="CV23" s="589">
        <v>4.0599999999999996</v>
      </c>
      <c r="CW23" s="587">
        <v>202.33</v>
      </c>
      <c r="CX23" s="588">
        <v>193.34</v>
      </c>
      <c r="CY23" s="589">
        <v>4.6500000000000004</v>
      </c>
      <c r="CZ23" s="587">
        <v>233.86</v>
      </c>
      <c r="DA23" s="588">
        <v>225.13</v>
      </c>
      <c r="DB23" s="589">
        <v>3.88</v>
      </c>
      <c r="DC23" s="316"/>
      <c r="DD23" s="12" t="s">
        <v>47</v>
      </c>
      <c r="DE23" s="12"/>
      <c r="DF23" s="776">
        <v>57.19</v>
      </c>
      <c r="DG23" s="777">
        <v>54.51</v>
      </c>
      <c r="DH23" s="777">
        <v>54.65</v>
      </c>
      <c r="DI23" s="777">
        <v>55.45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765.61</v>
      </c>
      <c r="FK23" s="774">
        <v>720.84999999999991</v>
      </c>
      <c r="FL23" s="526">
        <v>6.21</v>
      </c>
      <c r="FM23" s="30"/>
      <c r="FN23" s="30"/>
      <c r="FO23" s="527" t="s">
        <v>95</v>
      </c>
      <c r="FP23" s="528">
        <v>107</v>
      </c>
      <c r="FQ23" s="529">
        <v>94</v>
      </c>
      <c r="FR23" s="530">
        <v>110</v>
      </c>
      <c r="FS23" s="528">
        <v>311</v>
      </c>
      <c r="FT23" s="531">
        <v>272</v>
      </c>
      <c r="FU23" s="532">
        <v>14.34</v>
      </c>
      <c r="FV23" s="316"/>
      <c r="FW23" s="586" t="s">
        <v>67</v>
      </c>
      <c r="FX23" s="587">
        <v>233.9</v>
      </c>
      <c r="FY23" s="775">
        <v>225.8</v>
      </c>
      <c r="FZ23" s="589">
        <v>3.59</v>
      </c>
      <c r="GA23" s="587">
        <v>218.27</v>
      </c>
      <c r="GB23" s="588">
        <v>209.75</v>
      </c>
      <c r="GC23" s="589">
        <v>4.0599999999999996</v>
      </c>
      <c r="GD23" s="587">
        <v>224.89</v>
      </c>
      <c r="GE23" s="588">
        <v>216.8</v>
      </c>
      <c r="GF23" s="589">
        <v>3.73</v>
      </c>
      <c r="GG23" s="316"/>
      <c r="GH23" s="12" t="s">
        <v>47</v>
      </c>
      <c r="GI23" s="12"/>
      <c r="GJ23" s="776">
        <v>49.95</v>
      </c>
      <c r="GK23" s="777">
        <v>47.86</v>
      </c>
      <c r="GL23" s="777">
        <v>47.01</v>
      </c>
      <c r="GM23" s="777">
        <v>48.27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908.93000000000006</v>
      </c>
      <c r="IO23" s="774">
        <v>852.91000000000008</v>
      </c>
      <c r="IP23" s="526">
        <v>6.57</v>
      </c>
      <c r="IQ23" s="30"/>
      <c r="IR23" s="30"/>
      <c r="IS23" s="527" t="s">
        <v>95</v>
      </c>
      <c r="IT23" s="528">
        <v>43</v>
      </c>
      <c r="IU23" s="529">
        <v>59</v>
      </c>
      <c r="IV23" s="530">
        <v>51</v>
      </c>
      <c r="IW23" s="528">
        <v>153</v>
      </c>
      <c r="IX23" s="531">
        <v>157</v>
      </c>
      <c r="IY23" s="532">
        <v>-2.5499999999999998</v>
      </c>
      <c r="IZ23" s="316"/>
      <c r="JA23" s="586" t="s">
        <v>67</v>
      </c>
      <c r="JB23" s="587">
        <v>251.48</v>
      </c>
      <c r="JC23" s="775">
        <v>244.46</v>
      </c>
      <c r="JD23" s="589">
        <v>2.87</v>
      </c>
      <c r="JE23" s="587">
        <v>211.49</v>
      </c>
      <c r="JF23" s="588">
        <v>205.24</v>
      </c>
      <c r="JG23" s="589">
        <v>3.05</v>
      </c>
      <c r="JH23" s="587">
        <v>223.6</v>
      </c>
      <c r="JI23" s="588">
        <v>218.31</v>
      </c>
      <c r="JJ23" s="589">
        <v>2.42</v>
      </c>
      <c r="JK23" s="316"/>
      <c r="JL23" s="12" t="s">
        <v>47</v>
      </c>
      <c r="JM23" s="12"/>
      <c r="JN23" s="776">
        <v>59.95</v>
      </c>
      <c r="JO23" s="777">
        <v>66.239999999999995</v>
      </c>
      <c r="JP23" s="777">
        <v>67.099999999999994</v>
      </c>
      <c r="JQ23" s="777">
        <v>64.430000000000007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794.81999999999994</v>
      </c>
      <c r="LS23" s="763">
        <v>747.55</v>
      </c>
      <c r="LT23" s="543">
        <v>6.32</v>
      </c>
      <c r="LU23" s="319"/>
      <c r="LV23" s="319"/>
      <c r="LW23" s="527" t="s">
        <v>95</v>
      </c>
      <c r="LX23" s="11">
        <v>1308</v>
      </c>
      <c r="LY23" s="544">
        <v>1184</v>
      </c>
      <c r="LZ23" s="545">
        <v>10.47</v>
      </c>
      <c r="MA23" s="81"/>
      <c r="MB23" s="586" t="s">
        <v>67</v>
      </c>
      <c r="MC23" s="587">
        <v>218.65</v>
      </c>
      <c r="MD23" s="588">
        <v>209.92</v>
      </c>
      <c r="ME23" s="589">
        <v>4.16</v>
      </c>
      <c r="MF23" s="587">
        <v>204.64</v>
      </c>
      <c r="MG23" s="588">
        <v>197.31</v>
      </c>
      <c r="MH23" s="589">
        <v>3.71</v>
      </c>
      <c r="MI23" s="587">
        <v>212.41</v>
      </c>
      <c r="MJ23" s="588">
        <v>204.68</v>
      </c>
      <c r="MK23" s="589">
        <v>3.78</v>
      </c>
      <c r="ML23" s="102"/>
      <c r="MM23" s="573" t="s">
        <v>47</v>
      </c>
      <c r="MN23" s="573"/>
      <c r="MO23" s="780">
        <v>59.98</v>
      </c>
      <c r="MP23" s="780">
        <v>55.45</v>
      </c>
      <c r="MQ23" s="780">
        <v>48.27</v>
      </c>
      <c r="MR23" s="780">
        <v>64.430000000000007</v>
      </c>
      <c r="MS23" s="780">
        <v>57.03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705.37</v>
      </c>
      <c r="C24" s="729">
        <v>657.66</v>
      </c>
      <c r="D24" s="553">
        <v>7.25</v>
      </c>
      <c r="E24" s="30"/>
      <c r="F24" s="30"/>
      <c r="G24" s="554" t="s">
        <v>96</v>
      </c>
      <c r="H24" s="528">
        <v>25</v>
      </c>
      <c r="I24" s="529">
        <v>28</v>
      </c>
      <c r="J24" s="530">
        <v>23</v>
      </c>
      <c r="K24" s="528">
        <v>76</v>
      </c>
      <c r="L24" s="531">
        <v>89</v>
      </c>
      <c r="M24" s="532">
        <v>-14.61</v>
      </c>
      <c r="N24" s="316"/>
      <c r="O24" s="696" t="s">
        <v>72</v>
      </c>
      <c r="P24" s="781">
        <v>107.15</v>
      </c>
      <c r="Q24" s="588">
        <v>97.75</v>
      </c>
      <c r="R24" s="589">
        <v>9.6199999999999992</v>
      </c>
      <c r="S24" s="587">
        <v>96.79</v>
      </c>
      <c r="T24" s="588">
        <v>89.07</v>
      </c>
      <c r="U24" s="589">
        <v>8.67</v>
      </c>
      <c r="V24" s="587">
        <v>103.66</v>
      </c>
      <c r="W24" s="588">
        <v>95.12</v>
      </c>
      <c r="X24" s="589">
        <v>8.98</v>
      </c>
      <c r="Y24" s="316"/>
      <c r="Z24" s="316"/>
      <c r="AA24" s="316" t="s">
        <v>32</v>
      </c>
      <c r="AB24" s="16">
        <v>40.26</v>
      </c>
      <c r="AC24" s="16">
        <v>42.87</v>
      </c>
      <c r="AD24" s="16">
        <v>40.26</v>
      </c>
      <c r="AE24" s="16">
        <v>41.13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685.55000000000007</v>
      </c>
      <c r="CG24" s="729">
        <v>655.2600000000001</v>
      </c>
      <c r="CH24" s="553">
        <v>4.62</v>
      </c>
      <c r="CI24" s="30"/>
      <c r="CJ24" s="30"/>
      <c r="CK24" s="554" t="s">
        <v>96</v>
      </c>
      <c r="CL24" s="528">
        <v>31</v>
      </c>
      <c r="CM24" s="529">
        <v>40</v>
      </c>
      <c r="CN24" s="530">
        <v>19</v>
      </c>
      <c r="CO24" s="528">
        <v>90</v>
      </c>
      <c r="CP24" s="531">
        <v>121</v>
      </c>
      <c r="CQ24" s="532">
        <v>-25.62</v>
      </c>
      <c r="CR24" s="316"/>
      <c r="CS24" s="696" t="s">
        <v>72</v>
      </c>
      <c r="CT24" s="781">
        <v>54.78</v>
      </c>
      <c r="CU24" s="588">
        <v>52.58</v>
      </c>
      <c r="CV24" s="589">
        <v>4.18</v>
      </c>
      <c r="CW24" s="587">
        <v>44.16</v>
      </c>
      <c r="CX24" s="588">
        <v>41.97</v>
      </c>
      <c r="CY24" s="589">
        <v>5.22</v>
      </c>
      <c r="CZ24" s="587">
        <v>52.61</v>
      </c>
      <c r="DA24" s="588">
        <v>50.58</v>
      </c>
      <c r="DB24" s="589">
        <v>4.01</v>
      </c>
      <c r="DC24" s="316"/>
      <c r="DD24" s="316"/>
      <c r="DE24" s="316" t="s">
        <v>32</v>
      </c>
      <c r="DF24" s="16">
        <v>46.52</v>
      </c>
      <c r="DG24" s="16">
        <v>42.86</v>
      </c>
      <c r="DH24" s="16">
        <v>37.590000000000003</v>
      </c>
      <c r="DI24" s="16">
        <v>42.32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763.77</v>
      </c>
      <c r="FK24" s="729">
        <v>719.05000000000007</v>
      </c>
      <c r="FL24" s="553">
        <v>6.22</v>
      </c>
      <c r="FM24" s="30"/>
      <c r="FN24" s="30"/>
      <c r="FO24" s="554" t="s">
        <v>96</v>
      </c>
      <c r="FP24" s="528">
        <v>20</v>
      </c>
      <c r="FQ24" s="529">
        <v>29</v>
      </c>
      <c r="FR24" s="530">
        <v>26</v>
      </c>
      <c r="FS24" s="528">
        <v>75</v>
      </c>
      <c r="FT24" s="531">
        <v>108</v>
      </c>
      <c r="FU24" s="532">
        <v>-30.56</v>
      </c>
      <c r="FV24" s="316"/>
      <c r="FW24" s="696" t="s">
        <v>72</v>
      </c>
      <c r="FX24" s="781">
        <v>106.13</v>
      </c>
      <c r="FY24" s="588">
        <v>101.61</v>
      </c>
      <c r="FZ24" s="589">
        <v>4.45</v>
      </c>
      <c r="GA24" s="587">
        <v>90.37</v>
      </c>
      <c r="GB24" s="588">
        <v>84.88</v>
      </c>
      <c r="GC24" s="589">
        <v>6.47</v>
      </c>
      <c r="GD24" s="587">
        <v>97.05</v>
      </c>
      <c r="GE24" s="588">
        <v>92.24</v>
      </c>
      <c r="GF24" s="589">
        <v>5.21</v>
      </c>
      <c r="GG24" s="316"/>
      <c r="GH24" s="316"/>
      <c r="GI24" s="316" t="s">
        <v>32</v>
      </c>
      <c r="GJ24" s="16">
        <v>37.85</v>
      </c>
      <c r="GK24" s="16">
        <v>41.27</v>
      </c>
      <c r="GL24" s="16">
        <v>36.51</v>
      </c>
      <c r="GM24" s="16">
        <v>38.54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907.4899999999999</v>
      </c>
      <c r="IO24" s="729">
        <v>851.43</v>
      </c>
      <c r="IP24" s="553">
        <v>6.58</v>
      </c>
      <c r="IQ24" s="30"/>
      <c r="IR24" s="30"/>
      <c r="IS24" s="554" t="s">
        <v>96</v>
      </c>
      <c r="IT24" s="528">
        <v>32</v>
      </c>
      <c r="IU24" s="529">
        <v>27</v>
      </c>
      <c r="IV24" s="530">
        <v>30</v>
      </c>
      <c r="IW24" s="528">
        <v>89</v>
      </c>
      <c r="IX24" s="531">
        <v>81</v>
      </c>
      <c r="IY24" s="532">
        <v>9.8800000000000008</v>
      </c>
      <c r="IZ24" s="316"/>
      <c r="JA24" s="696" t="s">
        <v>72</v>
      </c>
      <c r="JB24" s="781">
        <v>97.75</v>
      </c>
      <c r="JC24" s="588">
        <v>92.98</v>
      </c>
      <c r="JD24" s="589">
        <v>5.13</v>
      </c>
      <c r="JE24" s="587">
        <v>81.99</v>
      </c>
      <c r="JF24" s="588">
        <v>77.86</v>
      </c>
      <c r="JG24" s="589">
        <v>5.3</v>
      </c>
      <c r="JH24" s="587">
        <v>86.76</v>
      </c>
      <c r="JI24" s="588">
        <v>82.9</v>
      </c>
      <c r="JJ24" s="589">
        <v>4.66</v>
      </c>
      <c r="JK24" s="316"/>
      <c r="JL24" s="316"/>
      <c r="JM24" s="316" t="s">
        <v>32</v>
      </c>
      <c r="JN24" s="16">
        <v>39.85</v>
      </c>
      <c r="JO24" s="16">
        <v>46.85</v>
      </c>
      <c r="JP24" s="16">
        <v>50.24</v>
      </c>
      <c r="JQ24" s="16">
        <v>45.65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792.89</v>
      </c>
      <c r="LS24" s="766">
        <v>745.68</v>
      </c>
      <c r="LT24" s="572">
        <v>6.33</v>
      </c>
      <c r="LU24" s="319"/>
      <c r="LV24" s="319"/>
      <c r="LW24" s="554" t="s">
        <v>96</v>
      </c>
      <c r="LX24" s="11">
        <v>330</v>
      </c>
      <c r="LY24" s="544">
        <v>399</v>
      </c>
      <c r="LZ24" s="545">
        <v>-17.29</v>
      </c>
      <c r="MA24" s="81"/>
      <c r="MB24" s="696" t="s">
        <v>72</v>
      </c>
      <c r="MC24" s="587">
        <v>87.06</v>
      </c>
      <c r="MD24" s="588">
        <v>81.95</v>
      </c>
      <c r="ME24" s="589">
        <v>6.24</v>
      </c>
      <c r="MF24" s="587">
        <v>83.68</v>
      </c>
      <c r="MG24" s="588">
        <v>78.75</v>
      </c>
      <c r="MH24" s="589">
        <v>6.26</v>
      </c>
      <c r="MI24" s="587">
        <v>85.56</v>
      </c>
      <c r="MJ24" s="588">
        <v>80.62</v>
      </c>
      <c r="MK24" s="589">
        <v>6.13</v>
      </c>
      <c r="ML24" s="102"/>
      <c r="MM24" s="102"/>
      <c r="MN24" s="102" t="s">
        <v>32</v>
      </c>
      <c r="MO24" s="785">
        <v>41.13</v>
      </c>
      <c r="MP24" s="785">
        <v>42.32</v>
      </c>
      <c r="MQ24" s="785">
        <v>38.54</v>
      </c>
      <c r="MR24" s="785">
        <v>45.65</v>
      </c>
      <c r="MS24" s="786">
        <v>41.91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1178.81</v>
      </c>
      <c r="C25" s="738">
        <v>1105.24</v>
      </c>
      <c r="D25" s="695">
        <v>6.66</v>
      </c>
      <c r="E25" s="30"/>
      <c r="F25" s="30"/>
      <c r="G25" s="527" t="s">
        <v>99</v>
      </c>
      <c r="H25" s="528">
        <v>31</v>
      </c>
      <c r="I25" s="529">
        <v>16</v>
      </c>
      <c r="J25" s="530">
        <v>20</v>
      </c>
      <c r="K25" s="528">
        <v>67</v>
      </c>
      <c r="L25" s="531">
        <v>80</v>
      </c>
      <c r="M25" s="532">
        <v>-16.25</v>
      </c>
      <c r="N25" s="316"/>
      <c r="O25" s="716" t="s">
        <v>76</v>
      </c>
      <c r="P25" s="717">
        <v>1741.78</v>
      </c>
      <c r="Q25" s="718">
        <v>1645.11</v>
      </c>
      <c r="R25" s="719">
        <v>5.88</v>
      </c>
      <c r="S25" s="720">
        <v>1178.81</v>
      </c>
      <c r="T25" s="718">
        <v>1105.24</v>
      </c>
      <c r="U25" s="719">
        <v>6.66</v>
      </c>
      <c r="V25" s="720">
        <v>1552.03</v>
      </c>
      <c r="W25" s="718">
        <v>1481.54</v>
      </c>
      <c r="X25" s="719">
        <v>4.76</v>
      </c>
      <c r="Y25" s="316"/>
      <c r="Z25" s="316"/>
      <c r="AA25" s="316" t="s">
        <v>46</v>
      </c>
      <c r="AB25" s="16">
        <v>61.03</v>
      </c>
      <c r="AC25" s="16">
        <v>62.52</v>
      </c>
      <c r="AD25" s="16">
        <v>60.81</v>
      </c>
      <c r="AE25" s="16">
        <v>61.45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1014.94</v>
      </c>
      <c r="CG25" s="738">
        <v>953.83000000000015</v>
      </c>
      <c r="CH25" s="695">
        <v>6.41</v>
      </c>
      <c r="CI25" s="30"/>
      <c r="CJ25" s="30"/>
      <c r="CK25" s="527" t="s">
        <v>99</v>
      </c>
      <c r="CL25" s="528">
        <v>25</v>
      </c>
      <c r="CM25" s="529">
        <v>22</v>
      </c>
      <c r="CN25" s="530">
        <v>24</v>
      </c>
      <c r="CO25" s="528">
        <v>71</v>
      </c>
      <c r="CP25" s="531">
        <v>63</v>
      </c>
      <c r="CQ25" s="532">
        <v>12.7</v>
      </c>
      <c r="CR25" s="316"/>
      <c r="CS25" s="716" t="s">
        <v>76</v>
      </c>
      <c r="CT25" s="717">
        <v>1793.63</v>
      </c>
      <c r="CU25" s="718">
        <v>1703.62</v>
      </c>
      <c r="CV25" s="719">
        <v>5.28</v>
      </c>
      <c r="CW25" s="720">
        <v>1014.94</v>
      </c>
      <c r="CX25" s="718">
        <v>953.83000000000015</v>
      </c>
      <c r="CY25" s="719">
        <v>6.41</v>
      </c>
      <c r="CZ25" s="720">
        <v>1634.74</v>
      </c>
      <c r="DA25" s="718">
        <v>1562.48</v>
      </c>
      <c r="DB25" s="719">
        <v>4.62</v>
      </c>
      <c r="DC25" s="316"/>
      <c r="DD25" s="316"/>
      <c r="DE25" s="316" t="s">
        <v>46</v>
      </c>
      <c r="DF25" s="16">
        <v>58.69</v>
      </c>
      <c r="DG25" s="16">
        <v>53.21</v>
      </c>
      <c r="DH25" s="16">
        <v>54.87</v>
      </c>
      <c r="DI25" s="16">
        <v>55.59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1245.94</v>
      </c>
      <c r="FK25" s="738">
        <v>1187.2800000000002</v>
      </c>
      <c r="FL25" s="695">
        <v>4.9400000000000004</v>
      </c>
      <c r="FM25" s="30"/>
      <c r="FN25" s="30"/>
      <c r="FO25" s="527" t="s">
        <v>99</v>
      </c>
      <c r="FP25" s="528">
        <v>14</v>
      </c>
      <c r="FQ25" s="529">
        <v>18</v>
      </c>
      <c r="FR25" s="530">
        <v>13</v>
      </c>
      <c r="FS25" s="528">
        <v>45</v>
      </c>
      <c r="FT25" s="531">
        <v>58</v>
      </c>
      <c r="FU25" s="532">
        <v>-22.41</v>
      </c>
      <c r="FV25" s="316"/>
      <c r="FW25" s="716" t="s">
        <v>76</v>
      </c>
      <c r="FX25" s="717">
        <v>1849.9300000000003</v>
      </c>
      <c r="FY25" s="718">
        <v>1756.6899999999998</v>
      </c>
      <c r="FZ25" s="719">
        <v>5.31</v>
      </c>
      <c r="GA25" s="720">
        <v>1245.94</v>
      </c>
      <c r="GB25" s="718">
        <v>1187.2800000000002</v>
      </c>
      <c r="GC25" s="719">
        <v>4.9400000000000004</v>
      </c>
      <c r="GD25" s="720">
        <v>1501.97</v>
      </c>
      <c r="GE25" s="718">
        <v>1437.67</v>
      </c>
      <c r="GF25" s="719">
        <v>4.47</v>
      </c>
      <c r="GG25" s="316"/>
      <c r="GH25" s="316"/>
      <c r="GI25" s="316" t="s">
        <v>46</v>
      </c>
      <c r="GJ25" s="16">
        <v>53.6</v>
      </c>
      <c r="GK25" s="16">
        <v>55.74</v>
      </c>
      <c r="GL25" s="16">
        <v>52.06</v>
      </c>
      <c r="GM25" s="16">
        <v>53.8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1147.21</v>
      </c>
      <c r="IO25" s="738">
        <v>1100.1599999999999</v>
      </c>
      <c r="IP25" s="695">
        <v>4.28</v>
      </c>
      <c r="IQ25" s="30"/>
      <c r="IR25" s="30"/>
      <c r="IS25" s="527" t="s">
        <v>99</v>
      </c>
      <c r="IT25" s="528">
        <v>20</v>
      </c>
      <c r="IU25" s="529">
        <v>11</v>
      </c>
      <c r="IV25" s="530">
        <v>16</v>
      </c>
      <c r="IW25" s="528">
        <v>47</v>
      </c>
      <c r="IX25" s="531">
        <v>36</v>
      </c>
      <c r="IY25" s="532">
        <v>30.56</v>
      </c>
      <c r="IZ25" s="316"/>
      <c r="JA25" s="716" t="s">
        <v>76</v>
      </c>
      <c r="JB25" s="717">
        <v>2029.03</v>
      </c>
      <c r="JC25" s="718">
        <v>1953.73</v>
      </c>
      <c r="JD25" s="719">
        <v>3.85</v>
      </c>
      <c r="JE25" s="720">
        <v>1147.21</v>
      </c>
      <c r="JF25" s="718">
        <v>1100.1599999999999</v>
      </c>
      <c r="JG25" s="719">
        <v>4.28</v>
      </c>
      <c r="JH25" s="720">
        <v>1414.36</v>
      </c>
      <c r="JI25" s="718">
        <v>1384.56</v>
      </c>
      <c r="JJ25" s="719">
        <v>2.15</v>
      </c>
      <c r="JK25" s="316"/>
      <c r="JL25" s="316"/>
      <c r="JM25" s="316" t="s">
        <v>46</v>
      </c>
      <c r="JN25" s="16">
        <v>62.73</v>
      </c>
      <c r="JO25" s="16">
        <v>70.31</v>
      </c>
      <c r="JP25" s="16">
        <v>73.739999999999995</v>
      </c>
      <c r="JQ25" s="16">
        <v>68.930000000000007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1166.53</v>
      </c>
      <c r="LS25" s="795">
        <v>1109.5400000000002</v>
      </c>
      <c r="LT25" s="708">
        <v>5.14</v>
      </c>
      <c r="LU25" s="319"/>
      <c r="LV25" s="319"/>
      <c r="LW25" s="527" t="s">
        <v>99</v>
      </c>
      <c r="LX25" s="11">
        <v>230</v>
      </c>
      <c r="LY25" s="544">
        <v>237</v>
      </c>
      <c r="LZ25" s="545">
        <v>-2.95</v>
      </c>
      <c r="MA25" s="81"/>
      <c r="MB25" s="724" t="s">
        <v>76</v>
      </c>
      <c r="MC25" s="717">
        <v>1813.6599999999999</v>
      </c>
      <c r="MD25" s="725">
        <v>1722.2500000000002</v>
      </c>
      <c r="ME25" s="726">
        <v>5.31</v>
      </c>
      <c r="MF25" s="717">
        <v>1166.53</v>
      </c>
      <c r="MG25" s="725">
        <v>1109.5400000000002</v>
      </c>
      <c r="MH25" s="726">
        <v>5.14</v>
      </c>
      <c r="MI25" s="717">
        <v>1525.61</v>
      </c>
      <c r="MJ25" s="725">
        <v>1467.3400000000001</v>
      </c>
      <c r="MK25" s="726">
        <v>3.97</v>
      </c>
      <c r="ML25" s="102"/>
      <c r="MM25" s="102"/>
      <c r="MN25" s="102" t="s">
        <v>46</v>
      </c>
      <c r="MO25" s="785">
        <v>61.45</v>
      </c>
      <c r="MP25" s="785">
        <v>55.59</v>
      </c>
      <c r="MQ25" s="785">
        <v>53.8</v>
      </c>
      <c r="MR25" s="785">
        <v>68.930000000000007</v>
      </c>
      <c r="MS25" s="786">
        <v>59.94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28</v>
      </c>
      <c r="I26" s="529">
        <v>32</v>
      </c>
      <c r="J26" s="530">
        <v>16</v>
      </c>
      <c r="K26" s="528">
        <v>76</v>
      </c>
      <c r="L26" s="531">
        <v>82</v>
      </c>
      <c r="M26" s="532">
        <v>-7.32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59.26</v>
      </c>
      <c r="AC26" s="16">
        <v>60.65</v>
      </c>
      <c r="AD26" s="16">
        <v>58.42</v>
      </c>
      <c r="AE26" s="16">
        <v>59.44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23</v>
      </c>
      <c r="CM26" s="529">
        <v>18</v>
      </c>
      <c r="CN26" s="530">
        <v>29</v>
      </c>
      <c r="CO26" s="528">
        <v>70</v>
      </c>
      <c r="CP26" s="531">
        <v>88</v>
      </c>
      <c r="CQ26" s="532">
        <v>-20.45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56.63</v>
      </c>
      <c r="DG26" s="16">
        <v>55.03</v>
      </c>
      <c r="DH26" s="16">
        <v>54.6</v>
      </c>
      <c r="DI26" s="16">
        <v>55.42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13</v>
      </c>
      <c r="FQ26" s="529">
        <v>17</v>
      </c>
      <c r="FR26" s="530">
        <v>11</v>
      </c>
      <c r="FS26" s="528">
        <v>41</v>
      </c>
      <c r="FT26" s="531">
        <v>54</v>
      </c>
      <c r="FU26" s="532">
        <v>-24.07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48.56</v>
      </c>
      <c r="GK26" s="16">
        <v>44.84</v>
      </c>
      <c r="GL26" s="16">
        <v>45.08</v>
      </c>
      <c r="GM26" s="16">
        <v>46.16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25</v>
      </c>
      <c r="IU26" s="529">
        <v>19</v>
      </c>
      <c r="IV26" s="530">
        <v>24</v>
      </c>
      <c r="IW26" s="528">
        <v>68</v>
      </c>
      <c r="IX26" s="531">
        <v>57</v>
      </c>
      <c r="IY26" s="532">
        <v>19.3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58.92</v>
      </c>
      <c r="JO26" s="16">
        <v>64.709999999999994</v>
      </c>
      <c r="JP26" s="16">
        <v>64.58</v>
      </c>
      <c r="JQ26" s="16">
        <v>62.74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255</v>
      </c>
      <c r="LY26" s="544">
        <v>281</v>
      </c>
      <c r="LZ26" s="545">
        <v>-9.25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59.44</v>
      </c>
      <c r="MP26" s="785">
        <v>55.42</v>
      </c>
      <c r="MQ26" s="785">
        <v>46.16</v>
      </c>
      <c r="MR26" s="785">
        <v>62.74</v>
      </c>
      <c r="MS26" s="786">
        <v>55.94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1235.7600000000002</v>
      </c>
      <c r="C27" s="774">
        <v>1172.6500000000001</v>
      </c>
      <c r="D27" s="526">
        <v>5.38</v>
      </c>
      <c r="E27" s="232"/>
      <c r="F27" s="319"/>
      <c r="G27" s="527" t="s">
        <v>103</v>
      </c>
      <c r="H27" s="528">
        <v>17</v>
      </c>
      <c r="I27" s="529">
        <v>24</v>
      </c>
      <c r="J27" s="530">
        <v>13</v>
      </c>
      <c r="K27" s="528">
        <v>54</v>
      </c>
      <c r="L27" s="531">
        <v>40</v>
      </c>
      <c r="M27" s="532">
        <v>35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0</v>
      </c>
      <c r="AC27" s="16">
        <v>0</v>
      </c>
      <c r="AD27" s="16">
        <v>0</v>
      </c>
      <c r="AE27" s="16">
        <v>0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1071.7199999999998</v>
      </c>
      <c r="CG27" s="774">
        <v>1029.8900000000001</v>
      </c>
      <c r="CH27" s="526">
        <v>4.0599999999999996</v>
      </c>
      <c r="CI27" s="232"/>
      <c r="CJ27" s="319"/>
      <c r="CK27" s="527" t="s">
        <v>103</v>
      </c>
      <c r="CL27" s="528">
        <v>28</v>
      </c>
      <c r="CM27" s="529">
        <v>39</v>
      </c>
      <c r="CN27" s="530">
        <v>12</v>
      </c>
      <c r="CO27" s="528">
        <v>79</v>
      </c>
      <c r="CP27" s="531">
        <v>70</v>
      </c>
      <c r="CQ27" s="532">
        <v>12.86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0</v>
      </c>
      <c r="DG27" s="16">
        <v>0</v>
      </c>
      <c r="DH27" s="16">
        <v>0</v>
      </c>
      <c r="DI27" s="16">
        <v>0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1525.3700000000003</v>
      </c>
      <c r="FK27" s="774">
        <v>1477.96</v>
      </c>
      <c r="FL27" s="526">
        <v>3.21</v>
      </c>
      <c r="FM27" s="232"/>
      <c r="FN27" s="319"/>
      <c r="FO27" s="527" t="s">
        <v>103</v>
      </c>
      <c r="FP27" s="528">
        <v>21</v>
      </c>
      <c r="FQ27" s="529">
        <v>14</v>
      </c>
      <c r="FR27" s="530">
        <v>20</v>
      </c>
      <c r="FS27" s="528">
        <v>55</v>
      </c>
      <c r="FT27" s="531">
        <v>34</v>
      </c>
      <c r="FU27" s="532">
        <v>61.76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0</v>
      </c>
      <c r="GK27" s="16">
        <v>0</v>
      </c>
      <c r="GL27" s="16">
        <v>0</v>
      </c>
      <c r="GM27" s="16">
        <v>0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1741.17</v>
      </c>
      <c r="IO27" s="774">
        <v>1623.97</v>
      </c>
      <c r="IP27" s="526">
        <v>7.22</v>
      </c>
      <c r="IQ27" s="232"/>
      <c r="IR27" s="319"/>
      <c r="IS27" s="527" t="s">
        <v>103</v>
      </c>
      <c r="IT27" s="528">
        <v>23</v>
      </c>
      <c r="IU27" s="529">
        <v>38</v>
      </c>
      <c r="IV27" s="530">
        <v>19</v>
      </c>
      <c r="IW27" s="528">
        <v>80</v>
      </c>
      <c r="IX27" s="531">
        <v>86</v>
      </c>
      <c r="IY27" s="532">
        <v>-6.98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0</v>
      </c>
      <c r="JO27" s="16">
        <v>0</v>
      </c>
      <c r="JP27" s="16">
        <v>0</v>
      </c>
      <c r="JQ27" s="16">
        <v>0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5574.0200000000013</v>
      </c>
      <c r="LS27" s="763">
        <v>5304.47</v>
      </c>
      <c r="LT27" s="543">
        <v>5.08</v>
      </c>
      <c r="LU27" s="319"/>
      <c r="LV27" s="319"/>
      <c r="LW27" s="527" t="s">
        <v>103</v>
      </c>
      <c r="LX27" s="11">
        <v>268</v>
      </c>
      <c r="LY27" s="544">
        <v>230</v>
      </c>
      <c r="LZ27" s="545">
        <v>16.52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0</v>
      </c>
      <c r="MP27" s="785">
        <v>0</v>
      </c>
      <c r="MQ27" s="785">
        <v>0</v>
      </c>
      <c r="MR27" s="785">
        <v>0</v>
      </c>
      <c r="MS27" s="786" t="s">
        <v>182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1223.0500000000002</v>
      </c>
      <c r="C28" s="729">
        <v>1160.18</v>
      </c>
      <c r="D28" s="553">
        <v>5.42</v>
      </c>
      <c r="E28" s="319"/>
      <c r="F28" s="319"/>
      <c r="G28" s="527" t="s">
        <v>105</v>
      </c>
      <c r="H28" s="528">
        <v>16</v>
      </c>
      <c r="I28" s="529">
        <v>11</v>
      </c>
      <c r="J28" s="530">
        <v>4</v>
      </c>
      <c r="K28" s="528">
        <v>31</v>
      </c>
      <c r="L28" s="531">
        <v>46</v>
      </c>
      <c r="M28" s="532">
        <v>-32.61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0</v>
      </c>
      <c r="AC28" s="16">
        <v>0</v>
      </c>
      <c r="AD28" s="16">
        <v>0</v>
      </c>
      <c r="AE28" s="16">
        <v>0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2932</v>
      </c>
      <c r="AN28" s="658">
        <v>8</v>
      </c>
      <c r="AO28" s="658">
        <v>2378</v>
      </c>
      <c r="AP28" s="657">
        <v>7252</v>
      </c>
      <c r="AQ28" s="658"/>
      <c r="AR28" s="658"/>
      <c r="AS28" s="658"/>
      <c r="AT28" s="816"/>
      <c r="AU28" s="817">
        <v>12570</v>
      </c>
      <c r="AV28" s="658">
        <v>4381</v>
      </c>
      <c r="AW28" s="807">
        <v>16951</v>
      </c>
      <c r="AX28" s="4"/>
      <c r="AY28" s="4"/>
      <c r="AZ28" s="644" t="s">
        <v>54</v>
      </c>
      <c r="BA28" s="818">
        <v>154</v>
      </c>
      <c r="BB28" s="819">
        <v>16</v>
      </c>
      <c r="BC28" s="819">
        <v>14</v>
      </c>
      <c r="BD28" s="820">
        <v>0</v>
      </c>
      <c r="BE28" s="819"/>
      <c r="BF28" s="819"/>
      <c r="BG28" s="819"/>
      <c r="BH28" s="819"/>
      <c r="BI28" s="821">
        <v>184</v>
      </c>
      <c r="BJ28" s="819">
        <v>1758</v>
      </c>
      <c r="BK28" s="812">
        <v>1942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1061.0999999999999</v>
      </c>
      <c r="CG28" s="729">
        <v>1019.57</v>
      </c>
      <c r="CH28" s="553">
        <v>4.07</v>
      </c>
      <c r="CI28" s="319"/>
      <c r="CJ28" s="319"/>
      <c r="CK28" s="527" t="s">
        <v>105</v>
      </c>
      <c r="CL28" s="528">
        <v>17</v>
      </c>
      <c r="CM28" s="529">
        <v>14</v>
      </c>
      <c r="CN28" s="530">
        <v>10</v>
      </c>
      <c r="CO28" s="528">
        <v>41</v>
      </c>
      <c r="CP28" s="531">
        <v>38</v>
      </c>
      <c r="CQ28" s="532">
        <v>7.89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0</v>
      </c>
      <c r="DG28" s="16">
        <v>0</v>
      </c>
      <c r="DH28" s="16">
        <v>0</v>
      </c>
      <c r="DI28" s="16">
        <v>0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3007</v>
      </c>
      <c r="DR28" s="658">
        <v>8</v>
      </c>
      <c r="DS28" s="658">
        <v>2610</v>
      </c>
      <c r="DT28" s="654">
        <v>7393</v>
      </c>
      <c r="DU28" s="652"/>
      <c r="DV28" s="653"/>
      <c r="DW28" s="653"/>
      <c r="DX28" s="653"/>
      <c r="DY28" s="632">
        <v>13018</v>
      </c>
      <c r="DZ28" s="658">
        <v>4835</v>
      </c>
      <c r="EA28" s="807">
        <v>17853</v>
      </c>
      <c r="EB28" s="4"/>
      <c r="EC28" s="4"/>
      <c r="ED28" s="644" t="s">
        <v>54</v>
      </c>
      <c r="EE28" s="818">
        <v>106</v>
      </c>
      <c r="EF28" s="819">
        <v>15</v>
      </c>
      <c r="EG28" s="819">
        <v>28</v>
      </c>
      <c r="EH28" s="654">
        <v>0</v>
      </c>
      <c r="EI28" s="652"/>
      <c r="EJ28" s="653"/>
      <c r="EK28" s="653"/>
      <c r="EL28" s="653"/>
      <c r="EM28" s="632">
        <v>149</v>
      </c>
      <c r="EN28" s="819">
        <v>180</v>
      </c>
      <c r="EO28" s="812">
        <v>329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1516.9400000000003</v>
      </c>
      <c r="FK28" s="729">
        <v>1470.15</v>
      </c>
      <c r="FL28" s="553">
        <v>3.18</v>
      </c>
      <c r="FM28" s="319"/>
      <c r="FN28" s="319"/>
      <c r="FO28" s="527" t="s">
        <v>105</v>
      </c>
      <c r="FP28" s="528">
        <v>15</v>
      </c>
      <c r="FQ28" s="529">
        <v>12</v>
      </c>
      <c r="FR28" s="530">
        <v>8</v>
      </c>
      <c r="FS28" s="528">
        <v>35</v>
      </c>
      <c r="FT28" s="531">
        <v>49</v>
      </c>
      <c r="FU28" s="532">
        <v>-28.57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0</v>
      </c>
      <c r="GK28" s="16">
        <v>0</v>
      </c>
      <c r="GL28" s="16">
        <v>0</v>
      </c>
      <c r="GM28" s="16">
        <v>0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6924</v>
      </c>
      <c r="GV28" s="658">
        <v>12</v>
      </c>
      <c r="GW28" s="658">
        <v>4843</v>
      </c>
      <c r="GX28" s="654">
        <v>1253</v>
      </c>
      <c r="GY28" s="653"/>
      <c r="GZ28" s="653"/>
      <c r="HA28" s="653"/>
      <c r="HB28" s="653"/>
      <c r="HC28" s="632">
        <v>13032</v>
      </c>
      <c r="HD28" s="658">
        <v>5545</v>
      </c>
      <c r="HE28" s="807">
        <v>18577</v>
      </c>
      <c r="HF28" s="4"/>
      <c r="HG28" s="4"/>
      <c r="HH28" s="644" t="s">
        <v>54</v>
      </c>
      <c r="HI28" s="818">
        <v>43</v>
      </c>
      <c r="HJ28" s="819">
        <v>8</v>
      </c>
      <c r="HK28" s="819">
        <v>23</v>
      </c>
      <c r="HL28" s="654">
        <v>0</v>
      </c>
      <c r="HM28" s="653"/>
      <c r="HN28" s="653"/>
      <c r="HO28" s="653"/>
      <c r="HP28" s="653"/>
      <c r="HQ28" s="632">
        <v>74</v>
      </c>
      <c r="HR28" s="819">
        <v>318</v>
      </c>
      <c r="HS28" s="812">
        <v>392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1731.5600000000002</v>
      </c>
      <c r="IO28" s="729">
        <v>1614.71</v>
      </c>
      <c r="IP28" s="553">
        <v>7.24</v>
      </c>
      <c r="IQ28" s="319"/>
      <c r="IR28" s="319"/>
      <c r="IS28" s="527" t="s">
        <v>105</v>
      </c>
      <c r="IT28" s="528">
        <v>20</v>
      </c>
      <c r="IU28" s="529">
        <v>25</v>
      </c>
      <c r="IV28" s="530">
        <v>18</v>
      </c>
      <c r="IW28" s="528">
        <v>63</v>
      </c>
      <c r="IX28" s="531">
        <v>83</v>
      </c>
      <c r="IY28" s="532">
        <v>-24.1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0</v>
      </c>
      <c r="JO28" s="16">
        <v>0</v>
      </c>
      <c r="JP28" s="16">
        <v>0</v>
      </c>
      <c r="JQ28" s="16">
        <v>0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10837</v>
      </c>
      <c r="JZ28" s="658">
        <v>17</v>
      </c>
      <c r="KA28" s="658">
        <v>6648</v>
      </c>
      <c r="KB28" s="657">
        <v>10953</v>
      </c>
      <c r="KC28" s="658"/>
      <c r="KD28" s="658"/>
      <c r="KE28" s="658"/>
      <c r="KF28" s="658"/>
      <c r="KG28" s="659">
        <v>28455</v>
      </c>
      <c r="KH28" s="658">
        <v>137685</v>
      </c>
      <c r="KI28" s="807">
        <v>166140</v>
      </c>
      <c r="KJ28" s="4"/>
      <c r="KK28" s="4"/>
      <c r="KL28" s="644" t="s">
        <v>54</v>
      </c>
      <c r="KM28" s="818">
        <v>52</v>
      </c>
      <c r="KN28" s="819">
        <v>6</v>
      </c>
      <c r="KO28" s="819">
        <v>13</v>
      </c>
      <c r="KP28" s="657">
        <v>0</v>
      </c>
      <c r="KQ28" s="658"/>
      <c r="KR28" s="658"/>
      <c r="KS28" s="658"/>
      <c r="KT28" s="658"/>
      <c r="KU28" s="659">
        <v>71</v>
      </c>
      <c r="KV28" s="819">
        <v>2299</v>
      </c>
      <c r="KW28" s="812">
        <v>2370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5532.6500000000015</v>
      </c>
      <c r="LS28" s="766">
        <v>5264.6100000000006</v>
      </c>
      <c r="LT28" s="572">
        <v>5.09</v>
      </c>
      <c r="LU28" s="319"/>
      <c r="LV28" s="319"/>
      <c r="LW28" s="527" t="s">
        <v>105</v>
      </c>
      <c r="LX28" s="11">
        <v>170</v>
      </c>
      <c r="LY28" s="544">
        <v>216</v>
      </c>
      <c r="LZ28" s="545">
        <v>-21.3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0</v>
      </c>
      <c r="MP28" s="785">
        <v>0</v>
      </c>
      <c r="MQ28" s="785">
        <v>0</v>
      </c>
      <c r="MR28" s="785">
        <v>0</v>
      </c>
      <c r="MS28" s="786" t="s">
        <v>182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23700</v>
      </c>
      <c r="NB28" s="661">
        <v>45</v>
      </c>
      <c r="NC28" s="661">
        <v>16479</v>
      </c>
      <c r="ND28" s="662">
        <v>26851</v>
      </c>
      <c r="NE28" s="661"/>
      <c r="NF28" s="661"/>
      <c r="NG28" s="661"/>
      <c r="NH28" s="661"/>
      <c r="NI28" s="663">
        <v>67075</v>
      </c>
      <c r="NJ28" s="822">
        <v>152446</v>
      </c>
      <c r="NK28" s="665">
        <v>219521</v>
      </c>
      <c r="NL28" s="406"/>
      <c r="NM28" s="406"/>
      <c r="NN28" s="651" t="s">
        <v>54</v>
      </c>
      <c r="NO28" s="660">
        <v>355</v>
      </c>
      <c r="NP28" s="661">
        <v>45</v>
      </c>
      <c r="NQ28" s="661">
        <v>78</v>
      </c>
      <c r="NR28" s="662">
        <v>0</v>
      </c>
      <c r="NS28" s="661"/>
      <c r="NT28" s="661"/>
      <c r="NU28" s="661"/>
      <c r="NV28" s="661"/>
      <c r="NW28" s="663">
        <v>478</v>
      </c>
      <c r="NX28" s="633">
        <v>4555</v>
      </c>
      <c r="NY28" s="665">
        <v>5033</v>
      </c>
    </row>
    <row r="29" spans="1:389" ht="23.25" customHeight="1" thickBot="1" x14ac:dyDescent="0.3">
      <c r="A29" s="692" t="s">
        <v>29</v>
      </c>
      <c r="B29" s="737">
        <v>12.71</v>
      </c>
      <c r="C29" s="738">
        <v>12.47</v>
      </c>
      <c r="D29" s="695">
        <v>1.92</v>
      </c>
      <c r="E29" s="319"/>
      <c r="F29" s="319"/>
      <c r="G29" s="527" t="s">
        <v>106</v>
      </c>
      <c r="H29" s="528">
        <v>32</v>
      </c>
      <c r="I29" s="529">
        <v>20</v>
      </c>
      <c r="J29" s="530">
        <v>39</v>
      </c>
      <c r="K29" s="528">
        <v>91</v>
      </c>
      <c r="L29" s="531">
        <v>111</v>
      </c>
      <c r="M29" s="532">
        <v>-18.02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55.73</v>
      </c>
      <c r="AC29" s="16">
        <v>57.48</v>
      </c>
      <c r="AD29" s="16">
        <v>54.73</v>
      </c>
      <c r="AE29" s="16">
        <v>55.98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18313</v>
      </c>
      <c r="AN29" s="658">
        <v>15</v>
      </c>
      <c r="AO29" s="658">
        <v>9509</v>
      </c>
      <c r="AP29" s="657">
        <v>38774</v>
      </c>
      <c r="AQ29" s="658"/>
      <c r="AR29" s="658"/>
      <c r="AS29" s="658"/>
      <c r="AT29" s="816"/>
      <c r="AU29" s="817">
        <v>66611</v>
      </c>
      <c r="AV29" s="658">
        <v>123703</v>
      </c>
      <c r="AW29" s="807">
        <v>190314</v>
      </c>
      <c r="AX29" s="4"/>
      <c r="AY29" s="4"/>
      <c r="AZ29" s="644" t="s">
        <v>59</v>
      </c>
      <c r="BA29" s="818">
        <v>231</v>
      </c>
      <c r="BB29" s="819">
        <v>38</v>
      </c>
      <c r="BC29" s="819">
        <v>11</v>
      </c>
      <c r="BD29" s="820">
        <v>23</v>
      </c>
      <c r="BE29" s="819"/>
      <c r="BF29" s="819"/>
      <c r="BG29" s="819"/>
      <c r="BH29" s="819"/>
      <c r="BI29" s="821">
        <v>303</v>
      </c>
      <c r="BJ29" s="819">
        <v>189</v>
      </c>
      <c r="BK29" s="812">
        <v>492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10.62</v>
      </c>
      <c r="CG29" s="738">
        <v>10.32</v>
      </c>
      <c r="CH29" s="695">
        <v>2.91</v>
      </c>
      <c r="CI29" s="319"/>
      <c r="CJ29" s="319"/>
      <c r="CK29" s="527" t="s">
        <v>106</v>
      </c>
      <c r="CL29" s="528">
        <v>11</v>
      </c>
      <c r="CM29" s="529">
        <v>9</v>
      </c>
      <c r="CN29" s="530">
        <v>5</v>
      </c>
      <c r="CO29" s="528">
        <v>25</v>
      </c>
      <c r="CP29" s="531">
        <v>18</v>
      </c>
      <c r="CQ29" s="532">
        <v>38.89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50.86</v>
      </c>
      <c r="DG29" s="16">
        <v>49.32</v>
      </c>
      <c r="DH29" s="16">
        <v>48.74</v>
      </c>
      <c r="DI29" s="16">
        <v>49.64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18780</v>
      </c>
      <c r="DR29" s="658">
        <v>16</v>
      </c>
      <c r="DS29" s="658">
        <v>9490</v>
      </c>
      <c r="DT29" s="654">
        <v>28085</v>
      </c>
      <c r="DU29" s="652"/>
      <c r="DV29" s="653"/>
      <c r="DW29" s="653"/>
      <c r="DX29" s="653"/>
      <c r="DY29" s="632">
        <v>56371</v>
      </c>
      <c r="DZ29" s="658">
        <v>42278</v>
      </c>
      <c r="EA29" s="807">
        <v>98649</v>
      </c>
      <c r="EB29" s="4"/>
      <c r="EC29" s="4"/>
      <c r="ED29" s="644" t="s">
        <v>59</v>
      </c>
      <c r="EE29" s="818">
        <v>187</v>
      </c>
      <c r="EF29" s="819">
        <v>26</v>
      </c>
      <c r="EG29" s="819">
        <v>56</v>
      </c>
      <c r="EH29" s="654">
        <v>25</v>
      </c>
      <c r="EI29" s="652"/>
      <c r="EJ29" s="653"/>
      <c r="EK29" s="653"/>
      <c r="EL29" s="653"/>
      <c r="EM29" s="632">
        <v>294</v>
      </c>
      <c r="EN29" s="819">
        <v>89</v>
      </c>
      <c r="EO29" s="812">
        <v>383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8.43</v>
      </c>
      <c r="FK29" s="738">
        <v>7.8100000000000005</v>
      </c>
      <c r="FL29" s="695">
        <v>7.94</v>
      </c>
      <c r="FM29" s="319"/>
      <c r="FN29" s="319"/>
      <c r="FO29" s="527" t="s">
        <v>106</v>
      </c>
      <c r="FP29" s="528">
        <v>7</v>
      </c>
      <c r="FQ29" s="529">
        <v>19</v>
      </c>
      <c r="FR29" s="530">
        <v>13</v>
      </c>
      <c r="FS29" s="528">
        <v>39</v>
      </c>
      <c r="FT29" s="531">
        <v>45</v>
      </c>
      <c r="FU29" s="532">
        <v>-13.33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51.79</v>
      </c>
      <c r="GK29" s="16">
        <v>47.62</v>
      </c>
      <c r="GL29" s="16">
        <v>48.15</v>
      </c>
      <c r="GM29" s="16">
        <v>49.19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18226</v>
      </c>
      <c r="GV29" s="658">
        <v>23</v>
      </c>
      <c r="GW29" s="658">
        <v>9608</v>
      </c>
      <c r="GX29" s="654">
        <v>48920</v>
      </c>
      <c r="GY29" s="653"/>
      <c r="GZ29" s="653"/>
      <c r="HA29" s="653"/>
      <c r="HB29" s="653"/>
      <c r="HC29" s="632">
        <v>76777</v>
      </c>
      <c r="HD29" s="658">
        <v>199436</v>
      </c>
      <c r="HE29" s="807">
        <v>276213</v>
      </c>
      <c r="HF29" s="4"/>
      <c r="HG29" s="4"/>
      <c r="HH29" s="644" t="s">
        <v>59</v>
      </c>
      <c r="HI29" s="818">
        <v>71</v>
      </c>
      <c r="HJ29" s="819">
        <v>19</v>
      </c>
      <c r="HK29" s="819">
        <v>34</v>
      </c>
      <c r="HL29" s="654">
        <v>0</v>
      </c>
      <c r="HM29" s="653"/>
      <c r="HN29" s="653"/>
      <c r="HO29" s="653"/>
      <c r="HP29" s="653"/>
      <c r="HQ29" s="632">
        <v>124</v>
      </c>
      <c r="HR29" s="819">
        <v>96</v>
      </c>
      <c r="HS29" s="812">
        <v>220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9.6100000000000012</v>
      </c>
      <c r="IO29" s="738">
        <v>9.26</v>
      </c>
      <c r="IP29" s="695">
        <v>3.78</v>
      </c>
      <c r="IQ29" s="319"/>
      <c r="IR29" s="319"/>
      <c r="IS29" s="527" t="s">
        <v>106</v>
      </c>
      <c r="IT29" s="528">
        <v>12</v>
      </c>
      <c r="IU29" s="529">
        <v>17</v>
      </c>
      <c r="IV29" s="530">
        <v>11</v>
      </c>
      <c r="IW29" s="528">
        <v>40</v>
      </c>
      <c r="IX29" s="531">
        <v>35</v>
      </c>
      <c r="IY29" s="532">
        <v>14.29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59.25</v>
      </c>
      <c r="JO29" s="16">
        <v>60.96</v>
      </c>
      <c r="JP29" s="16">
        <v>65.959999999999994</v>
      </c>
      <c r="JQ29" s="16">
        <v>62.06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29786</v>
      </c>
      <c r="JZ29" s="658">
        <v>34</v>
      </c>
      <c r="KA29" s="658">
        <v>14725</v>
      </c>
      <c r="KB29" s="657">
        <v>22967</v>
      </c>
      <c r="KC29" s="658"/>
      <c r="KD29" s="658"/>
      <c r="KE29" s="658"/>
      <c r="KF29" s="658"/>
      <c r="KG29" s="659">
        <v>67512</v>
      </c>
      <c r="KH29" s="658">
        <v>191457</v>
      </c>
      <c r="KI29" s="807">
        <v>258969</v>
      </c>
      <c r="KJ29" s="4"/>
      <c r="KK29" s="4"/>
      <c r="KL29" s="644" t="s">
        <v>59</v>
      </c>
      <c r="KM29" s="818">
        <v>96</v>
      </c>
      <c r="KN29" s="819">
        <v>11</v>
      </c>
      <c r="KO29" s="819">
        <v>27</v>
      </c>
      <c r="KP29" s="657">
        <v>21</v>
      </c>
      <c r="KQ29" s="658"/>
      <c r="KR29" s="658"/>
      <c r="KS29" s="658"/>
      <c r="KT29" s="658"/>
      <c r="KU29" s="659">
        <v>155</v>
      </c>
      <c r="KV29" s="819">
        <v>176</v>
      </c>
      <c r="KW29" s="812">
        <v>331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41.37</v>
      </c>
      <c r="LS29" s="795">
        <v>39.86</v>
      </c>
      <c r="LT29" s="708">
        <v>3.79</v>
      </c>
      <c r="LU29" s="319"/>
      <c r="LV29" s="319"/>
      <c r="LW29" s="527" t="s">
        <v>106</v>
      </c>
      <c r="LX29" s="11">
        <v>195</v>
      </c>
      <c r="LY29" s="544">
        <v>209</v>
      </c>
      <c r="LZ29" s="545">
        <v>-6.7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55.98</v>
      </c>
      <c r="MP29" s="785">
        <v>49.64</v>
      </c>
      <c r="MQ29" s="785">
        <v>49.19</v>
      </c>
      <c r="MR29" s="785">
        <v>62.06</v>
      </c>
      <c r="MS29" s="786">
        <v>54.22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85105</v>
      </c>
      <c r="NB29" s="661">
        <v>88</v>
      </c>
      <c r="NC29" s="661">
        <v>43332</v>
      </c>
      <c r="ND29" s="662">
        <v>138746</v>
      </c>
      <c r="NE29" s="661"/>
      <c r="NF29" s="661"/>
      <c r="NG29" s="661"/>
      <c r="NH29" s="661"/>
      <c r="NI29" s="663">
        <v>267271</v>
      </c>
      <c r="NJ29" s="822">
        <v>556874</v>
      </c>
      <c r="NK29" s="665">
        <v>824145</v>
      </c>
      <c r="NL29" s="406"/>
      <c r="NM29" s="406"/>
      <c r="NN29" s="651" t="s">
        <v>59</v>
      </c>
      <c r="NO29" s="660">
        <v>585</v>
      </c>
      <c r="NP29" s="661">
        <v>94</v>
      </c>
      <c r="NQ29" s="661">
        <v>128</v>
      </c>
      <c r="NR29" s="662">
        <v>69</v>
      </c>
      <c r="NS29" s="661"/>
      <c r="NT29" s="661"/>
      <c r="NU29" s="661"/>
      <c r="NV29" s="661"/>
      <c r="NW29" s="663">
        <v>876</v>
      </c>
      <c r="NX29" s="633">
        <v>550</v>
      </c>
      <c r="NY29" s="665">
        <v>1426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21</v>
      </c>
      <c r="I30" s="529">
        <v>13</v>
      </c>
      <c r="J30" s="530">
        <v>10</v>
      </c>
      <c r="K30" s="528">
        <v>44</v>
      </c>
      <c r="L30" s="531">
        <v>59</v>
      </c>
      <c r="M30" s="532">
        <v>-25.42</v>
      </c>
      <c r="N30" s="316"/>
      <c r="O30" s="586" t="s">
        <v>31</v>
      </c>
      <c r="P30" s="587">
        <v>437.01</v>
      </c>
      <c r="Q30" s="588">
        <v>414.96</v>
      </c>
      <c r="R30" s="589">
        <v>5.31</v>
      </c>
      <c r="S30" s="587">
        <v>0</v>
      </c>
      <c r="T30" s="588">
        <v>0</v>
      </c>
      <c r="U30" s="589">
        <v>0</v>
      </c>
      <c r="V30" s="587">
        <v>274.22000000000003</v>
      </c>
      <c r="W30" s="588">
        <v>268.72000000000003</v>
      </c>
      <c r="X30" s="589">
        <v>2.0499999999999998</v>
      </c>
      <c r="Y30" s="316"/>
      <c r="Z30" s="316"/>
      <c r="AA30" s="316" t="s">
        <v>73</v>
      </c>
      <c r="AB30" s="16">
        <v>58.54</v>
      </c>
      <c r="AC30" s="16">
        <v>59.76</v>
      </c>
      <c r="AD30" s="16">
        <v>57.49</v>
      </c>
      <c r="AE30" s="16">
        <v>58.6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63562</v>
      </c>
      <c r="AN30" s="658">
        <v>23</v>
      </c>
      <c r="AO30" s="658">
        <v>26751</v>
      </c>
      <c r="AP30" s="657">
        <v>145179</v>
      </c>
      <c r="AQ30" s="658"/>
      <c r="AR30" s="658"/>
      <c r="AS30" s="658"/>
      <c r="AT30" s="816"/>
      <c r="AU30" s="817">
        <v>235515</v>
      </c>
      <c r="AV30" s="658">
        <v>285683</v>
      </c>
      <c r="AW30" s="807">
        <v>521198</v>
      </c>
      <c r="AX30" s="4"/>
      <c r="AY30" s="4"/>
      <c r="AZ30" s="644" t="s">
        <v>65</v>
      </c>
      <c r="BA30" s="818">
        <v>1955</v>
      </c>
      <c r="BB30" s="819">
        <v>54</v>
      </c>
      <c r="BC30" s="819">
        <v>355</v>
      </c>
      <c r="BD30" s="820">
        <v>38</v>
      </c>
      <c r="BE30" s="819"/>
      <c r="BF30" s="819"/>
      <c r="BG30" s="819"/>
      <c r="BH30" s="819"/>
      <c r="BI30" s="821">
        <v>2402</v>
      </c>
      <c r="BJ30" s="819">
        <v>815</v>
      </c>
      <c r="BK30" s="812">
        <v>3217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32</v>
      </c>
      <c r="CM30" s="529">
        <v>13</v>
      </c>
      <c r="CN30" s="530">
        <v>26</v>
      </c>
      <c r="CO30" s="528">
        <v>71</v>
      </c>
      <c r="CP30" s="531">
        <v>101</v>
      </c>
      <c r="CQ30" s="532">
        <v>-29.7</v>
      </c>
      <c r="CR30" s="316"/>
      <c r="CS30" s="586" t="s">
        <v>31</v>
      </c>
      <c r="CT30" s="587">
        <v>439.84</v>
      </c>
      <c r="CU30" s="588">
        <v>425.03</v>
      </c>
      <c r="CV30" s="589">
        <v>3.48</v>
      </c>
      <c r="CW30" s="587">
        <v>0</v>
      </c>
      <c r="CX30" s="588">
        <v>0</v>
      </c>
      <c r="CY30" s="589">
        <v>0</v>
      </c>
      <c r="CZ30" s="587">
        <v>311.64999999999998</v>
      </c>
      <c r="DA30" s="588">
        <v>308.86</v>
      </c>
      <c r="DB30" s="589">
        <v>0.9</v>
      </c>
      <c r="DC30" s="316"/>
      <c r="DD30" s="316"/>
      <c r="DE30" s="316" t="s">
        <v>73</v>
      </c>
      <c r="DF30" s="16">
        <v>59.24</v>
      </c>
      <c r="DG30" s="16">
        <v>57.04</v>
      </c>
      <c r="DH30" s="16">
        <v>56.93</v>
      </c>
      <c r="DI30" s="16">
        <v>57.74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64988</v>
      </c>
      <c r="DR30" s="658">
        <v>23</v>
      </c>
      <c r="DS30" s="658">
        <v>27261</v>
      </c>
      <c r="DT30" s="654">
        <v>124859</v>
      </c>
      <c r="DU30" s="652"/>
      <c r="DV30" s="653"/>
      <c r="DW30" s="653"/>
      <c r="DX30" s="653"/>
      <c r="DY30" s="632">
        <v>217131</v>
      </c>
      <c r="DZ30" s="658">
        <v>229168</v>
      </c>
      <c r="EA30" s="807">
        <v>446299</v>
      </c>
      <c r="EB30" s="4"/>
      <c r="EC30" s="4"/>
      <c r="ED30" s="644" t="s">
        <v>65</v>
      </c>
      <c r="EE30" s="818">
        <v>1380</v>
      </c>
      <c r="EF30" s="819">
        <v>72</v>
      </c>
      <c r="EG30" s="819">
        <v>490</v>
      </c>
      <c r="EH30" s="654">
        <v>68</v>
      </c>
      <c r="EI30" s="652"/>
      <c r="EJ30" s="653"/>
      <c r="EK30" s="653"/>
      <c r="EL30" s="653"/>
      <c r="EM30" s="632">
        <v>2010</v>
      </c>
      <c r="EN30" s="819">
        <v>1057</v>
      </c>
      <c r="EO30" s="812">
        <v>3067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9</v>
      </c>
      <c r="FQ30" s="529">
        <v>8</v>
      </c>
      <c r="FR30" s="530">
        <v>10</v>
      </c>
      <c r="FS30" s="528">
        <v>27</v>
      </c>
      <c r="FT30" s="531">
        <v>34</v>
      </c>
      <c r="FU30" s="532">
        <v>-20.59</v>
      </c>
      <c r="FV30" s="316"/>
      <c r="FW30" s="586" t="s">
        <v>31</v>
      </c>
      <c r="FX30" s="587">
        <v>420.16</v>
      </c>
      <c r="FY30" s="588">
        <v>405.72</v>
      </c>
      <c r="FZ30" s="589">
        <v>3.56</v>
      </c>
      <c r="GA30" s="587">
        <v>0</v>
      </c>
      <c r="GB30" s="588">
        <v>0</v>
      </c>
      <c r="GC30" s="589">
        <v>0</v>
      </c>
      <c r="GD30" s="587">
        <v>181.21</v>
      </c>
      <c r="GE30" s="588">
        <v>189.05</v>
      </c>
      <c r="GF30" s="589">
        <v>-4.1500000000000004</v>
      </c>
      <c r="GG30" s="316"/>
      <c r="GH30" s="316"/>
      <c r="GI30" s="316" t="s">
        <v>73</v>
      </c>
      <c r="GJ30" s="16">
        <v>45.53</v>
      </c>
      <c r="GK30" s="16">
        <v>43.85</v>
      </c>
      <c r="GL30" s="16">
        <v>43.78</v>
      </c>
      <c r="GM30" s="16">
        <v>44.39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42930</v>
      </c>
      <c r="GV30" s="658">
        <v>35</v>
      </c>
      <c r="GW30" s="658">
        <v>19071</v>
      </c>
      <c r="GX30" s="654">
        <v>101472</v>
      </c>
      <c r="GY30" s="653"/>
      <c r="GZ30" s="653"/>
      <c r="HA30" s="653"/>
      <c r="HB30" s="653"/>
      <c r="HC30" s="632">
        <v>163508</v>
      </c>
      <c r="HD30" s="658">
        <v>641825</v>
      </c>
      <c r="HE30" s="807">
        <v>805333</v>
      </c>
      <c r="HF30" s="4"/>
      <c r="HG30" s="4"/>
      <c r="HH30" s="644" t="s">
        <v>65</v>
      </c>
      <c r="HI30" s="818">
        <v>912</v>
      </c>
      <c r="HJ30" s="819">
        <v>36</v>
      </c>
      <c r="HK30" s="819">
        <v>431</v>
      </c>
      <c r="HL30" s="654">
        <v>0</v>
      </c>
      <c r="HM30" s="653"/>
      <c r="HN30" s="653"/>
      <c r="HO30" s="653"/>
      <c r="HP30" s="653"/>
      <c r="HQ30" s="632">
        <v>1379</v>
      </c>
      <c r="HR30" s="819">
        <v>2823</v>
      </c>
      <c r="HS30" s="812">
        <v>4202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8</v>
      </c>
      <c r="IU30" s="529">
        <v>10</v>
      </c>
      <c r="IV30" s="530">
        <v>16</v>
      </c>
      <c r="IW30" s="528">
        <v>34</v>
      </c>
      <c r="IX30" s="531">
        <v>35</v>
      </c>
      <c r="IY30" s="532">
        <v>-2.86</v>
      </c>
      <c r="IZ30" s="316"/>
      <c r="JA30" s="586" t="s">
        <v>31</v>
      </c>
      <c r="JB30" s="587">
        <v>451.02</v>
      </c>
      <c r="JC30" s="588">
        <v>431.15</v>
      </c>
      <c r="JD30" s="589">
        <v>4.6100000000000003</v>
      </c>
      <c r="JE30" s="587">
        <v>0</v>
      </c>
      <c r="JF30" s="588">
        <v>0</v>
      </c>
      <c r="JG30" s="589">
        <v>0</v>
      </c>
      <c r="JH30" s="587">
        <v>194.06</v>
      </c>
      <c r="JI30" s="588">
        <v>193.38</v>
      </c>
      <c r="JJ30" s="589">
        <v>0.35</v>
      </c>
      <c r="JK30" s="316"/>
      <c r="JL30" s="316"/>
      <c r="JM30" s="316" t="s">
        <v>73</v>
      </c>
      <c r="JN30" s="16">
        <v>56.32</v>
      </c>
      <c r="JO30" s="16">
        <v>69.62</v>
      </c>
      <c r="JP30" s="16">
        <v>70.099999999999994</v>
      </c>
      <c r="JQ30" s="16">
        <v>65.349999999999994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72273</v>
      </c>
      <c r="JZ30" s="658">
        <v>67</v>
      </c>
      <c r="KA30" s="658">
        <v>32530</v>
      </c>
      <c r="KB30" s="657">
        <v>51880</v>
      </c>
      <c r="KC30" s="658"/>
      <c r="KD30" s="658"/>
      <c r="KE30" s="658"/>
      <c r="KF30" s="658"/>
      <c r="KG30" s="659">
        <v>156750</v>
      </c>
      <c r="KH30" s="658">
        <v>460810</v>
      </c>
      <c r="KI30" s="807">
        <v>617560</v>
      </c>
      <c r="KJ30" s="4"/>
      <c r="KK30" s="4"/>
      <c r="KL30" s="644" t="s">
        <v>65</v>
      </c>
      <c r="KM30" s="818">
        <v>1025</v>
      </c>
      <c r="KN30" s="819">
        <v>32</v>
      </c>
      <c r="KO30" s="819">
        <v>225</v>
      </c>
      <c r="KP30" s="657">
        <v>74</v>
      </c>
      <c r="KQ30" s="658"/>
      <c r="KR30" s="658"/>
      <c r="KS30" s="658"/>
      <c r="KT30" s="658"/>
      <c r="KU30" s="659">
        <v>1356</v>
      </c>
      <c r="KV30" s="819">
        <v>2270</v>
      </c>
      <c r="KW30" s="812">
        <v>3626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176</v>
      </c>
      <c r="LY30" s="544">
        <v>229</v>
      </c>
      <c r="LZ30" s="545">
        <v>-23.14</v>
      </c>
      <c r="MA30" s="81"/>
      <c r="MB30" s="586" t="s">
        <v>31</v>
      </c>
      <c r="MC30" s="587">
        <v>436</v>
      </c>
      <c r="MD30" s="588">
        <v>419.11</v>
      </c>
      <c r="ME30" s="589">
        <v>4.03</v>
      </c>
      <c r="MF30" s="587">
        <v>0</v>
      </c>
      <c r="MG30" s="588">
        <v>0</v>
      </c>
      <c r="MH30" s="589">
        <v>0</v>
      </c>
      <c r="MI30" s="587">
        <v>230.7</v>
      </c>
      <c r="MJ30" s="588">
        <v>231.53</v>
      </c>
      <c r="MK30" s="589">
        <v>-0.36</v>
      </c>
      <c r="ML30" s="102"/>
      <c r="MM30" s="102"/>
      <c r="MN30" s="102" t="s">
        <v>73</v>
      </c>
      <c r="MO30" s="785">
        <v>58.6</v>
      </c>
      <c r="MP30" s="785">
        <v>57.74</v>
      </c>
      <c r="MQ30" s="785">
        <v>44.39</v>
      </c>
      <c r="MR30" s="785">
        <v>65.349999999999994</v>
      </c>
      <c r="MS30" s="786">
        <v>56.52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243753</v>
      </c>
      <c r="NB30" s="661">
        <v>148</v>
      </c>
      <c r="NC30" s="661">
        <v>105613</v>
      </c>
      <c r="ND30" s="662">
        <v>423390</v>
      </c>
      <c r="NE30" s="661"/>
      <c r="NF30" s="661"/>
      <c r="NG30" s="661"/>
      <c r="NH30" s="661"/>
      <c r="NI30" s="663">
        <v>772904</v>
      </c>
      <c r="NJ30" s="822">
        <v>1617486</v>
      </c>
      <c r="NK30" s="665">
        <v>2390390</v>
      </c>
      <c r="NL30" s="406"/>
      <c r="NM30" s="406"/>
      <c r="NN30" s="651" t="s">
        <v>65</v>
      </c>
      <c r="NO30" s="660">
        <v>5272</v>
      </c>
      <c r="NP30" s="661">
        <v>194</v>
      </c>
      <c r="NQ30" s="661">
        <v>1501</v>
      </c>
      <c r="NR30" s="662">
        <v>180</v>
      </c>
      <c r="NS30" s="661"/>
      <c r="NT30" s="661"/>
      <c r="NU30" s="661"/>
      <c r="NV30" s="661"/>
      <c r="NW30" s="663">
        <v>7147</v>
      </c>
      <c r="NX30" s="633">
        <v>6965</v>
      </c>
      <c r="NY30" s="665">
        <v>14112</v>
      </c>
    </row>
    <row r="31" spans="1:389" ht="23.25" customHeight="1" thickBot="1" x14ac:dyDescent="0.3">
      <c r="A31" s="668" t="s">
        <v>109</v>
      </c>
      <c r="B31" s="824">
        <v>2085</v>
      </c>
      <c r="C31" s="825">
        <v>2386</v>
      </c>
      <c r="D31" s="526">
        <v>-12.62</v>
      </c>
      <c r="E31" s="319"/>
      <c r="F31" s="319"/>
      <c r="G31" s="527" t="s">
        <v>110</v>
      </c>
      <c r="H31" s="528">
        <v>30</v>
      </c>
      <c r="I31" s="529">
        <v>19</v>
      </c>
      <c r="J31" s="530">
        <v>15</v>
      </c>
      <c r="K31" s="528">
        <v>64</v>
      </c>
      <c r="L31" s="531">
        <v>70</v>
      </c>
      <c r="M31" s="532">
        <v>-8.57</v>
      </c>
      <c r="N31" s="316"/>
      <c r="O31" s="586" t="s">
        <v>45</v>
      </c>
      <c r="P31" s="587">
        <v>290.70999999999998</v>
      </c>
      <c r="Q31" s="588">
        <v>266.08</v>
      </c>
      <c r="R31" s="589">
        <v>9.26</v>
      </c>
      <c r="S31" s="587">
        <v>218.25</v>
      </c>
      <c r="T31" s="588">
        <v>200.94</v>
      </c>
      <c r="U31" s="589">
        <v>8.61</v>
      </c>
      <c r="V31" s="587">
        <v>263.72000000000003</v>
      </c>
      <c r="W31" s="588">
        <v>243.12</v>
      </c>
      <c r="X31" s="589">
        <v>8.4700000000000006</v>
      </c>
      <c r="Y31" s="316"/>
      <c r="Z31" s="316"/>
      <c r="AA31" s="316" t="s">
        <v>77</v>
      </c>
      <c r="AB31" s="16">
        <v>59.92</v>
      </c>
      <c r="AC31" s="16">
        <v>61.35</v>
      </c>
      <c r="AD31" s="16">
        <v>59.2</v>
      </c>
      <c r="AE31" s="16">
        <v>60.16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2085</v>
      </c>
      <c r="CG31" s="825">
        <v>2386</v>
      </c>
      <c r="CH31" s="526">
        <v>-12.62</v>
      </c>
      <c r="CI31" s="319"/>
      <c r="CJ31" s="319"/>
      <c r="CK31" s="527" t="s">
        <v>110</v>
      </c>
      <c r="CL31" s="528">
        <v>9</v>
      </c>
      <c r="CM31" s="529">
        <v>15</v>
      </c>
      <c r="CN31" s="530">
        <v>12</v>
      </c>
      <c r="CO31" s="528">
        <v>36</v>
      </c>
      <c r="CP31" s="531">
        <v>33</v>
      </c>
      <c r="CQ31" s="532">
        <v>9.09</v>
      </c>
      <c r="CR31" s="316"/>
      <c r="CS31" s="586" t="s">
        <v>45</v>
      </c>
      <c r="CT31" s="587">
        <v>272.60000000000002</v>
      </c>
      <c r="CU31" s="588">
        <v>257.61</v>
      </c>
      <c r="CV31" s="589">
        <v>5.82</v>
      </c>
      <c r="CW31" s="587">
        <v>228.43</v>
      </c>
      <c r="CX31" s="588">
        <v>214.56</v>
      </c>
      <c r="CY31" s="589">
        <v>6.46</v>
      </c>
      <c r="CZ31" s="587">
        <v>259.73</v>
      </c>
      <c r="DA31" s="588">
        <v>245.84</v>
      </c>
      <c r="DB31" s="589">
        <v>5.65</v>
      </c>
      <c r="DC31" s="316"/>
      <c r="DD31" s="316"/>
      <c r="DE31" s="316" t="s">
        <v>77</v>
      </c>
      <c r="DF31" s="16">
        <v>56.15</v>
      </c>
      <c r="DG31" s="16">
        <v>54.79</v>
      </c>
      <c r="DH31" s="16">
        <v>54.25</v>
      </c>
      <c r="DI31" s="16">
        <v>55.06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2085</v>
      </c>
      <c r="FK31" s="825">
        <v>2386</v>
      </c>
      <c r="FL31" s="526">
        <v>-12.62</v>
      </c>
      <c r="FM31" s="319"/>
      <c r="FN31" s="319"/>
      <c r="FO31" s="527" t="s">
        <v>110</v>
      </c>
      <c r="FP31" s="528">
        <v>5</v>
      </c>
      <c r="FQ31" s="529">
        <v>7</v>
      </c>
      <c r="FR31" s="530">
        <v>12</v>
      </c>
      <c r="FS31" s="528">
        <v>24</v>
      </c>
      <c r="FT31" s="531">
        <v>20</v>
      </c>
      <c r="FU31" s="532">
        <v>20</v>
      </c>
      <c r="FV31" s="316"/>
      <c r="FW31" s="586" t="s">
        <v>45</v>
      </c>
      <c r="FX31" s="587">
        <v>360.96</v>
      </c>
      <c r="FY31" s="588">
        <v>338.9</v>
      </c>
      <c r="FZ31" s="589">
        <v>6.51</v>
      </c>
      <c r="GA31" s="587">
        <v>303.54000000000002</v>
      </c>
      <c r="GB31" s="588">
        <v>281.87</v>
      </c>
      <c r="GC31" s="589">
        <v>7.69</v>
      </c>
      <c r="GD31" s="587">
        <v>328.31</v>
      </c>
      <c r="GE31" s="588">
        <v>308.44</v>
      </c>
      <c r="GF31" s="589">
        <v>6.44</v>
      </c>
      <c r="GG31" s="316"/>
      <c r="GH31" s="316"/>
      <c r="GI31" s="316" t="s">
        <v>77</v>
      </c>
      <c r="GJ31" s="16">
        <v>49.49</v>
      </c>
      <c r="GK31" s="16">
        <v>44.97</v>
      </c>
      <c r="GL31" s="16">
        <v>45.3</v>
      </c>
      <c r="GM31" s="16">
        <v>46.59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2085</v>
      </c>
      <c r="IO31" s="825">
        <v>2386</v>
      </c>
      <c r="IP31" s="526">
        <v>-12.62</v>
      </c>
      <c r="IQ31" s="319"/>
      <c r="IR31" s="319"/>
      <c r="IS31" s="527" t="s">
        <v>110</v>
      </c>
      <c r="IT31" s="528">
        <v>26</v>
      </c>
      <c r="IU31" s="529">
        <v>24</v>
      </c>
      <c r="IV31" s="530">
        <v>15</v>
      </c>
      <c r="IW31" s="528">
        <v>65</v>
      </c>
      <c r="IX31" s="531">
        <v>78</v>
      </c>
      <c r="IY31" s="532">
        <v>-16.670000000000002</v>
      </c>
      <c r="IZ31" s="316"/>
      <c r="JA31" s="586" t="s">
        <v>45</v>
      </c>
      <c r="JB31" s="587">
        <v>493.07</v>
      </c>
      <c r="JC31" s="588">
        <v>464.13</v>
      </c>
      <c r="JD31" s="589">
        <v>6.24</v>
      </c>
      <c r="JE31" s="587">
        <v>316.49</v>
      </c>
      <c r="JF31" s="588">
        <v>295.91000000000003</v>
      </c>
      <c r="JG31" s="589">
        <v>6.95</v>
      </c>
      <c r="JH31" s="587">
        <v>392.47</v>
      </c>
      <c r="JI31" s="588">
        <v>371.36</v>
      </c>
      <c r="JJ31" s="589">
        <v>5.68</v>
      </c>
      <c r="JK31" s="316"/>
      <c r="JL31" s="316"/>
      <c r="JM31" s="316" t="s">
        <v>77</v>
      </c>
      <c r="JN31" s="16">
        <v>59.97</v>
      </c>
      <c r="JO31" s="16">
        <v>63.06</v>
      </c>
      <c r="JP31" s="16">
        <v>62.14</v>
      </c>
      <c r="JQ31" s="16">
        <v>61.72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2085</v>
      </c>
      <c r="LS31" s="834">
        <v>2386</v>
      </c>
      <c r="LT31" s="543">
        <v>-12.62</v>
      </c>
      <c r="LU31" s="319"/>
      <c r="LV31" s="319"/>
      <c r="LW31" s="527" t="s">
        <v>110</v>
      </c>
      <c r="LX31" s="11">
        <v>189</v>
      </c>
      <c r="LY31" s="544">
        <v>201</v>
      </c>
      <c r="LZ31" s="545">
        <v>-5.97</v>
      </c>
      <c r="MA31" s="81"/>
      <c r="MB31" s="586" t="s">
        <v>45</v>
      </c>
      <c r="MC31" s="587">
        <v>349.06</v>
      </c>
      <c r="MD31" s="588">
        <v>327.27999999999997</v>
      </c>
      <c r="ME31" s="589">
        <v>6.65</v>
      </c>
      <c r="MF31" s="587">
        <v>283.83999999999997</v>
      </c>
      <c r="MG31" s="588">
        <v>264.26</v>
      </c>
      <c r="MH31" s="589">
        <v>7.41</v>
      </c>
      <c r="MI31" s="587">
        <v>318.35000000000002</v>
      </c>
      <c r="MJ31" s="588">
        <v>299.07</v>
      </c>
      <c r="MK31" s="589">
        <v>6.45</v>
      </c>
      <c r="ML31" s="102"/>
      <c r="MM31" s="102"/>
      <c r="MN31" s="102" t="s">
        <v>77</v>
      </c>
      <c r="MO31" s="785">
        <v>60.16</v>
      </c>
      <c r="MP31" s="785">
        <v>55.06</v>
      </c>
      <c r="MQ31" s="785">
        <v>46.59</v>
      </c>
      <c r="MR31" s="785">
        <v>61.72</v>
      </c>
      <c r="MS31" s="786">
        <v>55.88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59.98</v>
      </c>
      <c r="C32" s="838">
        <v>54.52</v>
      </c>
      <c r="D32" s="526">
        <v>5.46</v>
      </c>
      <c r="E32" s="404"/>
      <c r="F32" s="319"/>
      <c r="G32" s="527" t="s">
        <v>112</v>
      </c>
      <c r="H32" s="528">
        <v>76</v>
      </c>
      <c r="I32" s="529">
        <v>47</v>
      </c>
      <c r="J32" s="530">
        <v>42</v>
      </c>
      <c r="K32" s="528">
        <v>165</v>
      </c>
      <c r="L32" s="531">
        <v>177</v>
      </c>
      <c r="M32" s="532">
        <v>-6.78</v>
      </c>
      <c r="N32" s="316"/>
      <c r="O32" s="586" t="s">
        <v>51</v>
      </c>
      <c r="P32" s="587">
        <v>217.58</v>
      </c>
      <c r="Q32" s="775">
        <v>202.6</v>
      </c>
      <c r="R32" s="589">
        <v>7.39</v>
      </c>
      <c r="S32" s="587">
        <v>156.97999999999999</v>
      </c>
      <c r="T32" s="588">
        <v>145.5</v>
      </c>
      <c r="U32" s="589">
        <v>7.89</v>
      </c>
      <c r="V32" s="587">
        <v>195</v>
      </c>
      <c r="W32" s="588">
        <v>182.48</v>
      </c>
      <c r="X32" s="589">
        <v>6.86</v>
      </c>
      <c r="Y32" s="316"/>
      <c r="Z32" s="12" t="s">
        <v>53</v>
      </c>
      <c r="AA32" s="12"/>
      <c r="AB32" s="730">
        <v>43260</v>
      </c>
      <c r="AC32" s="730">
        <v>40128</v>
      </c>
      <c r="AD32" s="730">
        <v>42931</v>
      </c>
      <c r="AE32" s="730">
        <v>126319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84807</v>
      </c>
      <c r="AN32" s="706">
        <v>46</v>
      </c>
      <c r="AO32" s="706">
        <v>38638</v>
      </c>
      <c r="AP32" s="705">
        <v>191205</v>
      </c>
      <c r="AQ32" s="706"/>
      <c r="AR32" s="706"/>
      <c r="AS32" s="706"/>
      <c r="AT32" s="706"/>
      <c r="AU32" s="705">
        <v>314696</v>
      </c>
      <c r="AV32" s="706">
        <v>413767</v>
      </c>
      <c r="AW32" s="840">
        <v>728463</v>
      </c>
      <c r="AX32" s="4"/>
      <c r="AY32" s="4"/>
      <c r="AZ32" s="709" t="s">
        <v>42</v>
      </c>
      <c r="BA32" s="841">
        <v>2340</v>
      </c>
      <c r="BB32" s="842">
        <v>108</v>
      </c>
      <c r="BC32" s="842">
        <v>380</v>
      </c>
      <c r="BD32" s="843">
        <v>61</v>
      </c>
      <c r="BE32" s="842"/>
      <c r="BF32" s="842"/>
      <c r="BG32" s="842"/>
      <c r="BH32" s="842"/>
      <c r="BI32" s="844">
        <v>2889</v>
      </c>
      <c r="BJ32" s="842">
        <v>2762</v>
      </c>
      <c r="BK32" s="845">
        <v>5651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55.45</v>
      </c>
      <c r="CG32" s="838">
        <v>51.83</v>
      </c>
      <c r="CH32" s="526">
        <v>3.62</v>
      </c>
      <c r="CI32" s="404"/>
      <c r="CJ32" s="319"/>
      <c r="CK32" s="527" t="s">
        <v>112</v>
      </c>
      <c r="CL32" s="528">
        <v>63</v>
      </c>
      <c r="CM32" s="529">
        <v>82</v>
      </c>
      <c r="CN32" s="530">
        <v>59</v>
      </c>
      <c r="CO32" s="528">
        <v>204</v>
      </c>
      <c r="CP32" s="531">
        <v>258</v>
      </c>
      <c r="CQ32" s="532">
        <v>-20.93</v>
      </c>
      <c r="CR32" s="316"/>
      <c r="CS32" s="586" t="s">
        <v>51</v>
      </c>
      <c r="CT32" s="587">
        <v>196.88</v>
      </c>
      <c r="CU32" s="775">
        <v>189.89</v>
      </c>
      <c r="CV32" s="589">
        <v>3.68</v>
      </c>
      <c r="CW32" s="587">
        <v>167.62</v>
      </c>
      <c r="CX32" s="588">
        <v>160.46</v>
      </c>
      <c r="CY32" s="589">
        <v>4.46</v>
      </c>
      <c r="CZ32" s="587">
        <v>188.35</v>
      </c>
      <c r="DA32" s="588">
        <v>181.84</v>
      </c>
      <c r="DB32" s="589">
        <v>3.58</v>
      </c>
      <c r="DC32" s="316"/>
      <c r="DD32" s="12" t="s">
        <v>53</v>
      </c>
      <c r="DE32" s="12"/>
      <c r="DF32" s="730">
        <v>42986</v>
      </c>
      <c r="DG32" s="730">
        <v>43976</v>
      </c>
      <c r="DH32" s="730">
        <v>41581</v>
      </c>
      <c r="DI32" s="730">
        <v>128543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86775</v>
      </c>
      <c r="DR32" s="706">
        <v>47</v>
      </c>
      <c r="DS32" s="706">
        <v>39361</v>
      </c>
      <c r="DT32" s="700">
        <v>160337</v>
      </c>
      <c r="DU32" s="699"/>
      <c r="DV32" s="699"/>
      <c r="DW32" s="699"/>
      <c r="DX32" s="699"/>
      <c r="DY32" s="703">
        <v>286520</v>
      </c>
      <c r="DZ32" s="706">
        <v>276281</v>
      </c>
      <c r="EA32" s="840">
        <v>562801</v>
      </c>
      <c r="EB32" s="4"/>
      <c r="EC32" s="4"/>
      <c r="ED32" s="709" t="s">
        <v>42</v>
      </c>
      <c r="EE32" s="841">
        <v>1673</v>
      </c>
      <c r="EF32" s="842">
        <v>113</v>
      </c>
      <c r="EG32" s="842">
        <v>574</v>
      </c>
      <c r="EH32" s="700">
        <v>93</v>
      </c>
      <c r="EI32" s="699"/>
      <c r="EJ32" s="699"/>
      <c r="EK32" s="699"/>
      <c r="EL32" s="699"/>
      <c r="EM32" s="703">
        <v>2453</v>
      </c>
      <c r="EN32" s="842">
        <v>1326</v>
      </c>
      <c r="EO32" s="845">
        <v>3779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48.27</v>
      </c>
      <c r="FK32" s="838">
        <v>46.26</v>
      </c>
      <c r="FL32" s="526">
        <v>2.0099999999999998</v>
      </c>
      <c r="FM32" s="404"/>
      <c r="FN32" s="319"/>
      <c r="FO32" s="527" t="s">
        <v>112</v>
      </c>
      <c r="FP32" s="528">
        <v>32</v>
      </c>
      <c r="FQ32" s="529">
        <v>26</v>
      </c>
      <c r="FR32" s="530">
        <v>45</v>
      </c>
      <c r="FS32" s="528">
        <v>103</v>
      </c>
      <c r="FT32" s="531">
        <v>78</v>
      </c>
      <c r="FU32" s="532">
        <v>32.049999999999997</v>
      </c>
      <c r="FV32" s="316"/>
      <c r="FW32" s="586" t="s">
        <v>51</v>
      </c>
      <c r="FX32" s="587">
        <v>192.44</v>
      </c>
      <c r="FY32" s="775">
        <v>183.87</v>
      </c>
      <c r="FZ32" s="589">
        <v>4.66</v>
      </c>
      <c r="GA32" s="587">
        <v>168.73</v>
      </c>
      <c r="GB32" s="588">
        <v>158.15</v>
      </c>
      <c r="GC32" s="589">
        <v>6.69</v>
      </c>
      <c r="GD32" s="587">
        <v>178.95</v>
      </c>
      <c r="GE32" s="588">
        <v>170.13</v>
      </c>
      <c r="GF32" s="589">
        <v>5.18</v>
      </c>
      <c r="GG32" s="316"/>
      <c r="GH32" s="12" t="s">
        <v>53</v>
      </c>
      <c r="GI32" s="12"/>
      <c r="GJ32" s="730">
        <v>36455</v>
      </c>
      <c r="GK32" s="730">
        <v>34309</v>
      </c>
      <c r="GL32" s="730">
        <v>32485</v>
      </c>
      <c r="GM32" s="730">
        <v>103249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68080</v>
      </c>
      <c r="GV32" s="706">
        <v>70</v>
      </c>
      <c r="GW32" s="706">
        <v>33522</v>
      </c>
      <c r="GX32" s="700">
        <v>151645</v>
      </c>
      <c r="GY32" s="699"/>
      <c r="GZ32" s="699"/>
      <c r="HA32" s="699"/>
      <c r="HB32" s="699"/>
      <c r="HC32" s="703">
        <v>253317</v>
      </c>
      <c r="HD32" s="706">
        <v>846806</v>
      </c>
      <c r="HE32" s="840">
        <v>1100123</v>
      </c>
      <c r="HF32" s="4"/>
      <c r="HG32" s="4"/>
      <c r="HH32" s="709" t="s">
        <v>42</v>
      </c>
      <c r="HI32" s="841">
        <v>1026</v>
      </c>
      <c r="HJ32" s="842">
        <v>63</v>
      </c>
      <c r="HK32" s="842">
        <v>488</v>
      </c>
      <c r="HL32" s="700">
        <v>0</v>
      </c>
      <c r="HM32" s="699"/>
      <c r="HN32" s="699"/>
      <c r="HO32" s="699"/>
      <c r="HP32" s="699"/>
      <c r="HQ32" s="703">
        <v>1577</v>
      </c>
      <c r="HR32" s="842">
        <v>3237</v>
      </c>
      <c r="HS32" s="845">
        <v>4814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64.430000000000007</v>
      </c>
      <c r="IO32" s="838">
        <v>62.42</v>
      </c>
      <c r="IP32" s="526">
        <v>2.0099999999999998</v>
      </c>
      <c r="IQ32" s="404"/>
      <c r="IR32" s="319"/>
      <c r="IS32" s="527" t="s">
        <v>112</v>
      </c>
      <c r="IT32" s="528">
        <v>35</v>
      </c>
      <c r="IU32" s="529">
        <v>39</v>
      </c>
      <c r="IV32" s="530">
        <v>42</v>
      </c>
      <c r="IW32" s="528">
        <v>116</v>
      </c>
      <c r="IX32" s="531">
        <v>123</v>
      </c>
      <c r="IY32" s="532">
        <v>-5.69</v>
      </c>
      <c r="IZ32" s="316"/>
      <c r="JA32" s="586" t="s">
        <v>51</v>
      </c>
      <c r="JB32" s="587">
        <v>303.39</v>
      </c>
      <c r="JC32" s="775">
        <v>287.91000000000003</v>
      </c>
      <c r="JD32" s="589">
        <v>5.38</v>
      </c>
      <c r="JE32" s="587">
        <v>230.61</v>
      </c>
      <c r="JF32" s="588">
        <v>214.08</v>
      </c>
      <c r="JG32" s="589">
        <v>7.72</v>
      </c>
      <c r="JH32" s="587">
        <v>261.92</v>
      </c>
      <c r="JI32" s="588">
        <v>247.19</v>
      </c>
      <c r="JJ32" s="589">
        <v>5.96</v>
      </c>
      <c r="JK32" s="316"/>
      <c r="JL32" s="12" t="s">
        <v>53</v>
      </c>
      <c r="JM32" s="12"/>
      <c r="JN32" s="730">
        <v>53135</v>
      </c>
      <c r="JO32" s="730">
        <v>57431</v>
      </c>
      <c r="JP32" s="730">
        <v>57838</v>
      </c>
      <c r="JQ32" s="730">
        <v>168404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112896</v>
      </c>
      <c r="JZ32" s="706">
        <v>118</v>
      </c>
      <c r="KA32" s="706">
        <v>53903</v>
      </c>
      <c r="KB32" s="705">
        <v>85800</v>
      </c>
      <c r="KC32" s="706"/>
      <c r="KD32" s="706"/>
      <c r="KE32" s="706"/>
      <c r="KF32" s="706"/>
      <c r="KG32" s="707">
        <v>252717</v>
      </c>
      <c r="KH32" s="706">
        <v>789952</v>
      </c>
      <c r="KI32" s="840">
        <v>1042669</v>
      </c>
      <c r="KJ32" s="4"/>
      <c r="KK32" s="4"/>
      <c r="KL32" s="709" t="s">
        <v>42</v>
      </c>
      <c r="KM32" s="841">
        <v>1173</v>
      </c>
      <c r="KN32" s="842">
        <v>49</v>
      </c>
      <c r="KO32" s="842">
        <v>265</v>
      </c>
      <c r="KP32" s="705">
        <v>95</v>
      </c>
      <c r="KQ32" s="706"/>
      <c r="KR32" s="706"/>
      <c r="KS32" s="706"/>
      <c r="KT32" s="706"/>
      <c r="KU32" s="707">
        <v>1582</v>
      </c>
      <c r="KV32" s="842">
        <v>4745</v>
      </c>
      <c r="KW32" s="845">
        <v>6327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57.03</v>
      </c>
      <c r="LS32" s="847">
        <v>53.76</v>
      </c>
      <c r="LT32" s="543">
        <v>3.27</v>
      </c>
      <c r="LU32" s="319"/>
      <c r="LV32" s="319"/>
      <c r="LW32" s="527" t="s">
        <v>112</v>
      </c>
      <c r="LX32" s="11">
        <v>588</v>
      </c>
      <c r="LY32" s="544">
        <v>636</v>
      </c>
      <c r="LZ32" s="545">
        <v>-7.55</v>
      </c>
      <c r="MA32" s="81"/>
      <c r="MB32" s="586" t="s">
        <v>51</v>
      </c>
      <c r="MC32" s="587">
        <v>225.3</v>
      </c>
      <c r="MD32" s="588">
        <v>213.88</v>
      </c>
      <c r="ME32" s="589">
        <v>5.34</v>
      </c>
      <c r="MF32" s="587">
        <v>187.53</v>
      </c>
      <c r="MG32" s="588">
        <v>175.22</v>
      </c>
      <c r="MH32" s="589">
        <v>7.03</v>
      </c>
      <c r="MI32" s="587">
        <v>207.52</v>
      </c>
      <c r="MJ32" s="588">
        <v>196.57</v>
      </c>
      <c r="MK32" s="589">
        <v>5.57</v>
      </c>
      <c r="ML32" s="102"/>
      <c r="MM32" s="573" t="s">
        <v>53</v>
      </c>
      <c r="MN32" s="573"/>
      <c r="MO32" s="574">
        <v>126319</v>
      </c>
      <c r="MP32" s="574">
        <v>128543</v>
      </c>
      <c r="MQ32" s="574">
        <v>103249</v>
      </c>
      <c r="MR32" s="574">
        <v>168404</v>
      </c>
      <c r="MS32" s="574">
        <v>526515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352558</v>
      </c>
      <c r="NB32" s="711">
        <v>281</v>
      </c>
      <c r="NC32" s="711">
        <v>165424</v>
      </c>
      <c r="ND32" s="712">
        <v>588987</v>
      </c>
      <c r="NE32" s="711"/>
      <c r="NF32" s="711"/>
      <c r="NG32" s="711"/>
      <c r="NH32" s="711"/>
      <c r="NI32" s="713">
        <v>1107250</v>
      </c>
      <c r="NJ32" s="711">
        <v>2326806</v>
      </c>
      <c r="NK32" s="713">
        <v>3434056</v>
      </c>
      <c r="NL32" s="406"/>
      <c r="NM32" s="406"/>
      <c r="NN32" s="710" t="s">
        <v>42</v>
      </c>
      <c r="NO32" s="710">
        <v>6212</v>
      </c>
      <c r="NP32" s="711">
        <v>333</v>
      </c>
      <c r="NQ32" s="711">
        <v>1707</v>
      </c>
      <c r="NR32" s="712">
        <v>249</v>
      </c>
      <c r="NS32" s="711"/>
      <c r="NT32" s="711"/>
      <c r="NU32" s="711"/>
      <c r="NV32" s="711"/>
      <c r="NW32" s="713">
        <v>8501</v>
      </c>
      <c r="NX32" s="713">
        <v>12070</v>
      </c>
      <c r="NY32" s="713">
        <v>20571</v>
      </c>
    </row>
    <row r="33" spans="1:389" ht="23.25" customHeight="1" thickTop="1" x14ac:dyDescent="0.25">
      <c r="A33" s="668" t="s">
        <v>113</v>
      </c>
      <c r="B33" s="848">
        <v>126319</v>
      </c>
      <c r="C33" s="825">
        <v>129910</v>
      </c>
      <c r="D33" s="526">
        <v>-2.76</v>
      </c>
      <c r="E33" s="319"/>
      <c r="F33" s="319"/>
      <c r="G33" s="527" t="s">
        <v>114</v>
      </c>
      <c r="H33" s="528">
        <v>0</v>
      </c>
      <c r="I33" s="529">
        <v>0</v>
      </c>
      <c r="J33" s="530">
        <v>0</v>
      </c>
      <c r="K33" s="528">
        <v>0</v>
      </c>
      <c r="L33" s="531">
        <v>0</v>
      </c>
      <c r="M33" s="532">
        <v>0</v>
      </c>
      <c r="N33" s="316"/>
      <c r="O33" s="586" t="s">
        <v>56</v>
      </c>
      <c r="P33" s="587">
        <v>129.93</v>
      </c>
      <c r="Q33" s="588">
        <v>123.29</v>
      </c>
      <c r="R33" s="589">
        <v>5.39</v>
      </c>
      <c r="S33" s="587">
        <v>106.77</v>
      </c>
      <c r="T33" s="588">
        <v>100.79</v>
      </c>
      <c r="U33" s="589">
        <v>5.93</v>
      </c>
      <c r="V33" s="587">
        <v>121.3</v>
      </c>
      <c r="W33" s="588">
        <v>115.36</v>
      </c>
      <c r="X33" s="589">
        <v>5.15</v>
      </c>
      <c r="Y33" s="316"/>
      <c r="Z33" s="316"/>
      <c r="AA33" s="316" t="s">
        <v>32</v>
      </c>
      <c r="AB33" s="591">
        <v>54</v>
      </c>
      <c r="AC33" s="591">
        <v>48</v>
      </c>
      <c r="AD33" s="591">
        <v>52</v>
      </c>
      <c r="AE33" s="591">
        <v>154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128543</v>
      </c>
      <c r="CG33" s="825">
        <v>134998</v>
      </c>
      <c r="CH33" s="526">
        <v>-4.78</v>
      </c>
      <c r="CI33" s="319"/>
      <c r="CJ33" s="319"/>
      <c r="CK33" s="527" t="s">
        <v>114</v>
      </c>
      <c r="CL33" s="528">
        <v>0</v>
      </c>
      <c r="CM33" s="529">
        <v>0</v>
      </c>
      <c r="CN33" s="530">
        <v>0</v>
      </c>
      <c r="CO33" s="528">
        <v>0</v>
      </c>
      <c r="CP33" s="531">
        <v>0</v>
      </c>
      <c r="CQ33" s="532">
        <v>0</v>
      </c>
      <c r="CR33" s="316"/>
      <c r="CS33" s="586" t="s">
        <v>56</v>
      </c>
      <c r="CT33" s="587">
        <v>102.32</v>
      </c>
      <c r="CU33" s="588">
        <v>98.97</v>
      </c>
      <c r="CV33" s="589">
        <v>3.38</v>
      </c>
      <c r="CW33" s="587">
        <v>70.33</v>
      </c>
      <c r="CX33" s="588">
        <v>68.400000000000006</v>
      </c>
      <c r="CY33" s="589">
        <v>2.82</v>
      </c>
      <c r="CZ33" s="587">
        <v>92.99</v>
      </c>
      <c r="DA33" s="588">
        <v>90.61</v>
      </c>
      <c r="DB33" s="589">
        <v>2.63</v>
      </c>
      <c r="DC33" s="316"/>
      <c r="DD33" s="316"/>
      <c r="DE33" s="316" t="s">
        <v>32</v>
      </c>
      <c r="DF33" s="591">
        <v>57</v>
      </c>
      <c r="DG33" s="591">
        <v>55</v>
      </c>
      <c r="DH33" s="591">
        <v>48</v>
      </c>
      <c r="DI33" s="591">
        <v>160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103249</v>
      </c>
      <c r="FK33" s="825">
        <v>110437</v>
      </c>
      <c r="FL33" s="526">
        <v>-6.51</v>
      </c>
      <c r="FM33" s="319"/>
      <c r="FN33" s="319"/>
      <c r="FO33" s="527" t="s">
        <v>114</v>
      </c>
      <c r="FP33" s="528">
        <v>5</v>
      </c>
      <c r="FQ33" s="529">
        <v>10</v>
      </c>
      <c r="FR33" s="530">
        <v>8</v>
      </c>
      <c r="FS33" s="528">
        <v>23</v>
      </c>
      <c r="FT33" s="531">
        <v>31</v>
      </c>
      <c r="FU33" s="532">
        <v>-25.81</v>
      </c>
      <c r="FV33" s="316"/>
      <c r="FW33" s="586" t="s">
        <v>56</v>
      </c>
      <c r="FX33" s="587">
        <v>106.51</v>
      </c>
      <c r="FY33" s="588">
        <v>102.48</v>
      </c>
      <c r="FZ33" s="589">
        <v>3.93</v>
      </c>
      <c r="GA33" s="587">
        <v>77.010000000000005</v>
      </c>
      <c r="GB33" s="588">
        <v>73.47</v>
      </c>
      <c r="GC33" s="589">
        <v>4.82</v>
      </c>
      <c r="GD33" s="587">
        <v>89.73</v>
      </c>
      <c r="GE33" s="588">
        <v>86.99</v>
      </c>
      <c r="GF33" s="589">
        <v>3.15</v>
      </c>
      <c r="GG33" s="316"/>
      <c r="GH33" s="316"/>
      <c r="GI33" s="316" t="s">
        <v>32</v>
      </c>
      <c r="GJ33" s="591">
        <v>47</v>
      </c>
      <c r="GK33" s="591">
        <v>47</v>
      </c>
      <c r="GL33" s="591">
        <v>39</v>
      </c>
      <c r="GM33" s="591">
        <v>133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168404</v>
      </c>
      <c r="IO33" s="825">
        <v>178100</v>
      </c>
      <c r="IP33" s="526">
        <v>-5.44</v>
      </c>
      <c r="IQ33" s="319"/>
      <c r="IR33" s="319"/>
      <c r="IS33" s="527" t="s">
        <v>114</v>
      </c>
      <c r="IT33" s="528">
        <v>0</v>
      </c>
      <c r="IU33" s="529">
        <v>0</v>
      </c>
      <c r="IV33" s="530">
        <v>0</v>
      </c>
      <c r="IW33" s="528">
        <v>0</v>
      </c>
      <c r="IX33" s="531">
        <v>0</v>
      </c>
      <c r="IY33" s="532">
        <v>0</v>
      </c>
      <c r="IZ33" s="316"/>
      <c r="JA33" s="586" t="s">
        <v>56</v>
      </c>
      <c r="JB33" s="587">
        <v>96.87</v>
      </c>
      <c r="JC33" s="588">
        <v>94.7</v>
      </c>
      <c r="JD33" s="589">
        <v>2.29</v>
      </c>
      <c r="JE33" s="587">
        <v>76.33</v>
      </c>
      <c r="JF33" s="588">
        <v>72.14</v>
      </c>
      <c r="JG33" s="589">
        <v>5.81</v>
      </c>
      <c r="JH33" s="587">
        <v>85.17</v>
      </c>
      <c r="JI33" s="588">
        <v>82.26</v>
      </c>
      <c r="JJ33" s="589">
        <v>3.54</v>
      </c>
      <c r="JK33" s="316"/>
      <c r="JL33" s="316"/>
      <c r="JM33" s="316" t="s">
        <v>32</v>
      </c>
      <c r="JN33" s="591">
        <v>47</v>
      </c>
      <c r="JO33" s="591">
        <v>59</v>
      </c>
      <c r="JP33" s="591">
        <v>61</v>
      </c>
      <c r="JQ33" s="591">
        <v>167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526515</v>
      </c>
      <c r="LS33" s="834">
        <v>553445</v>
      </c>
      <c r="LT33" s="543">
        <v>-4.87</v>
      </c>
      <c r="LU33" s="319"/>
      <c r="LV33" s="319"/>
      <c r="LW33" s="527" t="s">
        <v>114</v>
      </c>
      <c r="LX33" s="11">
        <v>23</v>
      </c>
      <c r="LY33" s="544">
        <v>31</v>
      </c>
      <c r="LZ33" s="545">
        <v>-25.81</v>
      </c>
      <c r="MA33" s="81"/>
      <c r="MB33" s="586" t="s">
        <v>56</v>
      </c>
      <c r="MC33" s="587">
        <v>109.28</v>
      </c>
      <c r="MD33" s="588">
        <v>105.49</v>
      </c>
      <c r="ME33" s="589">
        <v>3.59</v>
      </c>
      <c r="MF33" s="587">
        <v>81.290000000000006</v>
      </c>
      <c r="MG33" s="588">
        <v>77.319999999999993</v>
      </c>
      <c r="MH33" s="589">
        <v>5.13</v>
      </c>
      <c r="MI33" s="587">
        <v>96.1</v>
      </c>
      <c r="MJ33" s="588">
        <v>92.88</v>
      </c>
      <c r="MK33" s="589">
        <v>3.47</v>
      </c>
      <c r="ML33" s="102"/>
      <c r="MM33" s="102"/>
      <c r="MN33" s="102" t="s">
        <v>32</v>
      </c>
      <c r="MO33" s="613">
        <v>154</v>
      </c>
      <c r="MP33" s="613">
        <v>160</v>
      </c>
      <c r="MQ33" s="613">
        <v>133</v>
      </c>
      <c r="MR33" s="613">
        <v>167</v>
      </c>
      <c r="MS33" s="613">
        <v>614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123491</v>
      </c>
      <c r="C34" s="851">
        <v>126943</v>
      </c>
      <c r="D34" s="553">
        <v>-2.72</v>
      </c>
      <c r="E34" s="319"/>
      <c r="F34" s="319"/>
      <c r="G34" s="527" t="s">
        <v>116</v>
      </c>
      <c r="H34" s="528">
        <v>94</v>
      </c>
      <c r="I34" s="529">
        <v>83</v>
      </c>
      <c r="J34" s="530">
        <v>78</v>
      </c>
      <c r="K34" s="528">
        <v>255</v>
      </c>
      <c r="L34" s="531">
        <v>252</v>
      </c>
      <c r="M34" s="532">
        <v>1.19</v>
      </c>
      <c r="N34" s="316"/>
      <c r="O34" s="586" t="s">
        <v>62</v>
      </c>
      <c r="P34" s="587">
        <v>69.17</v>
      </c>
      <c r="Q34" s="588">
        <v>66.03</v>
      </c>
      <c r="R34" s="589">
        <v>4.76</v>
      </c>
      <c r="S34" s="587">
        <v>48.05</v>
      </c>
      <c r="T34" s="588">
        <v>45.5</v>
      </c>
      <c r="U34" s="589">
        <v>5.6</v>
      </c>
      <c r="V34" s="587">
        <v>61.3</v>
      </c>
      <c r="W34" s="588">
        <v>58.79</v>
      </c>
      <c r="X34" s="589">
        <v>4.2699999999999996</v>
      </c>
      <c r="Y34" s="316"/>
      <c r="Z34" s="316"/>
      <c r="AA34" s="316" t="s">
        <v>46</v>
      </c>
      <c r="AB34" s="591">
        <v>13732</v>
      </c>
      <c r="AC34" s="591">
        <v>12219</v>
      </c>
      <c r="AD34" s="591">
        <v>13067</v>
      </c>
      <c r="AE34" s="591">
        <v>39018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126183</v>
      </c>
      <c r="CG34" s="851">
        <v>132422</v>
      </c>
      <c r="CH34" s="553">
        <v>-4.71</v>
      </c>
      <c r="CI34" s="319"/>
      <c r="CJ34" s="319"/>
      <c r="CK34" s="527" t="s">
        <v>116</v>
      </c>
      <c r="CL34" s="528">
        <v>94</v>
      </c>
      <c r="CM34" s="529">
        <v>74</v>
      </c>
      <c r="CN34" s="530">
        <v>82</v>
      </c>
      <c r="CO34" s="528">
        <v>250</v>
      </c>
      <c r="CP34" s="531">
        <v>193</v>
      </c>
      <c r="CQ34" s="532">
        <v>29.53</v>
      </c>
      <c r="CR34" s="316"/>
      <c r="CS34" s="586" t="s">
        <v>62</v>
      </c>
      <c r="CT34" s="587">
        <v>60.73</v>
      </c>
      <c r="CU34" s="588">
        <v>59.33</v>
      </c>
      <c r="CV34" s="589">
        <v>2.36</v>
      </c>
      <c r="CW34" s="587">
        <v>47.55</v>
      </c>
      <c r="CX34" s="588">
        <v>46.5</v>
      </c>
      <c r="CY34" s="589">
        <v>2.2599999999999998</v>
      </c>
      <c r="CZ34" s="587">
        <v>56.89</v>
      </c>
      <c r="DA34" s="588">
        <v>55.82</v>
      </c>
      <c r="DB34" s="589">
        <v>1.92</v>
      </c>
      <c r="DC34" s="316"/>
      <c r="DD34" s="316"/>
      <c r="DE34" s="316" t="s">
        <v>46</v>
      </c>
      <c r="DF34" s="591">
        <v>13897</v>
      </c>
      <c r="DG34" s="591">
        <v>12940</v>
      </c>
      <c r="DH34" s="591">
        <v>13098</v>
      </c>
      <c r="DI34" s="591">
        <v>39935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101672</v>
      </c>
      <c r="FK34" s="851">
        <v>108778</v>
      </c>
      <c r="FL34" s="553">
        <v>-6.53</v>
      </c>
      <c r="FM34" s="319"/>
      <c r="FN34" s="319"/>
      <c r="FO34" s="527" t="s">
        <v>116</v>
      </c>
      <c r="FP34" s="528">
        <v>12</v>
      </c>
      <c r="FQ34" s="529">
        <v>28</v>
      </c>
      <c r="FR34" s="530">
        <v>9</v>
      </c>
      <c r="FS34" s="528">
        <v>49</v>
      </c>
      <c r="FT34" s="531">
        <v>38</v>
      </c>
      <c r="FU34" s="532">
        <v>28.95</v>
      </c>
      <c r="FV34" s="316"/>
      <c r="FW34" s="586" t="s">
        <v>62</v>
      </c>
      <c r="FX34" s="587">
        <v>64.040000000000006</v>
      </c>
      <c r="FY34" s="588">
        <v>62.9</v>
      </c>
      <c r="FZ34" s="589">
        <v>1.81</v>
      </c>
      <c r="GA34" s="587">
        <v>56.07</v>
      </c>
      <c r="GB34" s="588">
        <v>54.01</v>
      </c>
      <c r="GC34" s="589">
        <v>3.81</v>
      </c>
      <c r="GD34" s="587">
        <v>59.5</v>
      </c>
      <c r="GE34" s="588">
        <v>58.15</v>
      </c>
      <c r="GF34" s="589">
        <v>2.3199999999999998</v>
      </c>
      <c r="GG34" s="316"/>
      <c r="GH34" s="316"/>
      <c r="GI34" s="316" t="s">
        <v>46</v>
      </c>
      <c r="GJ34" s="591">
        <v>11546</v>
      </c>
      <c r="GK34" s="591">
        <v>11441</v>
      </c>
      <c r="GL34" s="591">
        <v>11023</v>
      </c>
      <c r="GM34" s="591">
        <v>34010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166917</v>
      </c>
      <c r="IO34" s="851">
        <v>176574</v>
      </c>
      <c r="IP34" s="553">
        <v>-5.47</v>
      </c>
      <c r="IQ34" s="319"/>
      <c r="IR34" s="319"/>
      <c r="IS34" s="527" t="s">
        <v>116</v>
      </c>
      <c r="IT34" s="528">
        <v>20</v>
      </c>
      <c r="IU34" s="529">
        <v>28</v>
      </c>
      <c r="IV34" s="530">
        <v>23</v>
      </c>
      <c r="IW34" s="528">
        <v>71</v>
      </c>
      <c r="IX34" s="531">
        <v>72</v>
      </c>
      <c r="IY34" s="532">
        <v>-1.39</v>
      </c>
      <c r="IZ34" s="316"/>
      <c r="JA34" s="586" t="s">
        <v>62</v>
      </c>
      <c r="JB34" s="587">
        <v>63.46</v>
      </c>
      <c r="JC34" s="588">
        <v>61.38</v>
      </c>
      <c r="JD34" s="589">
        <v>3.39</v>
      </c>
      <c r="JE34" s="587">
        <v>62.56</v>
      </c>
      <c r="JF34" s="588">
        <v>59.33</v>
      </c>
      <c r="JG34" s="589">
        <v>5.44</v>
      </c>
      <c r="JH34" s="587">
        <v>62.95</v>
      </c>
      <c r="JI34" s="588">
        <v>60.25</v>
      </c>
      <c r="JJ34" s="589">
        <v>4.4800000000000004</v>
      </c>
      <c r="JK34" s="316"/>
      <c r="JL34" s="316"/>
      <c r="JM34" s="316" t="s">
        <v>46</v>
      </c>
      <c r="JN34" s="591">
        <v>16916</v>
      </c>
      <c r="JO34" s="591">
        <v>18237</v>
      </c>
      <c r="JP34" s="591">
        <v>19015</v>
      </c>
      <c r="JQ34" s="591">
        <v>54168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518263</v>
      </c>
      <c r="LS34" s="853">
        <v>544717</v>
      </c>
      <c r="LT34" s="572">
        <v>-4.8600000000000003</v>
      </c>
      <c r="LU34" s="319"/>
      <c r="LV34" s="319"/>
      <c r="LW34" s="527" t="s">
        <v>116</v>
      </c>
      <c r="LX34" s="11">
        <v>625</v>
      </c>
      <c r="LY34" s="544">
        <v>555</v>
      </c>
      <c r="LZ34" s="545">
        <v>12.61</v>
      </c>
      <c r="MA34" s="81"/>
      <c r="MB34" s="586" t="s">
        <v>62</v>
      </c>
      <c r="MC34" s="587">
        <v>64.290000000000006</v>
      </c>
      <c r="MD34" s="588">
        <v>62.54</v>
      </c>
      <c r="ME34" s="589">
        <v>2.8</v>
      </c>
      <c r="MF34" s="587">
        <v>55.83</v>
      </c>
      <c r="MG34" s="588">
        <v>53.42</v>
      </c>
      <c r="MH34" s="589">
        <v>4.51</v>
      </c>
      <c r="MI34" s="587">
        <v>60.31</v>
      </c>
      <c r="MJ34" s="588">
        <v>58.46</v>
      </c>
      <c r="MK34" s="589">
        <v>3.16</v>
      </c>
      <c r="ML34" s="102"/>
      <c r="MM34" s="102"/>
      <c r="MN34" s="102" t="s">
        <v>46</v>
      </c>
      <c r="MO34" s="613">
        <v>39018</v>
      </c>
      <c r="MP34" s="613">
        <v>39935</v>
      </c>
      <c r="MQ34" s="613">
        <v>34010</v>
      </c>
      <c r="MR34" s="613">
        <v>54168</v>
      </c>
      <c r="MS34" s="613">
        <v>167131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2828</v>
      </c>
      <c r="C35" s="855">
        <v>2967</v>
      </c>
      <c r="D35" s="695">
        <v>-4.68</v>
      </c>
      <c r="E35" s="319"/>
      <c r="F35" s="319"/>
      <c r="G35" s="527" t="s">
        <v>119</v>
      </c>
      <c r="H35" s="528">
        <v>128</v>
      </c>
      <c r="I35" s="529">
        <v>112</v>
      </c>
      <c r="J35" s="530">
        <v>103</v>
      </c>
      <c r="K35" s="528">
        <v>343</v>
      </c>
      <c r="L35" s="531">
        <v>376</v>
      </c>
      <c r="M35" s="532">
        <v>-8.7799999999999994</v>
      </c>
      <c r="N35" s="316"/>
      <c r="O35" s="586" t="s">
        <v>67</v>
      </c>
      <c r="P35" s="587">
        <v>145.72</v>
      </c>
      <c r="Q35" s="588">
        <v>139.76</v>
      </c>
      <c r="R35" s="589">
        <v>4.26</v>
      </c>
      <c r="S35" s="587">
        <v>134.38</v>
      </c>
      <c r="T35" s="588">
        <v>127.52</v>
      </c>
      <c r="U35" s="589">
        <v>5.38</v>
      </c>
      <c r="V35" s="587">
        <v>141.5</v>
      </c>
      <c r="W35" s="588">
        <v>135.44</v>
      </c>
      <c r="X35" s="589">
        <v>4.47</v>
      </c>
      <c r="Y35" s="316"/>
      <c r="Z35" s="316"/>
      <c r="AA35" s="316" t="s">
        <v>52</v>
      </c>
      <c r="AB35" s="591">
        <v>29474</v>
      </c>
      <c r="AC35" s="591">
        <v>27861</v>
      </c>
      <c r="AD35" s="591">
        <v>29812</v>
      </c>
      <c r="AE35" s="591">
        <v>87147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2360</v>
      </c>
      <c r="CG35" s="855">
        <v>2576</v>
      </c>
      <c r="CH35" s="695">
        <v>-8.39</v>
      </c>
      <c r="CI35" s="319"/>
      <c r="CJ35" s="319"/>
      <c r="CK35" s="527" t="s">
        <v>119</v>
      </c>
      <c r="CL35" s="528">
        <v>52</v>
      </c>
      <c r="CM35" s="529">
        <v>35</v>
      </c>
      <c r="CN35" s="530">
        <v>71</v>
      </c>
      <c r="CO35" s="528">
        <v>158</v>
      </c>
      <c r="CP35" s="531">
        <v>135</v>
      </c>
      <c r="CQ35" s="532">
        <v>17.04</v>
      </c>
      <c r="CR35" s="316"/>
      <c r="CS35" s="586" t="s">
        <v>67</v>
      </c>
      <c r="CT35" s="587">
        <v>184.61</v>
      </c>
      <c r="CU35" s="588">
        <v>178.98</v>
      </c>
      <c r="CV35" s="589">
        <v>3.15</v>
      </c>
      <c r="CW35" s="587">
        <v>133.66999999999999</v>
      </c>
      <c r="CX35" s="588">
        <v>129.16999999999999</v>
      </c>
      <c r="CY35" s="589">
        <v>3.48</v>
      </c>
      <c r="CZ35" s="587">
        <v>169.77</v>
      </c>
      <c r="DA35" s="588">
        <v>165.37</v>
      </c>
      <c r="DB35" s="589">
        <v>2.66</v>
      </c>
      <c r="DC35" s="316"/>
      <c r="DD35" s="316"/>
      <c r="DE35" s="316" t="s">
        <v>52</v>
      </c>
      <c r="DF35" s="591">
        <v>29032</v>
      </c>
      <c r="DG35" s="591">
        <v>30981</v>
      </c>
      <c r="DH35" s="591">
        <v>28435</v>
      </c>
      <c r="DI35" s="591">
        <v>88448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1577</v>
      </c>
      <c r="FK35" s="855">
        <v>1659</v>
      </c>
      <c r="FL35" s="695">
        <v>-4.9400000000000004</v>
      </c>
      <c r="FM35" s="319"/>
      <c r="FN35" s="319"/>
      <c r="FO35" s="527" t="s">
        <v>119</v>
      </c>
      <c r="FP35" s="528">
        <v>64</v>
      </c>
      <c r="FQ35" s="529">
        <v>57</v>
      </c>
      <c r="FR35" s="530">
        <v>43</v>
      </c>
      <c r="FS35" s="528">
        <v>164</v>
      </c>
      <c r="FT35" s="531">
        <v>124</v>
      </c>
      <c r="FU35" s="532">
        <v>32.26</v>
      </c>
      <c r="FV35" s="316"/>
      <c r="FW35" s="586" t="s">
        <v>67</v>
      </c>
      <c r="FX35" s="587">
        <v>159.02000000000001</v>
      </c>
      <c r="FY35" s="588">
        <v>152.97999999999999</v>
      </c>
      <c r="FZ35" s="589">
        <v>3.95</v>
      </c>
      <c r="GA35" s="587">
        <v>119.1</v>
      </c>
      <c r="GB35" s="588">
        <v>114.07</v>
      </c>
      <c r="GC35" s="589">
        <v>4.41</v>
      </c>
      <c r="GD35" s="587">
        <v>136.32</v>
      </c>
      <c r="GE35" s="588">
        <v>132.19999999999999</v>
      </c>
      <c r="GF35" s="589">
        <v>3.12</v>
      </c>
      <c r="GG35" s="316"/>
      <c r="GH35" s="316"/>
      <c r="GI35" s="316" t="s">
        <v>52</v>
      </c>
      <c r="GJ35" s="591">
        <v>24862</v>
      </c>
      <c r="GK35" s="591">
        <v>22821</v>
      </c>
      <c r="GL35" s="591">
        <v>21423</v>
      </c>
      <c r="GM35" s="591">
        <v>69106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1487</v>
      </c>
      <c r="IO35" s="855">
        <v>1526</v>
      </c>
      <c r="IP35" s="695">
        <v>-2.56</v>
      </c>
      <c r="IQ35" s="319"/>
      <c r="IR35" s="319"/>
      <c r="IS35" s="527" t="s">
        <v>119</v>
      </c>
      <c r="IT35" s="528">
        <v>47</v>
      </c>
      <c r="IU35" s="529">
        <v>61</v>
      </c>
      <c r="IV35" s="530">
        <v>68</v>
      </c>
      <c r="IW35" s="528">
        <v>176</v>
      </c>
      <c r="IX35" s="531">
        <v>195</v>
      </c>
      <c r="IY35" s="532">
        <v>-9.74</v>
      </c>
      <c r="IZ35" s="316"/>
      <c r="JA35" s="586" t="s">
        <v>67</v>
      </c>
      <c r="JB35" s="587">
        <v>211.28</v>
      </c>
      <c r="JC35" s="588">
        <v>205.31</v>
      </c>
      <c r="JD35" s="589">
        <v>2.91</v>
      </c>
      <c r="JE35" s="587">
        <v>154.44</v>
      </c>
      <c r="JF35" s="588">
        <v>147.44</v>
      </c>
      <c r="JG35" s="589">
        <v>4.75</v>
      </c>
      <c r="JH35" s="587">
        <v>178.9</v>
      </c>
      <c r="JI35" s="588">
        <v>173.4</v>
      </c>
      <c r="JJ35" s="589">
        <v>3.17</v>
      </c>
      <c r="JK35" s="316"/>
      <c r="JL35" s="316"/>
      <c r="JM35" s="316" t="s">
        <v>52</v>
      </c>
      <c r="JN35" s="591">
        <v>36172</v>
      </c>
      <c r="JO35" s="591">
        <v>39135</v>
      </c>
      <c r="JP35" s="591">
        <v>38762</v>
      </c>
      <c r="JQ35" s="591">
        <v>114069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8252</v>
      </c>
      <c r="LS35" s="861">
        <v>8728</v>
      </c>
      <c r="LT35" s="708">
        <v>-5.45</v>
      </c>
      <c r="LU35" s="319"/>
      <c r="LV35" s="319"/>
      <c r="LW35" s="527" t="s">
        <v>119</v>
      </c>
      <c r="LX35" s="11">
        <v>841</v>
      </c>
      <c r="LY35" s="544">
        <v>830</v>
      </c>
      <c r="LZ35" s="545">
        <v>1.33</v>
      </c>
      <c r="MA35" s="81"/>
      <c r="MB35" s="586" t="s">
        <v>67</v>
      </c>
      <c r="MC35" s="587">
        <v>173.72</v>
      </c>
      <c r="MD35" s="588">
        <v>167.88</v>
      </c>
      <c r="ME35" s="589">
        <v>3.48</v>
      </c>
      <c r="MF35" s="587">
        <v>135.56</v>
      </c>
      <c r="MG35" s="588">
        <v>129.63</v>
      </c>
      <c r="MH35" s="589">
        <v>4.57</v>
      </c>
      <c r="MI35" s="587">
        <v>155.75</v>
      </c>
      <c r="MJ35" s="588">
        <v>150.76</v>
      </c>
      <c r="MK35" s="589">
        <v>3.31</v>
      </c>
      <c r="ML35" s="102"/>
      <c r="MM35" s="102"/>
      <c r="MN35" s="102" t="s">
        <v>52</v>
      </c>
      <c r="MO35" s="613">
        <v>87147</v>
      </c>
      <c r="MP35" s="613">
        <v>88448</v>
      </c>
      <c r="MQ35" s="613">
        <v>69106</v>
      </c>
      <c r="MR35" s="613">
        <v>114069</v>
      </c>
      <c r="MS35" s="613">
        <v>358770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0</v>
      </c>
      <c r="I36" s="529">
        <v>0</v>
      </c>
      <c r="J36" s="530">
        <v>0</v>
      </c>
      <c r="K36" s="528">
        <v>0</v>
      </c>
      <c r="L36" s="531">
        <v>0</v>
      </c>
      <c r="M36" s="532">
        <v>0</v>
      </c>
      <c r="N36" s="316"/>
      <c r="O36" s="696" t="s">
        <v>72</v>
      </c>
      <c r="P36" s="587">
        <v>51.9</v>
      </c>
      <c r="Q36" s="588">
        <v>46.83</v>
      </c>
      <c r="R36" s="864">
        <v>10.83</v>
      </c>
      <c r="S36" s="587">
        <v>44.08</v>
      </c>
      <c r="T36" s="588">
        <v>40.32</v>
      </c>
      <c r="U36" s="864">
        <v>9.33</v>
      </c>
      <c r="V36" s="587">
        <v>48.98</v>
      </c>
      <c r="W36" s="588">
        <v>44.54</v>
      </c>
      <c r="X36" s="864">
        <v>9.9700000000000006</v>
      </c>
      <c r="Y36" s="316"/>
      <c r="Z36" s="316"/>
      <c r="AA36" s="316" t="s">
        <v>57</v>
      </c>
      <c r="AB36" s="591">
        <v>0</v>
      </c>
      <c r="AC36" s="591">
        <v>0</v>
      </c>
      <c r="AD36" s="591">
        <v>0</v>
      </c>
      <c r="AE36" s="591">
        <v>0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0</v>
      </c>
      <c r="CM36" s="529">
        <v>0</v>
      </c>
      <c r="CN36" s="530">
        <v>0</v>
      </c>
      <c r="CO36" s="528">
        <v>0</v>
      </c>
      <c r="CP36" s="531">
        <v>0</v>
      </c>
      <c r="CQ36" s="532">
        <v>0</v>
      </c>
      <c r="CR36" s="316"/>
      <c r="CS36" s="696" t="s">
        <v>72</v>
      </c>
      <c r="CT36" s="587">
        <v>46.95</v>
      </c>
      <c r="CU36" s="588">
        <v>44.89</v>
      </c>
      <c r="CV36" s="864">
        <v>4.59</v>
      </c>
      <c r="CW36" s="587">
        <v>39.520000000000003</v>
      </c>
      <c r="CX36" s="588">
        <v>37.619999999999997</v>
      </c>
      <c r="CY36" s="864">
        <v>5.05</v>
      </c>
      <c r="CZ36" s="587">
        <v>44.79</v>
      </c>
      <c r="DA36" s="588">
        <v>42.9</v>
      </c>
      <c r="DB36" s="864">
        <v>4.41</v>
      </c>
      <c r="DC36" s="316"/>
      <c r="DD36" s="316"/>
      <c r="DE36" s="316" t="s">
        <v>57</v>
      </c>
      <c r="DF36" s="591">
        <v>0</v>
      </c>
      <c r="DG36" s="591">
        <v>0</v>
      </c>
      <c r="DH36" s="591">
        <v>0</v>
      </c>
      <c r="DI36" s="591">
        <v>0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0</v>
      </c>
      <c r="FQ36" s="529">
        <v>0</v>
      </c>
      <c r="FR36" s="530">
        <v>0</v>
      </c>
      <c r="FS36" s="528">
        <v>0</v>
      </c>
      <c r="FT36" s="531">
        <v>0</v>
      </c>
      <c r="FU36" s="532">
        <v>0</v>
      </c>
      <c r="FV36" s="316"/>
      <c r="FW36" s="696" t="s">
        <v>72</v>
      </c>
      <c r="FX36" s="587">
        <v>51.11</v>
      </c>
      <c r="FY36" s="588">
        <v>48.74</v>
      </c>
      <c r="FZ36" s="864">
        <v>4.8600000000000003</v>
      </c>
      <c r="GA36" s="587">
        <v>41.16</v>
      </c>
      <c r="GB36" s="588">
        <v>39.28</v>
      </c>
      <c r="GC36" s="864">
        <v>4.79</v>
      </c>
      <c r="GD36" s="587">
        <v>45.45</v>
      </c>
      <c r="GE36" s="588">
        <v>43.69</v>
      </c>
      <c r="GF36" s="864">
        <v>4.03</v>
      </c>
      <c r="GG36" s="316"/>
      <c r="GH36" s="316"/>
      <c r="GI36" s="316" t="s">
        <v>57</v>
      </c>
      <c r="GJ36" s="591">
        <v>0</v>
      </c>
      <c r="GK36" s="591">
        <v>0</v>
      </c>
      <c r="GL36" s="591">
        <v>0</v>
      </c>
      <c r="GM36" s="591">
        <v>0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0</v>
      </c>
      <c r="IU36" s="529">
        <v>0</v>
      </c>
      <c r="IV36" s="530">
        <v>0</v>
      </c>
      <c r="IW36" s="528">
        <v>0</v>
      </c>
      <c r="IX36" s="531">
        <v>0</v>
      </c>
      <c r="IY36" s="532">
        <v>0</v>
      </c>
      <c r="IZ36" s="316"/>
      <c r="JA36" s="696" t="s">
        <v>72</v>
      </c>
      <c r="JB36" s="587">
        <v>76.23</v>
      </c>
      <c r="JC36" s="588">
        <v>73.42</v>
      </c>
      <c r="JD36" s="864">
        <v>3.83</v>
      </c>
      <c r="JE36" s="587">
        <v>68.5</v>
      </c>
      <c r="JF36" s="588">
        <v>64.010000000000005</v>
      </c>
      <c r="JG36" s="864">
        <v>7.01</v>
      </c>
      <c r="JH36" s="587">
        <v>71.83</v>
      </c>
      <c r="JI36" s="588">
        <v>68.23</v>
      </c>
      <c r="JJ36" s="864">
        <v>5.28</v>
      </c>
      <c r="JK36" s="316"/>
      <c r="JL36" s="316"/>
      <c r="JM36" s="316" t="s">
        <v>57</v>
      </c>
      <c r="JN36" s="591">
        <v>0</v>
      </c>
      <c r="JO36" s="591">
        <v>0</v>
      </c>
      <c r="JP36" s="591">
        <v>0</v>
      </c>
      <c r="JQ36" s="591">
        <v>0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0</v>
      </c>
      <c r="LY36" s="544">
        <v>0</v>
      </c>
      <c r="LZ36" s="545">
        <v>0</v>
      </c>
      <c r="MA36" s="81"/>
      <c r="MB36" s="696" t="s">
        <v>72</v>
      </c>
      <c r="MC36" s="587">
        <v>55.9</v>
      </c>
      <c r="MD36" s="588">
        <v>52.83</v>
      </c>
      <c r="ME36" s="589">
        <v>5.81</v>
      </c>
      <c r="MF36" s="587">
        <v>50.77</v>
      </c>
      <c r="MG36" s="588">
        <v>47.7</v>
      </c>
      <c r="MH36" s="589">
        <v>6.44</v>
      </c>
      <c r="MI36" s="587">
        <v>53.49</v>
      </c>
      <c r="MJ36" s="588">
        <v>50.53</v>
      </c>
      <c r="MK36" s="589">
        <v>5.86</v>
      </c>
      <c r="ML36" s="102"/>
      <c r="MM36" s="102"/>
      <c r="MN36" s="102" t="s">
        <v>57</v>
      </c>
      <c r="MO36" s="613">
        <v>0</v>
      </c>
      <c r="MP36" s="613">
        <v>0</v>
      </c>
      <c r="MQ36" s="613">
        <v>0</v>
      </c>
      <c r="MR36" s="613">
        <v>0</v>
      </c>
      <c r="MS36" s="613">
        <v>0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13</v>
      </c>
      <c r="I37" s="529">
        <v>0</v>
      </c>
      <c r="J37" s="530">
        <v>0</v>
      </c>
      <c r="K37" s="528">
        <v>13</v>
      </c>
      <c r="L37" s="531">
        <v>24</v>
      </c>
      <c r="M37" s="532">
        <v>-45.83</v>
      </c>
      <c r="N37" s="316"/>
      <c r="O37" s="716" t="s">
        <v>76</v>
      </c>
      <c r="P37" s="717">
        <v>1342.0200000000002</v>
      </c>
      <c r="Q37" s="718">
        <v>1259.55</v>
      </c>
      <c r="R37" s="719">
        <v>6.55</v>
      </c>
      <c r="S37" s="720">
        <v>708.51</v>
      </c>
      <c r="T37" s="718">
        <v>660.57</v>
      </c>
      <c r="U37" s="719">
        <v>7.26</v>
      </c>
      <c r="V37" s="720">
        <v>1106.02</v>
      </c>
      <c r="W37" s="718">
        <v>1048.45</v>
      </c>
      <c r="X37" s="719">
        <v>5.49</v>
      </c>
      <c r="Y37" s="316"/>
      <c r="Z37" s="316"/>
      <c r="AA37" s="316" t="s">
        <v>63</v>
      </c>
      <c r="AB37" s="591">
        <v>0</v>
      </c>
      <c r="AC37" s="591">
        <v>0</v>
      </c>
      <c r="AD37" s="591">
        <v>0</v>
      </c>
      <c r="AE37" s="591">
        <v>0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36</v>
      </c>
      <c r="CM37" s="529">
        <v>52</v>
      </c>
      <c r="CN37" s="530">
        <v>47</v>
      </c>
      <c r="CO37" s="528">
        <v>135</v>
      </c>
      <c r="CP37" s="531">
        <v>179</v>
      </c>
      <c r="CQ37" s="532">
        <v>-24.58</v>
      </c>
      <c r="CR37" s="316"/>
      <c r="CS37" s="716" t="s">
        <v>76</v>
      </c>
      <c r="CT37" s="717">
        <v>1303.93</v>
      </c>
      <c r="CU37" s="718">
        <v>1254.7</v>
      </c>
      <c r="CV37" s="719">
        <v>3.92</v>
      </c>
      <c r="CW37" s="720">
        <v>687.11999999999989</v>
      </c>
      <c r="CX37" s="718">
        <v>656.70999999999992</v>
      </c>
      <c r="CY37" s="719">
        <v>4.63</v>
      </c>
      <c r="CZ37" s="720">
        <v>1124.17</v>
      </c>
      <c r="DA37" s="718">
        <v>1091.2400000000002</v>
      </c>
      <c r="DB37" s="719">
        <v>3.02</v>
      </c>
      <c r="DC37" s="316"/>
      <c r="DD37" s="316"/>
      <c r="DE37" s="316" t="s">
        <v>63</v>
      </c>
      <c r="DF37" s="591">
        <v>0</v>
      </c>
      <c r="DG37" s="591">
        <v>0</v>
      </c>
      <c r="DH37" s="591">
        <v>0</v>
      </c>
      <c r="DI37" s="591">
        <v>0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6</v>
      </c>
      <c r="FQ37" s="529">
        <v>5</v>
      </c>
      <c r="FR37" s="530">
        <v>8</v>
      </c>
      <c r="FS37" s="528">
        <v>19</v>
      </c>
      <c r="FT37" s="531">
        <v>19</v>
      </c>
      <c r="FU37" s="532">
        <v>0</v>
      </c>
      <c r="FV37" s="316"/>
      <c r="FW37" s="716" t="s">
        <v>76</v>
      </c>
      <c r="FX37" s="717">
        <v>1354.2399999999998</v>
      </c>
      <c r="FY37" s="718">
        <v>1295.5900000000001</v>
      </c>
      <c r="FZ37" s="719">
        <v>4.53</v>
      </c>
      <c r="GA37" s="720">
        <v>765.61</v>
      </c>
      <c r="GB37" s="718">
        <v>720.84999999999991</v>
      </c>
      <c r="GC37" s="719">
        <v>6.21</v>
      </c>
      <c r="GD37" s="720">
        <v>1019.47</v>
      </c>
      <c r="GE37" s="718">
        <v>988.65000000000009</v>
      </c>
      <c r="GF37" s="719">
        <v>3.12</v>
      </c>
      <c r="GG37" s="316"/>
      <c r="GH37" s="316"/>
      <c r="GI37" s="316" t="s">
        <v>63</v>
      </c>
      <c r="GJ37" s="591">
        <v>0</v>
      </c>
      <c r="GK37" s="591">
        <v>0</v>
      </c>
      <c r="GL37" s="591">
        <v>0</v>
      </c>
      <c r="GM37" s="591">
        <v>0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0</v>
      </c>
      <c r="IU37" s="529">
        <v>3</v>
      </c>
      <c r="IV37" s="530">
        <v>0</v>
      </c>
      <c r="IW37" s="528">
        <v>3</v>
      </c>
      <c r="IX37" s="531">
        <v>8</v>
      </c>
      <c r="IY37" s="532">
        <v>-62.5</v>
      </c>
      <c r="IZ37" s="316"/>
      <c r="JA37" s="716" t="s">
        <v>76</v>
      </c>
      <c r="JB37" s="717">
        <v>1695.32</v>
      </c>
      <c r="JC37" s="718">
        <v>1618.0000000000002</v>
      </c>
      <c r="JD37" s="719">
        <v>4.78</v>
      </c>
      <c r="JE37" s="720">
        <v>908.93000000000006</v>
      </c>
      <c r="JF37" s="718">
        <v>852.91000000000008</v>
      </c>
      <c r="JG37" s="719">
        <v>6.57</v>
      </c>
      <c r="JH37" s="720">
        <v>1247.3</v>
      </c>
      <c r="JI37" s="718">
        <v>1196.0700000000002</v>
      </c>
      <c r="JJ37" s="719">
        <v>4.28</v>
      </c>
      <c r="JK37" s="316"/>
      <c r="JL37" s="316"/>
      <c r="JM37" s="316" t="s">
        <v>63</v>
      </c>
      <c r="JN37" s="591">
        <v>0</v>
      </c>
      <c r="JO37" s="591">
        <v>0</v>
      </c>
      <c r="JP37" s="591">
        <v>0</v>
      </c>
      <c r="JQ37" s="591">
        <v>0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170</v>
      </c>
      <c r="LY37" s="544">
        <v>230</v>
      </c>
      <c r="LZ37" s="545">
        <v>-26.09</v>
      </c>
      <c r="MA37" s="81"/>
      <c r="MB37" s="724" t="s">
        <v>76</v>
      </c>
      <c r="MC37" s="717">
        <v>1413.55</v>
      </c>
      <c r="MD37" s="725">
        <v>1349.0099999999998</v>
      </c>
      <c r="ME37" s="726">
        <v>4.78</v>
      </c>
      <c r="MF37" s="717">
        <v>794.81999999999994</v>
      </c>
      <c r="MG37" s="725">
        <v>747.55</v>
      </c>
      <c r="MH37" s="726">
        <v>6.32</v>
      </c>
      <c r="MI37" s="717">
        <v>1122.22</v>
      </c>
      <c r="MJ37" s="725">
        <v>1079.8</v>
      </c>
      <c r="MK37" s="726">
        <v>3.93</v>
      </c>
      <c r="ML37" s="102"/>
      <c r="MM37" s="102"/>
      <c r="MN37" s="102" t="s">
        <v>63</v>
      </c>
      <c r="MO37" s="613">
        <v>0</v>
      </c>
      <c r="MP37" s="613">
        <v>0</v>
      </c>
      <c r="MQ37" s="613">
        <v>0</v>
      </c>
      <c r="MR37" s="613">
        <v>0</v>
      </c>
      <c r="MS37" s="613">
        <v>0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0</v>
      </c>
      <c r="I38" s="529">
        <v>0</v>
      </c>
      <c r="J38" s="530">
        <v>0</v>
      </c>
      <c r="K38" s="528">
        <v>0</v>
      </c>
      <c r="L38" s="531">
        <v>18</v>
      </c>
      <c r="M38" s="532">
        <v>-100</v>
      </c>
      <c r="N38" s="316"/>
      <c r="R38" s="21"/>
      <c r="U38" s="21"/>
      <c r="X38" s="21"/>
      <c r="Y38" s="316"/>
      <c r="Z38" s="316"/>
      <c r="AA38" s="316" t="s">
        <v>68</v>
      </c>
      <c r="AB38" s="591">
        <v>1884</v>
      </c>
      <c r="AC38" s="591">
        <v>1782</v>
      </c>
      <c r="AD38" s="591">
        <v>1976</v>
      </c>
      <c r="AE38" s="591">
        <v>5642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3086</v>
      </c>
      <c r="BB38" s="658">
        <v>24</v>
      </c>
      <c r="BC38" s="658">
        <v>2392</v>
      </c>
      <c r="BD38" s="657">
        <v>7252</v>
      </c>
      <c r="BE38" s="658"/>
      <c r="BF38" s="658"/>
      <c r="BG38" s="658"/>
      <c r="BH38" s="658"/>
      <c r="BI38" s="659">
        <v>12754</v>
      </c>
      <c r="BJ38" s="874">
        <v>6139</v>
      </c>
      <c r="BK38" s="870">
        <v>18893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3</v>
      </c>
      <c r="CM38" s="529">
        <v>5</v>
      </c>
      <c r="CN38" s="530">
        <v>2</v>
      </c>
      <c r="CO38" s="528">
        <v>10</v>
      </c>
      <c r="CP38" s="531">
        <v>14</v>
      </c>
      <c r="CQ38" s="532">
        <v>-28.57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1830</v>
      </c>
      <c r="DG38" s="591">
        <v>1841</v>
      </c>
      <c r="DH38" s="591">
        <v>1741</v>
      </c>
      <c r="DI38" s="591">
        <v>5412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3113</v>
      </c>
      <c r="EF38" s="658">
        <v>23</v>
      </c>
      <c r="EG38" s="658">
        <v>2638</v>
      </c>
      <c r="EH38" s="654">
        <v>7393</v>
      </c>
      <c r="EI38" s="652"/>
      <c r="EJ38" s="653"/>
      <c r="EK38" s="653"/>
      <c r="EL38" s="653"/>
      <c r="EM38" s="659">
        <v>13167</v>
      </c>
      <c r="EN38" s="874">
        <v>5015</v>
      </c>
      <c r="EO38" s="870">
        <v>18182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13</v>
      </c>
      <c r="FQ38" s="529">
        <v>19</v>
      </c>
      <c r="FR38" s="530">
        <v>14</v>
      </c>
      <c r="FS38" s="528">
        <v>46</v>
      </c>
      <c r="FT38" s="531">
        <v>56</v>
      </c>
      <c r="FU38" s="532">
        <v>-17.86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1734</v>
      </c>
      <c r="GK38" s="591">
        <v>1673</v>
      </c>
      <c r="GL38" s="591">
        <v>1541</v>
      </c>
      <c r="GM38" s="591">
        <v>4948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6967</v>
      </c>
      <c r="HJ38" s="658">
        <v>20</v>
      </c>
      <c r="HK38" s="658">
        <v>4866</v>
      </c>
      <c r="HL38" s="654">
        <v>1253</v>
      </c>
      <c r="HM38" s="653"/>
      <c r="HN38" s="653"/>
      <c r="HO38" s="653"/>
      <c r="HP38" s="653"/>
      <c r="HQ38" s="659">
        <v>13106</v>
      </c>
      <c r="HR38" s="874">
        <v>5863</v>
      </c>
      <c r="HS38" s="870">
        <v>18969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0</v>
      </c>
      <c r="IV38" s="530">
        <v>0</v>
      </c>
      <c r="IW38" s="528">
        <v>0</v>
      </c>
      <c r="IX38" s="531">
        <v>0</v>
      </c>
      <c r="IY38" s="532">
        <v>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2326</v>
      </c>
      <c r="JO38" s="591">
        <v>2345</v>
      </c>
      <c r="JP38" s="591">
        <v>2428</v>
      </c>
      <c r="JQ38" s="591">
        <v>7099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10889</v>
      </c>
      <c r="KN38" s="658">
        <v>23</v>
      </c>
      <c r="KO38" s="658">
        <v>6661</v>
      </c>
      <c r="KP38" s="657">
        <v>10953</v>
      </c>
      <c r="KQ38" s="658">
        <v>0</v>
      </c>
      <c r="KR38" s="658">
        <v>0</v>
      </c>
      <c r="KS38" s="658">
        <v>0</v>
      </c>
      <c r="KT38" s="658">
        <v>0</v>
      </c>
      <c r="KU38" s="659">
        <v>28526</v>
      </c>
      <c r="KV38" s="874">
        <v>139984</v>
      </c>
      <c r="KW38" s="870">
        <v>168510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56</v>
      </c>
      <c r="LY38" s="544">
        <v>88</v>
      </c>
      <c r="LZ38" s="545">
        <v>-36.36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5642</v>
      </c>
      <c r="MP38" s="613">
        <v>5412</v>
      </c>
      <c r="MQ38" s="613">
        <v>4948</v>
      </c>
      <c r="MR38" s="613">
        <v>7099</v>
      </c>
      <c r="MS38" s="613">
        <v>23101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24055</v>
      </c>
      <c r="NP38" s="876">
        <v>90</v>
      </c>
      <c r="NQ38" s="876">
        <v>16557</v>
      </c>
      <c r="NR38" s="662">
        <v>26851</v>
      </c>
      <c r="NS38" s="661"/>
      <c r="NT38" s="661"/>
      <c r="NU38" s="661"/>
      <c r="NV38" s="661"/>
      <c r="NW38" s="663">
        <v>67553</v>
      </c>
      <c r="NX38" s="877">
        <v>157001</v>
      </c>
      <c r="NY38" s="665">
        <v>224554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0</v>
      </c>
      <c r="I39" s="529">
        <v>0</v>
      </c>
      <c r="J39" s="530">
        <v>0</v>
      </c>
      <c r="K39" s="528">
        <v>0</v>
      </c>
      <c r="L39" s="531">
        <v>0</v>
      </c>
      <c r="M39" s="532">
        <v>0</v>
      </c>
      <c r="N39" s="316"/>
      <c r="R39" s="21"/>
      <c r="U39" s="21"/>
      <c r="X39" s="21"/>
      <c r="Y39" s="316"/>
      <c r="Z39" s="316"/>
      <c r="AA39" s="316" t="s">
        <v>73</v>
      </c>
      <c r="AB39" s="591">
        <v>7235</v>
      </c>
      <c r="AC39" s="591">
        <v>6730</v>
      </c>
      <c r="AD39" s="591">
        <v>7129</v>
      </c>
      <c r="AE39" s="591">
        <v>21094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18544</v>
      </c>
      <c r="BB39" s="658">
        <v>53</v>
      </c>
      <c r="BC39" s="658">
        <v>9520</v>
      </c>
      <c r="BD39" s="657">
        <v>38797</v>
      </c>
      <c r="BE39" s="658"/>
      <c r="BF39" s="658"/>
      <c r="BG39" s="658"/>
      <c r="BH39" s="658"/>
      <c r="BI39" s="659">
        <v>66914</v>
      </c>
      <c r="BJ39" s="874">
        <v>123892</v>
      </c>
      <c r="BK39" s="870">
        <v>190806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0</v>
      </c>
      <c r="CM39" s="529">
        <v>0</v>
      </c>
      <c r="CN39" s="530">
        <v>0</v>
      </c>
      <c r="CO39" s="528">
        <v>0</v>
      </c>
      <c r="CP39" s="531">
        <v>0</v>
      </c>
      <c r="CQ39" s="532">
        <v>0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6886</v>
      </c>
      <c r="DG39" s="591">
        <v>6826</v>
      </c>
      <c r="DH39" s="591">
        <v>6587</v>
      </c>
      <c r="DI39" s="591">
        <v>20299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18967</v>
      </c>
      <c r="EF39" s="658">
        <v>42</v>
      </c>
      <c r="EG39" s="658">
        <v>9546</v>
      </c>
      <c r="EH39" s="654">
        <v>28110</v>
      </c>
      <c r="EI39" s="652"/>
      <c r="EJ39" s="653"/>
      <c r="EK39" s="653"/>
      <c r="EL39" s="653"/>
      <c r="EM39" s="659">
        <v>56665</v>
      </c>
      <c r="EN39" s="874">
        <v>42367</v>
      </c>
      <c r="EO39" s="870">
        <v>99032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0</v>
      </c>
      <c r="FQ39" s="529">
        <v>0</v>
      </c>
      <c r="FR39" s="530">
        <v>0</v>
      </c>
      <c r="FS39" s="528">
        <v>0</v>
      </c>
      <c r="FT39" s="531">
        <v>0</v>
      </c>
      <c r="FU39" s="532">
        <v>0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5355</v>
      </c>
      <c r="GK39" s="591">
        <v>5200</v>
      </c>
      <c r="GL39" s="591">
        <v>4939</v>
      </c>
      <c r="GM39" s="591">
        <v>15494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18297</v>
      </c>
      <c r="HJ39" s="658">
        <v>42</v>
      </c>
      <c r="HK39" s="658">
        <v>9642</v>
      </c>
      <c r="HL39" s="654">
        <v>48920</v>
      </c>
      <c r="HM39" s="653"/>
      <c r="HN39" s="653"/>
      <c r="HO39" s="653"/>
      <c r="HP39" s="653"/>
      <c r="HQ39" s="659">
        <v>76901</v>
      </c>
      <c r="HR39" s="874">
        <v>199532</v>
      </c>
      <c r="HS39" s="870">
        <v>276433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0</v>
      </c>
      <c r="IV39" s="530">
        <v>0</v>
      </c>
      <c r="IW39" s="528">
        <v>0</v>
      </c>
      <c r="IX39" s="531">
        <v>0</v>
      </c>
      <c r="IY39" s="532">
        <v>0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8886</v>
      </c>
      <c r="JO39" s="591">
        <v>11122</v>
      </c>
      <c r="JP39" s="591">
        <v>10622</v>
      </c>
      <c r="JQ39" s="591">
        <v>30630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29882</v>
      </c>
      <c r="KN39" s="658">
        <v>45</v>
      </c>
      <c r="KO39" s="658">
        <v>14752</v>
      </c>
      <c r="KP39" s="657">
        <v>22988</v>
      </c>
      <c r="KQ39" s="658">
        <v>0</v>
      </c>
      <c r="KR39" s="658">
        <v>0</v>
      </c>
      <c r="KS39" s="658">
        <v>0</v>
      </c>
      <c r="KT39" s="658">
        <v>0</v>
      </c>
      <c r="KU39" s="659">
        <v>67667</v>
      </c>
      <c r="KV39" s="874">
        <v>191633</v>
      </c>
      <c r="KW39" s="870">
        <v>259300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0</v>
      </c>
      <c r="LY39" s="544">
        <v>0</v>
      </c>
      <c r="LZ39" s="545">
        <v>0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21094</v>
      </c>
      <c r="MP39" s="613">
        <v>20299</v>
      </c>
      <c r="MQ39" s="613">
        <v>15494</v>
      </c>
      <c r="MR39" s="613">
        <v>30630</v>
      </c>
      <c r="MS39" s="613">
        <v>87517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85690</v>
      </c>
      <c r="NP39" s="876">
        <v>182</v>
      </c>
      <c r="NQ39" s="876">
        <v>43460</v>
      </c>
      <c r="NR39" s="662">
        <v>138815</v>
      </c>
      <c r="NS39" s="661"/>
      <c r="NT39" s="661"/>
      <c r="NU39" s="661"/>
      <c r="NV39" s="661"/>
      <c r="NW39" s="663">
        <v>268147</v>
      </c>
      <c r="NX39" s="877">
        <v>557424</v>
      </c>
      <c r="NY39" s="665">
        <v>825571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0</v>
      </c>
      <c r="J40" s="530">
        <v>0</v>
      </c>
      <c r="K40" s="528">
        <v>0</v>
      </c>
      <c r="L40" s="531">
        <v>0</v>
      </c>
      <c r="M40" s="532">
        <v>0</v>
      </c>
      <c r="N40" s="316"/>
      <c r="R40" s="21"/>
      <c r="U40" s="21"/>
      <c r="X40" s="21"/>
      <c r="Y40" s="316"/>
      <c r="Z40" s="316"/>
      <c r="AA40" s="316" t="s">
        <v>77</v>
      </c>
      <c r="AB40" s="591">
        <v>20355</v>
      </c>
      <c r="AC40" s="591">
        <v>19349</v>
      </c>
      <c r="AD40" s="591">
        <v>20707</v>
      </c>
      <c r="AE40" s="591">
        <v>60411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65517</v>
      </c>
      <c r="BB40" s="658">
        <v>77</v>
      </c>
      <c r="BC40" s="658">
        <v>27106</v>
      </c>
      <c r="BD40" s="657">
        <v>145217</v>
      </c>
      <c r="BE40" s="658"/>
      <c r="BF40" s="658"/>
      <c r="BG40" s="658"/>
      <c r="BH40" s="658"/>
      <c r="BI40" s="659">
        <v>237917</v>
      </c>
      <c r="BJ40" s="874">
        <v>286498</v>
      </c>
      <c r="BK40" s="870">
        <v>524415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0</v>
      </c>
      <c r="CM40" s="529">
        <v>0</v>
      </c>
      <c r="CN40" s="530">
        <v>0</v>
      </c>
      <c r="CO40" s="528">
        <v>0</v>
      </c>
      <c r="CP40" s="531">
        <v>0</v>
      </c>
      <c r="CQ40" s="532">
        <v>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20316</v>
      </c>
      <c r="DG40" s="591">
        <v>22314</v>
      </c>
      <c r="DH40" s="591">
        <v>20107</v>
      </c>
      <c r="DI40" s="591">
        <v>62737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66368</v>
      </c>
      <c r="EF40" s="658">
        <v>95</v>
      </c>
      <c r="EG40" s="658">
        <v>27751</v>
      </c>
      <c r="EH40" s="654">
        <v>124927</v>
      </c>
      <c r="EI40" s="652"/>
      <c r="EJ40" s="653"/>
      <c r="EK40" s="653"/>
      <c r="EL40" s="653"/>
      <c r="EM40" s="659">
        <v>219141</v>
      </c>
      <c r="EN40" s="874">
        <v>230225</v>
      </c>
      <c r="EO40" s="870">
        <v>449366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17773</v>
      </c>
      <c r="GK40" s="591">
        <v>15948</v>
      </c>
      <c r="GL40" s="591">
        <v>14943</v>
      </c>
      <c r="GM40" s="591">
        <v>48664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43842</v>
      </c>
      <c r="HJ40" s="658">
        <v>71</v>
      </c>
      <c r="HK40" s="658">
        <v>19502</v>
      </c>
      <c r="HL40" s="654">
        <v>101472</v>
      </c>
      <c r="HM40" s="653"/>
      <c r="HN40" s="653"/>
      <c r="HO40" s="653"/>
      <c r="HP40" s="653"/>
      <c r="HQ40" s="659">
        <v>164887</v>
      </c>
      <c r="HR40" s="874">
        <v>644648</v>
      </c>
      <c r="HS40" s="870">
        <v>809535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0</v>
      </c>
      <c r="IV40" s="530">
        <v>0</v>
      </c>
      <c r="IW40" s="528">
        <v>0</v>
      </c>
      <c r="IX40" s="531">
        <v>0</v>
      </c>
      <c r="IY40" s="532">
        <v>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24960</v>
      </c>
      <c r="JO40" s="591">
        <v>25668</v>
      </c>
      <c r="JP40" s="591">
        <v>25712</v>
      </c>
      <c r="JQ40" s="591">
        <v>76340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73298</v>
      </c>
      <c r="KN40" s="658">
        <v>99</v>
      </c>
      <c r="KO40" s="658">
        <v>32755</v>
      </c>
      <c r="KP40" s="657">
        <v>51954</v>
      </c>
      <c r="KQ40" s="658">
        <v>0</v>
      </c>
      <c r="KR40" s="658">
        <v>0</v>
      </c>
      <c r="KS40" s="658">
        <v>0</v>
      </c>
      <c r="KT40" s="658">
        <v>0</v>
      </c>
      <c r="KU40" s="659">
        <v>158106</v>
      </c>
      <c r="KV40" s="874">
        <v>463080</v>
      </c>
      <c r="KW40" s="870">
        <v>621186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0</v>
      </c>
      <c r="LY40" s="544">
        <v>0</v>
      </c>
      <c r="LZ40" s="545">
        <v>0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60411</v>
      </c>
      <c r="MP40" s="613">
        <v>62737</v>
      </c>
      <c r="MQ40" s="613">
        <v>48664</v>
      </c>
      <c r="MR40" s="613">
        <v>76340</v>
      </c>
      <c r="MS40" s="613">
        <v>248152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249025</v>
      </c>
      <c r="NP40" s="876">
        <v>342</v>
      </c>
      <c r="NQ40" s="876">
        <v>107114</v>
      </c>
      <c r="NR40" s="662">
        <v>423570</v>
      </c>
      <c r="NS40" s="661"/>
      <c r="NT40" s="661"/>
      <c r="NU40" s="661"/>
      <c r="NV40" s="661"/>
      <c r="NW40" s="663">
        <v>780051</v>
      </c>
      <c r="NX40" s="877">
        <v>1624451</v>
      </c>
      <c r="NY40" s="665">
        <v>2404502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0</v>
      </c>
      <c r="J41" s="530">
        <v>0</v>
      </c>
      <c r="K41" s="528">
        <v>0</v>
      </c>
      <c r="L41" s="531">
        <v>0</v>
      </c>
      <c r="M41" s="532">
        <v>0</v>
      </c>
      <c r="N41" s="316"/>
      <c r="R41" s="21"/>
      <c r="U41" s="21"/>
      <c r="X41" s="21"/>
      <c r="Y41" s="316"/>
      <c r="Z41" s="12" t="s">
        <v>58</v>
      </c>
      <c r="AA41" s="12"/>
      <c r="AB41" s="878">
        <v>1.73</v>
      </c>
      <c r="AC41" s="878">
        <v>1.7</v>
      </c>
      <c r="AD41" s="878">
        <v>1.74</v>
      </c>
      <c r="AE41" s="878">
        <v>1.73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0</v>
      </c>
      <c r="CN41" s="530">
        <v>0</v>
      </c>
      <c r="CO41" s="528">
        <v>0</v>
      </c>
      <c r="CP41" s="531">
        <v>0</v>
      </c>
      <c r="CQ41" s="532">
        <v>0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1.64</v>
      </c>
      <c r="DG41" s="878">
        <v>1.6</v>
      </c>
      <c r="DH41" s="878">
        <v>1.62</v>
      </c>
      <c r="DI41" s="878">
        <v>1.62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0</v>
      </c>
      <c r="FS41" s="528">
        <v>0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1.71</v>
      </c>
      <c r="GK41" s="878">
        <v>1.76</v>
      </c>
      <c r="GL41" s="878">
        <v>1.75</v>
      </c>
      <c r="GM41" s="878">
        <v>1.74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0</v>
      </c>
      <c r="IV41" s="530">
        <v>0</v>
      </c>
      <c r="IW41" s="528">
        <v>0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1.51</v>
      </c>
      <c r="JO41" s="878">
        <v>1.49</v>
      </c>
      <c r="JP41" s="878">
        <v>1.59</v>
      </c>
      <c r="JQ41" s="878">
        <v>1.53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0</v>
      </c>
      <c r="LY41" s="544">
        <v>0</v>
      </c>
      <c r="LZ41" s="545">
        <v>0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1.73</v>
      </c>
      <c r="MP41" s="880">
        <v>1.62</v>
      </c>
      <c r="MQ41" s="880">
        <v>1.74</v>
      </c>
      <c r="MR41" s="880">
        <v>1.53</v>
      </c>
      <c r="MS41" s="881">
        <v>1.63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0</v>
      </c>
      <c r="I42" s="886">
        <v>0</v>
      </c>
      <c r="J42" s="887">
        <v>0</v>
      </c>
      <c r="K42" s="885">
        <v>0</v>
      </c>
      <c r="L42" s="888">
        <v>0</v>
      </c>
      <c r="M42" s="889">
        <v>0</v>
      </c>
      <c r="N42" s="316"/>
      <c r="R42" s="21"/>
      <c r="U42" s="21"/>
      <c r="X42" s="21"/>
      <c r="Y42" s="316"/>
      <c r="Z42" s="316"/>
      <c r="AA42" s="316" t="s">
        <v>32</v>
      </c>
      <c r="AB42" s="415">
        <v>1.32</v>
      </c>
      <c r="AC42" s="415">
        <v>1.39</v>
      </c>
      <c r="AD42" s="415">
        <v>1.36</v>
      </c>
      <c r="AE42" s="415">
        <v>1.36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87147</v>
      </c>
      <c r="BB42" s="706">
        <v>154</v>
      </c>
      <c r="BC42" s="706">
        <v>39018</v>
      </c>
      <c r="BD42" s="705">
        <v>191266</v>
      </c>
      <c r="BE42" s="706"/>
      <c r="BF42" s="706"/>
      <c r="BG42" s="706"/>
      <c r="BH42" s="706"/>
      <c r="BI42" s="707">
        <v>317585</v>
      </c>
      <c r="BJ42" s="706">
        <v>416529</v>
      </c>
      <c r="BK42" s="890">
        <v>734114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0</v>
      </c>
      <c r="CM42" s="886">
        <v>0</v>
      </c>
      <c r="CN42" s="887">
        <v>0</v>
      </c>
      <c r="CO42" s="885">
        <v>0</v>
      </c>
      <c r="CP42" s="888">
        <v>4</v>
      </c>
      <c r="CQ42" s="889">
        <v>-100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1.42</v>
      </c>
      <c r="DG42" s="415">
        <v>1.38</v>
      </c>
      <c r="DH42" s="415">
        <v>1.35</v>
      </c>
      <c r="DI42" s="415">
        <v>1.38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88448</v>
      </c>
      <c r="EF42" s="706">
        <v>160</v>
      </c>
      <c r="EG42" s="706">
        <v>39935</v>
      </c>
      <c r="EH42" s="700">
        <v>160430</v>
      </c>
      <c r="EI42" s="699"/>
      <c r="EJ42" s="699"/>
      <c r="EK42" s="699"/>
      <c r="EL42" s="699"/>
      <c r="EM42" s="707">
        <v>288973</v>
      </c>
      <c r="EN42" s="706">
        <v>277607</v>
      </c>
      <c r="EO42" s="890">
        <v>566580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1.46</v>
      </c>
      <c r="GK42" s="415">
        <v>1.52</v>
      </c>
      <c r="GL42" s="415">
        <v>1.58</v>
      </c>
      <c r="GM42" s="415">
        <v>1.52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69106</v>
      </c>
      <c r="HJ42" s="706">
        <v>133</v>
      </c>
      <c r="HK42" s="706">
        <v>34010</v>
      </c>
      <c r="HL42" s="700">
        <v>151645</v>
      </c>
      <c r="HM42" s="699"/>
      <c r="HN42" s="699"/>
      <c r="HO42" s="699"/>
      <c r="HP42" s="699"/>
      <c r="HQ42" s="707">
        <v>254894</v>
      </c>
      <c r="HR42" s="706">
        <v>850043</v>
      </c>
      <c r="HS42" s="890">
        <v>1104937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4</v>
      </c>
      <c r="IU42" s="886">
        <v>5</v>
      </c>
      <c r="IV42" s="887">
        <v>3</v>
      </c>
      <c r="IW42" s="885">
        <v>12</v>
      </c>
      <c r="IX42" s="888">
        <v>14</v>
      </c>
      <c r="IY42" s="889">
        <v>-14.29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1.47</v>
      </c>
      <c r="JO42" s="415">
        <v>1.41</v>
      </c>
      <c r="JP42" s="415">
        <v>1.5</v>
      </c>
      <c r="JQ42" s="415">
        <v>1.46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114069</v>
      </c>
      <c r="KN42" s="706">
        <v>167</v>
      </c>
      <c r="KO42" s="706">
        <v>54168</v>
      </c>
      <c r="KP42" s="705">
        <v>85895</v>
      </c>
      <c r="KQ42" s="706">
        <v>0</v>
      </c>
      <c r="KR42" s="706">
        <v>0</v>
      </c>
      <c r="KS42" s="706">
        <v>0</v>
      </c>
      <c r="KT42" s="706">
        <v>0</v>
      </c>
      <c r="KU42" s="707">
        <v>254299</v>
      </c>
      <c r="KV42" s="706">
        <v>794697</v>
      </c>
      <c r="KW42" s="890">
        <v>1048996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12</v>
      </c>
      <c r="LY42" s="544">
        <v>18</v>
      </c>
      <c r="LZ42" s="545">
        <v>-33.33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1.36</v>
      </c>
      <c r="MP42" s="891">
        <v>1.38</v>
      </c>
      <c r="MQ42" s="891">
        <v>1.52</v>
      </c>
      <c r="MR42" s="891">
        <v>1.46</v>
      </c>
      <c r="MS42" s="892">
        <v>1.43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358770</v>
      </c>
      <c r="NP42" s="711">
        <v>614</v>
      </c>
      <c r="NQ42" s="711">
        <v>167131</v>
      </c>
      <c r="NR42" s="712">
        <v>589236</v>
      </c>
      <c r="NS42" s="711"/>
      <c r="NT42" s="711"/>
      <c r="NU42" s="711"/>
      <c r="NV42" s="711"/>
      <c r="NW42" s="713">
        <v>1115751</v>
      </c>
      <c r="NX42" s="713">
        <v>2338876</v>
      </c>
      <c r="NY42" s="713">
        <v>3454627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43260</v>
      </c>
      <c r="I43" s="895">
        <v>40128</v>
      </c>
      <c r="J43" s="896">
        <v>42931</v>
      </c>
      <c r="K43" s="894">
        <v>126319</v>
      </c>
      <c r="L43" s="897">
        <v>129910</v>
      </c>
      <c r="M43" s="898">
        <v>-2.76</v>
      </c>
      <c r="N43" s="12"/>
      <c r="R43" s="21"/>
      <c r="U43" s="21"/>
      <c r="X43" s="21"/>
      <c r="Y43" s="316"/>
      <c r="Z43" s="316"/>
      <c r="AA43" s="316" t="s">
        <v>46</v>
      </c>
      <c r="AB43" s="415">
        <v>1.6</v>
      </c>
      <c r="AC43" s="415">
        <v>1.64</v>
      </c>
      <c r="AD43" s="415">
        <v>1.69</v>
      </c>
      <c r="AE43" s="415">
        <v>1.64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42986</v>
      </c>
      <c r="CM43" s="895">
        <v>43976</v>
      </c>
      <c r="CN43" s="896">
        <v>41581</v>
      </c>
      <c r="CO43" s="894">
        <v>128543</v>
      </c>
      <c r="CP43" s="897">
        <v>134998</v>
      </c>
      <c r="CQ43" s="898">
        <v>-4.78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1.53</v>
      </c>
      <c r="DG43" s="415">
        <v>1.57</v>
      </c>
      <c r="DH43" s="415">
        <v>1.51</v>
      </c>
      <c r="DI43" s="415">
        <v>1.54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36455</v>
      </c>
      <c r="FQ43" s="895">
        <v>34309</v>
      </c>
      <c r="FR43" s="896">
        <v>32485</v>
      </c>
      <c r="FS43" s="894">
        <v>103249</v>
      </c>
      <c r="FT43" s="897">
        <v>110437</v>
      </c>
      <c r="FU43" s="898">
        <v>-6.51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1.68</v>
      </c>
      <c r="GK43" s="415">
        <v>1.73</v>
      </c>
      <c r="GL43" s="415">
        <v>1.65</v>
      </c>
      <c r="GM43" s="415">
        <v>1.69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53135</v>
      </c>
      <c r="IU43" s="895">
        <v>57431</v>
      </c>
      <c r="IV43" s="896">
        <v>57838</v>
      </c>
      <c r="IW43" s="894">
        <v>168404</v>
      </c>
      <c r="IX43" s="897">
        <v>178100</v>
      </c>
      <c r="IY43" s="898">
        <v>-5.44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1.44</v>
      </c>
      <c r="JO43" s="415">
        <v>1.4</v>
      </c>
      <c r="JP43" s="415">
        <v>1.56</v>
      </c>
      <c r="JQ43" s="415">
        <v>1.47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526515</v>
      </c>
      <c r="LY43" s="900">
        <v>553445</v>
      </c>
      <c r="LZ43" s="901">
        <v>-4.87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1.64</v>
      </c>
      <c r="MP43" s="891">
        <v>1.54</v>
      </c>
      <c r="MQ43" s="891">
        <v>1.69</v>
      </c>
      <c r="MR43" s="891">
        <v>1.47</v>
      </c>
      <c r="MS43" s="892">
        <v>1.57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42176</v>
      </c>
      <c r="I44" s="7">
        <v>39220</v>
      </c>
      <c r="J44" s="7">
        <v>42095</v>
      </c>
      <c r="K44" s="7">
        <v>123491</v>
      </c>
      <c r="L44" s="903">
        <v>126943</v>
      </c>
      <c r="M44" s="904">
        <v>-2.72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1.79</v>
      </c>
      <c r="AC44" s="415">
        <v>1.73</v>
      </c>
      <c r="AD44" s="415">
        <v>1.76</v>
      </c>
      <c r="AE44" s="415">
        <v>1.76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42176</v>
      </c>
      <c r="CM44" s="7">
        <v>43210</v>
      </c>
      <c r="CN44" s="7">
        <v>40797</v>
      </c>
      <c r="CO44" s="7">
        <v>126183</v>
      </c>
      <c r="CP44" s="903">
        <v>132422</v>
      </c>
      <c r="CQ44" s="904">
        <v>-4.71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1.68</v>
      </c>
      <c r="DG44" s="415">
        <v>1.62</v>
      </c>
      <c r="DH44" s="415">
        <v>1.66</v>
      </c>
      <c r="DI44" s="415">
        <v>1.65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35962</v>
      </c>
      <c r="FQ44" s="7">
        <v>33764</v>
      </c>
      <c r="FR44" s="7">
        <v>31946</v>
      </c>
      <c r="FS44" s="7">
        <v>101672</v>
      </c>
      <c r="FT44" s="903">
        <v>108778</v>
      </c>
      <c r="FU44" s="904">
        <v>-6.53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1.72</v>
      </c>
      <c r="GK44" s="415">
        <v>1.77</v>
      </c>
      <c r="GL44" s="415">
        <v>1.79</v>
      </c>
      <c r="GM44" s="415">
        <v>1.76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52659</v>
      </c>
      <c r="IU44" s="7">
        <v>56902</v>
      </c>
      <c r="IV44" s="7">
        <v>57356</v>
      </c>
      <c r="IW44" s="7">
        <v>166917</v>
      </c>
      <c r="IX44" s="903">
        <v>176574</v>
      </c>
      <c r="IY44" s="904">
        <v>-5.47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1.53</v>
      </c>
      <c r="JO44" s="415">
        <v>1.53</v>
      </c>
      <c r="JP44" s="415">
        <v>1.6</v>
      </c>
      <c r="JQ44" s="415">
        <v>1.55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518263</v>
      </c>
      <c r="LY44" s="905">
        <v>544717</v>
      </c>
      <c r="LZ44" s="906">
        <v>-4.8600000000000003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1.76</v>
      </c>
      <c r="MP44" s="891">
        <v>1.65</v>
      </c>
      <c r="MQ44" s="891">
        <v>1.76</v>
      </c>
      <c r="MR44" s="891">
        <v>1.55</v>
      </c>
      <c r="MS44" s="892">
        <v>1.66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1084</v>
      </c>
      <c r="I45" s="7">
        <v>908</v>
      </c>
      <c r="J45" s="7">
        <v>836</v>
      </c>
      <c r="K45" s="7">
        <v>2828</v>
      </c>
      <c r="L45" s="903">
        <v>2967</v>
      </c>
      <c r="M45" s="907">
        <v>-4.68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0</v>
      </c>
      <c r="AC45" s="415">
        <v>0</v>
      </c>
      <c r="AD45" s="415">
        <v>0</v>
      </c>
      <c r="AE45" s="415">
        <v>0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810</v>
      </c>
      <c r="CM45" s="7">
        <v>766</v>
      </c>
      <c r="CN45" s="7">
        <v>784</v>
      </c>
      <c r="CO45" s="7">
        <v>2360</v>
      </c>
      <c r="CP45" s="903">
        <v>2576</v>
      </c>
      <c r="CQ45" s="907">
        <v>-8.39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0</v>
      </c>
      <c r="DG45" s="415">
        <v>0</v>
      </c>
      <c r="DH45" s="415">
        <v>0</v>
      </c>
      <c r="DI45" s="415">
        <v>0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493</v>
      </c>
      <c r="FQ45" s="7">
        <v>545</v>
      </c>
      <c r="FR45" s="7">
        <v>539</v>
      </c>
      <c r="FS45" s="7">
        <v>1577</v>
      </c>
      <c r="FT45" s="903">
        <v>1659</v>
      </c>
      <c r="FU45" s="907">
        <v>-4.9400000000000004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0</v>
      </c>
      <c r="GK45" s="415">
        <v>0</v>
      </c>
      <c r="GL45" s="415">
        <v>0</v>
      </c>
      <c r="GM45" s="415">
        <v>0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476</v>
      </c>
      <c r="IU45" s="7">
        <v>529</v>
      </c>
      <c r="IV45" s="7">
        <v>482</v>
      </c>
      <c r="IW45" s="7">
        <v>1487</v>
      </c>
      <c r="IX45" s="903">
        <v>1526</v>
      </c>
      <c r="IY45" s="907">
        <v>-2.56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0</v>
      </c>
      <c r="JO45" s="415">
        <v>0</v>
      </c>
      <c r="JP45" s="415">
        <v>0</v>
      </c>
      <c r="JQ45" s="415">
        <v>0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8252</v>
      </c>
      <c r="LY45" s="905">
        <v>8728</v>
      </c>
      <c r="LZ45" s="906">
        <v>-5.45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0</v>
      </c>
      <c r="MP45" s="891">
        <v>0</v>
      </c>
      <c r="MQ45" s="891">
        <v>0</v>
      </c>
      <c r="MR45" s="891">
        <v>0</v>
      </c>
      <c r="MS45" s="892" t="s">
        <v>182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0</v>
      </c>
      <c r="AC46" s="415">
        <v>0</v>
      </c>
      <c r="AD46" s="415">
        <v>0</v>
      </c>
      <c r="AE46" s="415">
        <v>0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0</v>
      </c>
      <c r="DG46" s="415">
        <v>0</v>
      </c>
      <c r="DH46" s="415">
        <v>0</v>
      </c>
      <c r="DI46" s="415">
        <v>0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0</v>
      </c>
      <c r="GK46" s="415">
        <v>0</v>
      </c>
      <c r="GL46" s="415">
        <v>0</v>
      </c>
      <c r="GM46" s="415">
        <v>0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0</v>
      </c>
      <c r="JO46" s="415">
        <v>0</v>
      </c>
      <c r="JP46" s="415">
        <v>0</v>
      </c>
      <c r="JQ46" s="415">
        <v>0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0</v>
      </c>
      <c r="MP46" s="891">
        <v>0</v>
      </c>
      <c r="MQ46" s="891">
        <v>0</v>
      </c>
      <c r="MR46" s="891">
        <v>0</v>
      </c>
      <c r="MS46" s="892" t="s">
        <v>182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 t="s">
        <v>275</v>
      </c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1.7</v>
      </c>
      <c r="AC47" s="415">
        <v>1.73</v>
      </c>
      <c r="AD47" s="415">
        <v>1.68</v>
      </c>
      <c r="AE47" s="415">
        <v>1.7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1.64</v>
      </c>
      <c r="DG47" s="415">
        <v>1.6</v>
      </c>
      <c r="DH47" s="415">
        <v>1.67</v>
      </c>
      <c r="DI47" s="415">
        <v>1.64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1.64</v>
      </c>
      <c r="GK47" s="415">
        <v>1.6</v>
      </c>
      <c r="GL47" s="415">
        <v>1.67</v>
      </c>
      <c r="GM47" s="415">
        <v>1.64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1.57</v>
      </c>
      <c r="JO47" s="415">
        <v>1.55</v>
      </c>
      <c r="JP47" s="415">
        <v>1.7</v>
      </c>
      <c r="JQ47" s="415">
        <v>1.61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1.7</v>
      </c>
      <c r="MP47" s="891">
        <v>1.64</v>
      </c>
      <c r="MQ47" s="891">
        <v>1.64</v>
      </c>
      <c r="MR47" s="891">
        <v>1.61</v>
      </c>
      <c r="MS47" s="892">
        <v>1.65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1.92</v>
      </c>
      <c r="AC48" s="415">
        <v>1.86</v>
      </c>
      <c r="AD48" s="415">
        <v>1.9</v>
      </c>
      <c r="AE48" s="415">
        <v>1.89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1.95</v>
      </c>
      <c r="DG48" s="415">
        <v>1.93</v>
      </c>
      <c r="DH48" s="415">
        <v>1.96</v>
      </c>
      <c r="DI48" s="415">
        <v>1.95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1.98</v>
      </c>
      <c r="GK48" s="415">
        <v>2.04</v>
      </c>
      <c r="GL48" s="415">
        <v>1.99</v>
      </c>
      <c r="GM48" s="415">
        <v>2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1.66</v>
      </c>
      <c r="JO48" s="415">
        <v>1.56</v>
      </c>
      <c r="JP48" s="415">
        <v>1.68</v>
      </c>
      <c r="JQ48" s="415">
        <v>1.63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1.89</v>
      </c>
      <c r="MP48" s="891">
        <v>1.95</v>
      </c>
      <c r="MQ48" s="891">
        <v>2</v>
      </c>
      <c r="MR48" s="891">
        <v>1.63</v>
      </c>
      <c r="MS48" s="892">
        <v>1.83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1.74</v>
      </c>
      <c r="AC49" s="415">
        <v>1.67</v>
      </c>
      <c r="AD49" s="415">
        <v>1.72</v>
      </c>
      <c r="AE49" s="415">
        <v>1.71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1.57</v>
      </c>
      <c r="DG49" s="415">
        <v>1.49</v>
      </c>
      <c r="DH49" s="415">
        <v>1.53</v>
      </c>
      <c r="DI49" s="415">
        <v>1.53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1.62</v>
      </c>
      <c r="GK49" s="415">
        <v>1.67</v>
      </c>
      <c r="GL49" s="415">
        <v>1.72</v>
      </c>
      <c r="GM49" s="415">
        <v>1.67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1.48</v>
      </c>
      <c r="JO49" s="415">
        <v>1.51</v>
      </c>
      <c r="JP49" s="415">
        <v>1.56</v>
      </c>
      <c r="JQ49" s="415">
        <v>1.52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1.71</v>
      </c>
      <c r="MP49" s="891">
        <v>1.53</v>
      </c>
      <c r="MQ49" s="891">
        <v>1.67</v>
      </c>
      <c r="MR49" s="891">
        <v>1.52</v>
      </c>
      <c r="MS49" s="892">
        <v>1.6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1.93</v>
      </c>
      <c r="AC50" s="878">
        <v>1.91</v>
      </c>
      <c r="AD50" s="878">
        <v>1.94</v>
      </c>
      <c r="AE50" s="878">
        <v>1.92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1.95</v>
      </c>
      <c r="DG50" s="878">
        <v>1.98</v>
      </c>
      <c r="DH50" s="878">
        <v>1.94</v>
      </c>
      <c r="DI50" s="878">
        <v>1.96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1.9</v>
      </c>
      <c r="GK50" s="878">
        <v>1.93</v>
      </c>
      <c r="GL50" s="878">
        <v>1.91</v>
      </c>
      <c r="GM50" s="878">
        <v>1.91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2.06</v>
      </c>
      <c r="JO50" s="878">
        <v>2.0499999999999998</v>
      </c>
      <c r="JP50" s="878">
        <v>2.11</v>
      </c>
      <c r="JQ50" s="878">
        <v>2.0699999999999998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1.92</v>
      </c>
      <c r="MP50" s="880">
        <v>1.96</v>
      </c>
      <c r="MQ50" s="880">
        <v>1.91</v>
      </c>
      <c r="MR50" s="880">
        <v>2.0699999999999998</v>
      </c>
      <c r="MS50" s="880">
        <v>1.98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1.89</v>
      </c>
      <c r="AC51" s="415">
        <v>1.84</v>
      </c>
      <c r="AD51" s="415">
        <v>1.89</v>
      </c>
      <c r="AE51" s="415">
        <v>1.87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1.94</v>
      </c>
      <c r="DG51" s="415">
        <v>1.92</v>
      </c>
      <c r="DH51" s="415">
        <v>1.9</v>
      </c>
      <c r="DI51" s="415">
        <v>1.92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1.93</v>
      </c>
      <c r="GK51" s="415">
        <v>1.87</v>
      </c>
      <c r="GL51" s="415">
        <v>1.89</v>
      </c>
      <c r="GM51" s="415">
        <v>1.9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1.86</v>
      </c>
      <c r="JO51" s="415">
        <v>1.96</v>
      </c>
      <c r="JP51" s="415">
        <v>1.96</v>
      </c>
      <c r="JQ51" s="415">
        <v>1.93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1.87</v>
      </c>
      <c r="MP51" s="891">
        <v>1.92</v>
      </c>
      <c r="MQ51" s="891">
        <v>1.9</v>
      </c>
      <c r="MR51" s="891">
        <v>1.93</v>
      </c>
      <c r="MS51" s="892">
        <v>1.91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</v>
      </c>
      <c r="AC52" s="415">
        <v>1.98</v>
      </c>
      <c r="AD52" s="415">
        <v>2.02</v>
      </c>
      <c r="AE52" s="415">
        <v>2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2.08</v>
      </c>
      <c r="DG52" s="415">
        <v>2.13</v>
      </c>
      <c r="DH52" s="415">
        <v>2.0699999999999998</v>
      </c>
      <c r="DI52" s="415">
        <v>2.09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2</v>
      </c>
      <c r="GK52" s="415">
        <v>1.98</v>
      </c>
      <c r="GL52" s="415">
        <v>2.0099999999999998</v>
      </c>
      <c r="GM52" s="415">
        <v>2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2.17</v>
      </c>
      <c r="JO52" s="415">
        <v>2.09</v>
      </c>
      <c r="JP52" s="415">
        <v>2.2599999999999998</v>
      </c>
      <c r="JQ52" s="415">
        <v>2.17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</v>
      </c>
      <c r="MP52" s="891">
        <v>2.09</v>
      </c>
      <c r="MQ52" s="891">
        <v>2</v>
      </c>
      <c r="MR52" s="891">
        <v>2.17</v>
      </c>
      <c r="MS52" s="892">
        <v>2.0699999999999998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1.9</v>
      </c>
      <c r="AC53" s="415">
        <v>1.88</v>
      </c>
      <c r="AD53" s="415">
        <v>1.9</v>
      </c>
      <c r="AE53" s="415">
        <v>1.9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1.9</v>
      </c>
      <c r="DG53" s="415">
        <v>1.92</v>
      </c>
      <c r="DH53" s="415">
        <v>1.9</v>
      </c>
      <c r="DI53" s="415">
        <v>1.91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1.87</v>
      </c>
      <c r="GK53" s="415">
        <v>1.91</v>
      </c>
      <c r="GL53" s="415">
        <v>1.87</v>
      </c>
      <c r="GM53" s="415">
        <v>1.88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2.0099999999999998</v>
      </c>
      <c r="JO53" s="415">
        <v>2.04</v>
      </c>
      <c r="JP53" s="415">
        <v>2.06</v>
      </c>
      <c r="JQ53" s="415">
        <v>2.04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1.9</v>
      </c>
      <c r="MP53" s="891">
        <v>1.91</v>
      </c>
      <c r="MQ53" s="891">
        <v>1.88</v>
      </c>
      <c r="MR53" s="891">
        <v>2.04</v>
      </c>
      <c r="MS53" s="892">
        <v>1.94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0</v>
      </c>
      <c r="AC54" s="415">
        <v>0</v>
      </c>
      <c r="AD54" s="415">
        <v>0</v>
      </c>
      <c r="AE54" s="415">
        <v>0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0</v>
      </c>
      <c r="DG54" s="415">
        <v>0</v>
      </c>
      <c r="DH54" s="415">
        <v>0</v>
      </c>
      <c r="DI54" s="415">
        <v>0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0</v>
      </c>
      <c r="GK54" s="415">
        <v>0</v>
      </c>
      <c r="GL54" s="415">
        <v>0</v>
      </c>
      <c r="GM54" s="415">
        <v>0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0</v>
      </c>
      <c r="JO54" s="415">
        <v>0</v>
      </c>
      <c r="JP54" s="415">
        <v>0</v>
      </c>
      <c r="JQ54" s="415">
        <v>0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0</v>
      </c>
      <c r="MP54" s="891">
        <v>0</v>
      </c>
      <c r="MQ54" s="891">
        <v>0</v>
      </c>
      <c r="MR54" s="891">
        <v>0</v>
      </c>
      <c r="MS54" s="892" t="s">
        <v>182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0</v>
      </c>
      <c r="AC55" s="415">
        <v>0</v>
      </c>
      <c r="AD55" s="415">
        <v>0</v>
      </c>
      <c r="AE55" s="415">
        <v>0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0</v>
      </c>
      <c r="DG55" s="415">
        <v>0</v>
      </c>
      <c r="DH55" s="415">
        <v>0</v>
      </c>
      <c r="DI55" s="415">
        <v>0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0</v>
      </c>
      <c r="GK55" s="415">
        <v>0</v>
      </c>
      <c r="GL55" s="415">
        <v>0</v>
      </c>
      <c r="GM55" s="415">
        <v>0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0</v>
      </c>
      <c r="JO55" s="415">
        <v>0</v>
      </c>
      <c r="JP55" s="415">
        <v>0</v>
      </c>
      <c r="JQ55" s="415">
        <v>0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0</v>
      </c>
      <c r="MP55" s="891">
        <v>0</v>
      </c>
      <c r="MQ55" s="891">
        <v>0</v>
      </c>
      <c r="MR55" s="891">
        <v>0</v>
      </c>
      <c r="MS55" s="892" t="s">
        <v>182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1.8</v>
      </c>
      <c r="AC56" s="415">
        <v>1.86</v>
      </c>
      <c r="AD56" s="415">
        <v>1.9</v>
      </c>
      <c r="AE56" s="415">
        <v>1.85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1.91</v>
      </c>
      <c r="DG56" s="415">
        <v>1.87</v>
      </c>
      <c r="DH56" s="415">
        <v>1.93</v>
      </c>
      <c r="DI56" s="415">
        <v>1.9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1.72</v>
      </c>
      <c r="GK56" s="415">
        <v>1.76</v>
      </c>
      <c r="GL56" s="415">
        <v>1.73</v>
      </c>
      <c r="GM56" s="415">
        <v>1.74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1.93</v>
      </c>
      <c r="JO56" s="415">
        <v>1.93</v>
      </c>
      <c r="JP56" s="415">
        <v>1.96</v>
      </c>
      <c r="JQ56" s="415">
        <v>1.94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1.85</v>
      </c>
      <c r="MP56" s="891">
        <v>1.9</v>
      </c>
      <c r="MQ56" s="891">
        <v>1.74</v>
      </c>
      <c r="MR56" s="891">
        <v>1.94</v>
      </c>
      <c r="MS56" s="892">
        <v>1.87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1.87</v>
      </c>
      <c r="AC57" s="415">
        <v>1.82</v>
      </c>
      <c r="AD57" s="415">
        <v>1.85</v>
      </c>
      <c r="AE57" s="415">
        <v>1.85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1.85</v>
      </c>
      <c r="DG57" s="415">
        <v>1.81</v>
      </c>
      <c r="DH57" s="415">
        <v>1.84</v>
      </c>
      <c r="DI57" s="415">
        <v>1.83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1.84</v>
      </c>
      <c r="GK57" s="415">
        <v>1.9</v>
      </c>
      <c r="GL57" s="415">
        <v>1.82</v>
      </c>
      <c r="GM57" s="415">
        <v>1.85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2.0499999999999998</v>
      </c>
      <c r="JO57" s="415">
        <v>2.0099999999999998</v>
      </c>
      <c r="JP57" s="415">
        <v>1.99</v>
      </c>
      <c r="JQ57" s="415">
        <v>2.02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1.85</v>
      </c>
      <c r="MP57" s="891">
        <v>1.83</v>
      </c>
      <c r="MQ57" s="891">
        <v>1.85</v>
      </c>
      <c r="MR57" s="891">
        <v>2.02</v>
      </c>
      <c r="MS57" s="892">
        <v>1.9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1.93</v>
      </c>
      <c r="AC58" s="415">
        <v>1.9</v>
      </c>
      <c r="AD58" s="415">
        <v>1.93</v>
      </c>
      <c r="AE58" s="415">
        <v>1.92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1.92</v>
      </c>
      <c r="DG58" s="415">
        <v>1.98</v>
      </c>
      <c r="DH58" s="415">
        <v>1.91</v>
      </c>
      <c r="DI58" s="415">
        <v>1.94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1.89</v>
      </c>
      <c r="GK58" s="415">
        <v>1.93</v>
      </c>
      <c r="GL58" s="415">
        <v>1.91</v>
      </c>
      <c r="GM58" s="415">
        <v>1.91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2.0099999999999998</v>
      </c>
      <c r="JO58" s="415">
        <v>2.06</v>
      </c>
      <c r="JP58" s="415">
        <v>2.09</v>
      </c>
      <c r="JQ58" s="415">
        <v>2.0499999999999998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1.92</v>
      </c>
      <c r="MP58" s="891">
        <v>1.94</v>
      </c>
      <c r="MQ58" s="891">
        <v>1.91</v>
      </c>
      <c r="MR58" s="891">
        <v>2.0499999999999998</v>
      </c>
      <c r="MS58" s="892">
        <v>1.96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28:X28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NO5:NW5"/>
    <mergeCell ref="AM5:AU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NO15:NW15"/>
    <mergeCell ref="V16:X16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MM2:MS2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R2:LT2"/>
    <mergeCell ref="LX2:LY2"/>
    <mergeCell ref="MB2:MK2"/>
    <mergeCell ref="FS2:FT2"/>
    <mergeCell ref="GH2:GM2"/>
    <mergeCell ref="GO2:GR2"/>
    <mergeCell ref="GT2:HE2"/>
    <mergeCell ref="HH2:HS2"/>
    <mergeCell ref="HY2:IA2"/>
    <mergeCell ref="IF2:IG2"/>
    <mergeCell ref="FW2:GF2"/>
    <mergeCell ref="JA2:JJ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FP2:FR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NZ110"/>
  <sheetViews>
    <sheetView tabSelected="1" topLeftCell="LQ28" zoomScale="90" zoomScaleNormal="90" workbookViewId="0">
      <selection activeCell="LE28" sqref="A1:XFD1048576"/>
    </sheetView>
  </sheetViews>
  <sheetFormatPr defaultColWidth="10.59765625" defaultRowHeight="23.25" customHeight="1" x14ac:dyDescent="0.25"/>
  <cols>
    <col min="1" max="3" width="10.59765625" style="60"/>
    <col min="4" max="6" width="10.59765625" style="129"/>
    <col min="7" max="13" width="10.59765625" style="60"/>
    <col min="14" max="16" width="10.59765625" style="21"/>
    <col min="17" max="17" width="10.59765625" style="34"/>
    <col min="18" max="18" width="10.59765625" style="428"/>
    <col min="19" max="19" width="10.59765625" style="21"/>
    <col min="20" max="20" width="10.59765625" style="34"/>
    <col min="21" max="21" width="10.59765625" style="428"/>
    <col min="22" max="22" width="10.59765625" style="21"/>
    <col min="23" max="23" width="10.59765625" style="34"/>
    <col min="24" max="24" width="10.59765625" style="428"/>
    <col min="25" max="29" width="10.59765625" style="60"/>
    <col min="30" max="30" width="10.59765625" style="424"/>
    <col min="31" max="32" width="10.59765625" style="60"/>
    <col min="33" max="34" width="10.59765625" style="424"/>
    <col min="35" max="36" width="10.59765625" style="60"/>
    <col min="37" max="37" width="10.59765625" style="61"/>
    <col min="38" max="41" width="10.59765625" style="60"/>
    <col min="42" max="42" width="12.3984375" style="60" bestFit="1" customWidth="1"/>
    <col min="43" max="46" width="0" style="60" hidden="1" customWidth="1"/>
    <col min="47" max="48" width="10.59765625" style="73"/>
    <col min="49" max="49" width="10.59765625" style="60"/>
    <col min="50" max="50" width="10.59765625" style="131"/>
    <col min="51" max="55" width="10.59765625" style="60"/>
    <col min="56" max="56" width="13.69921875" style="60" customWidth="1"/>
    <col min="57" max="60" width="0" style="60" hidden="1" customWidth="1"/>
    <col min="61" max="63" width="10.59765625" style="73"/>
    <col min="64" max="64" width="10.59765625" style="131"/>
    <col min="65" max="81" width="10.59765625" style="129"/>
    <col min="82" max="85" width="10.59765625" style="60"/>
    <col min="86" max="88" width="10.59765625" style="129"/>
    <col min="89" max="95" width="10.59765625" style="60"/>
    <col min="96" max="98" width="10.59765625" style="21"/>
    <col min="99" max="99" width="10.59765625" style="34"/>
    <col min="100" max="100" width="10.59765625" style="428"/>
    <col min="101" max="101" width="10.59765625" style="21"/>
    <col min="102" max="102" width="10.59765625" style="34"/>
    <col min="103" max="103" width="10.59765625" style="428"/>
    <col min="104" max="104" width="10.59765625" style="21"/>
    <col min="105" max="105" width="10.59765625" style="34"/>
    <col min="106" max="106" width="10.59765625" style="428"/>
    <col min="107" max="111" width="10.59765625" style="60"/>
    <col min="112" max="112" width="10.59765625" style="424"/>
    <col min="113" max="114" width="10.59765625" style="60"/>
    <col min="115" max="116" width="10.59765625" style="424"/>
    <col min="117" max="118" width="10.59765625" style="60"/>
    <col min="119" max="119" width="10.59765625" style="61"/>
    <col min="120" max="123" width="10.59765625" style="60"/>
    <col min="124" max="124" width="12.3984375" style="60" customWidth="1"/>
    <col min="125" max="128" width="0" style="60" hidden="1" customWidth="1"/>
    <col min="129" max="130" width="10.59765625" style="73"/>
    <col min="131" max="131" width="10.59765625" style="60"/>
    <col min="132" max="132" width="10.59765625" style="131"/>
    <col min="133" max="137" width="10.59765625" style="60"/>
    <col min="138" max="138" width="13.09765625" style="60" customWidth="1"/>
    <col min="139" max="142" width="0" style="60" hidden="1" customWidth="1"/>
    <col min="143" max="145" width="10.59765625" style="73"/>
    <col min="146" max="146" width="10.59765625" style="131"/>
    <col min="147" max="163" width="10.59765625" style="129"/>
    <col min="164" max="167" width="10.59765625" style="60"/>
    <col min="168" max="170" width="10.59765625" style="129"/>
    <col min="171" max="177" width="10.59765625" style="60"/>
    <col min="178" max="180" width="10.59765625" style="21"/>
    <col min="181" max="181" width="10.59765625" style="34"/>
    <col min="182" max="182" width="10.59765625" style="428"/>
    <col min="183" max="183" width="10.59765625" style="21"/>
    <col min="184" max="184" width="10.59765625" style="34"/>
    <col min="185" max="185" width="10.59765625" style="428"/>
    <col min="186" max="186" width="10.59765625" style="21"/>
    <col min="187" max="187" width="10.59765625" style="34"/>
    <col min="188" max="188" width="10.59765625" style="428"/>
    <col min="189" max="193" width="10.59765625" style="60"/>
    <col min="194" max="194" width="10.59765625" style="424"/>
    <col min="195" max="196" width="10.59765625" style="60"/>
    <col min="197" max="198" width="10.59765625" style="424"/>
    <col min="199" max="200" width="10.59765625" style="60"/>
    <col min="201" max="201" width="10.59765625" style="61"/>
    <col min="202" max="205" width="10.59765625" style="60"/>
    <col min="206" max="206" width="17.59765625" style="60" customWidth="1"/>
    <col min="207" max="210" width="0" style="60" hidden="1" customWidth="1"/>
    <col min="211" max="212" width="10.59765625" style="73"/>
    <col min="213" max="213" width="10.59765625" style="60"/>
    <col min="214" max="214" width="10.59765625" style="131"/>
    <col min="215" max="219" width="10.59765625" style="60"/>
    <col min="220" max="220" width="14.69921875" style="60" customWidth="1"/>
    <col min="221" max="224" width="0" style="60" hidden="1" customWidth="1"/>
    <col min="225" max="227" width="10.59765625" style="73"/>
    <col min="228" max="246" width="10.59765625" style="129"/>
    <col min="247" max="249" width="10.59765625" style="60"/>
    <col min="250" max="252" width="10.59765625" style="129"/>
    <col min="253" max="259" width="10.59765625" style="60"/>
    <col min="260" max="262" width="10.59765625" style="21"/>
    <col min="263" max="263" width="10.59765625" style="34"/>
    <col min="264" max="264" width="10.59765625" style="428"/>
    <col min="265" max="265" width="10.59765625" style="21"/>
    <col min="266" max="266" width="10.59765625" style="34"/>
    <col min="267" max="267" width="10.59765625" style="428"/>
    <col min="268" max="268" width="10.59765625" style="21"/>
    <col min="269" max="269" width="10.59765625" style="34"/>
    <col min="270" max="270" width="10.59765625" style="428"/>
    <col min="271" max="275" width="10.59765625" style="60"/>
    <col min="276" max="276" width="10.59765625" style="424"/>
    <col min="277" max="278" width="10.59765625" style="60"/>
    <col min="279" max="280" width="10.59765625" style="424"/>
    <col min="281" max="282" width="10.59765625" style="60"/>
    <col min="283" max="283" width="10.59765625" style="61"/>
    <col min="284" max="287" width="10.59765625" style="60"/>
    <col min="288" max="288" width="13.69921875" style="60" customWidth="1"/>
    <col min="289" max="290" width="0" style="60" hidden="1" customWidth="1"/>
    <col min="291" max="291" width="10.8984375" style="60" hidden="1" customWidth="1"/>
    <col min="292" max="292" width="0" style="60" hidden="1" customWidth="1"/>
    <col min="293" max="294" width="10.59765625" style="73"/>
    <col min="295" max="295" width="10.59765625" style="60"/>
    <col min="296" max="296" width="10.59765625" style="131"/>
    <col min="297" max="301" width="10.59765625" style="60"/>
    <col min="302" max="302" width="18.59765625" style="60" customWidth="1"/>
    <col min="303" max="306" width="0" style="60" hidden="1" customWidth="1"/>
    <col min="307" max="309" width="10.59765625" style="73"/>
    <col min="310" max="327" width="10.59765625" style="129" customWidth="1"/>
    <col min="328" max="332" width="10.59765625" style="129"/>
    <col min="333" max="333" width="16.09765625" style="129" customWidth="1"/>
    <col min="334" max="367" width="10.59765625" style="129"/>
    <col min="368" max="368" width="15.69921875" style="129" customWidth="1"/>
    <col min="369" max="372" width="0" style="129" hidden="1" customWidth="1"/>
    <col min="373" max="381" width="10.59765625" style="129"/>
    <col min="382" max="382" width="15.3984375" style="129" customWidth="1"/>
    <col min="383" max="386" width="0" style="129" hidden="1" customWidth="1"/>
    <col min="387" max="16384" width="10.59765625" style="129"/>
  </cols>
  <sheetData>
    <row r="1" spans="1:390" s="348" customFormat="1" ht="23.25" customHeight="1" thickBot="1" x14ac:dyDescent="0.35">
      <c r="A1" s="493" t="s">
        <v>143</v>
      </c>
      <c r="B1" s="350"/>
      <c r="C1" s="350"/>
      <c r="D1" s="350"/>
      <c r="E1" s="333"/>
      <c r="F1" s="333"/>
      <c r="G1" s="494" t="s">
        <v>1</v>
      </c>
      <c r="H1" s="494"/>
      <c r="I1" s="494"/>
      <c r="J1" s="494"/>
      <c r="K1" s="494"/>
      <c r="L1" s="494"/>
      <c r="M1" s="494"/>
      <c r="N1" s="333"/>
      <c r="O1" s="437" t="s">
        <v>2</v>
      </c>
      <c r="P1" s="437"/>
      <c r="Q1" s="437"/>
      <c r="R1" s="437"/>
      <c r="S1" s="437"/>
      <c r="T1" s="437"/>
      <c r="U1" s="437"/>
      <c r="V1" s="437"/>
      <c r="W1" s="437"/>
      <c r="X1" s="437"/>
      <c r="Y1" s="334"/>
      <c r="Z1" s="440" t="s">
        <v>143</v>
      </c>
      <c r="AA1" s="440"/>
      <c r="AB1" s="440"/>
      <c r="AC1" s="440"/>
      <c r="AD1" s="440"/>
      <c r="AE1" s="440"/>
      <c r="AF1" s="333"/>
      <c r="AG1" s="441" t="s">
        <v>143</v>
      </c>
      <c r="AH1" s="441"/>
      <c r="AI1" s="441"/>
      <c r="AJ1" s="441"/>
      <c r="AK1" s="333"/>
      <c r="AL1" s="439" t="s">
        <v>143</v>
      </c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333"/>
      <c r="AY1" s="333"/>
      <c r="AZ1" s="439" t="s">
        <v>143</v>
      </c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335"/>
      <c r="BM1" s="430"/>
      <c r="BN1" s="430"/>
      <c r="BO1" s="430"/>
      <c r="BP1" s="336"/>
      <c r="BQ1" s="337"/>
      <c r="BR1" s="337"/>
      <c r="BS1" s="337"/>
      <c r="BT1" s="338"/>
      <c r="BU1" s="339"/>
      <c r="BV1" s="339"/>
      <c r="BW1" s="340"/>
      <c r="BX1" s="430"/>
      <c r="BY1" s="341"/>
      <c r="BZ1" s="341"/>
      <c r="CA1" s="341"/>
      <c r="CB1" s="341"/>
      <c r="CC1" s="341"/>
      <c r="CD1" s="348" t="s">
        <v>155</v>
      </c>
      <c r="CE1" s="493" t="s">
        <v>143</v>
      </c>
      <c r="CF1" s="350"/>
      <c r="CG1" s="350"/>
      <c r="CH1" s="350"/>
      <c r="CI1" s="333"/>
      <c r="CJ1" s="333"/>
      <c r="CK1" s="494" t="s">
        <v>1</v>
      </c>
      <c r="CL1" s="494"/>
      <c r="CM1" s="494"/>
      <c r="CN1" s="494"/>
      <c r="CO1" s="494"/>
      <c r="CP1" s="494"/>
      <c r="CQ1" s="494"/>
      <c r="CR1" s="333"/>
      <c r="CS1" s="437" t="s">
        <v>2</v>
      </c>
      <c r="CT1" s="437"/>
      <c r="CU1" s="437"/>
      <c r="CV1" s="437"/>
      <c r="CW1" s="437"/>
      <c r="CX1" s="437"/>
      <c r="CY1" s="437"/>
      <c r="CZ1" s="437"/>
      <c r="DA1" s="437"/>
      <c r="DB1" s="437"/>
      <c r="DC1" s="334"/>
      <c r="DD1" s="440" t="s">
        <v>143</v>
      </c>
      <c r="DE1" s="440"/>
      <c r="DF1" s="440"/>
      <c r="DG1" s="440"/>
      <c r="DH1" s="440"/>
      <c r="DI1" s="440"/>
      <c r="DJ1" s="333"/>
      <c r="DK1" s="441" t="s">
        <v>143</v>
      </c>
      <c r="DL1" s="441"/>
      <c r="DM1" s="441"/>
      <c r="DN1" s="441"/>
      <c r="DO1" s="333"/>
      <c r="DP1" s="439" t="s">
        <v>143</v>
      </c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333"/>
      <c r="EC1" s="333"/>
      <c r="ED1" s="439" t="s">
        <v>143</v>
      </c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335"/>
      <c r="EQ1" s="430"/>
      <c r="ER1" s="430"/>
      <c r="ES1" s="430"/>
      <c r="ET1" s="336"/>
      <c r="EU1" s="337"/>
      <c r="EV1" s="337"/>
      <c r="EW1" s="337"/>
      <c r="EX1" s="338"/>
      <c r="EY1" s="339"/>
      <c r="EZ1" s="339"/>
      <c r="FA1" s="340"/>
      <c r="FB1" s="430"/>
      <c r="FC1" s="341"/>
      <c r="FD1" s="341"/>
      <c r="FE1" s="341"/>
      <c r="FF1" s="341"/>
      <c r="FG1" s="341"/>
      <c r="FH1" s="348" t="s">
        <v>167</v>
      </c>
      <c r="FI1" s="493" t="s">
        <v>143</v>
      </c>
      <c r="FJ1" s="350"/>
      <c r="FK1" s="350"/>
      <c r="FL1" s="350"/>
      <c r="FM1" s="333"/>
      <c r="FN1" s="333"/>
      <c r="FO1" s="494" t="s">
        <v>1</v>
      </c>
      <c r="FP1" s="494"/>
      <c r="FQ1" s="494"/>
      <c r="FR1" s="494"/>
      <c r="FS1" s="494"/>
      <c r="FT1" s="494"/>
      <c r="FU1" s="494"/>
      <c r="FV1" s="333"/>
      <c r="FW1" s="437" t="s">
        <v>2</v>
      </c>
      <c r="FX1" s="437"/>
      <c r="FY1" s="437"/>
      <c r="FZ1" s="437"/>
      <c r="GA1" s="437"/>
      <c r="GB1" s="437"/>
      <c r="GC1" s="437"/>
      <c r="GD1" s="437"/>
      <c r="GE1" s="437"/>
      <c r="GF1" s="437"/>
      <c r="GG1" s="334"/>
      <c r="GH1" s="440" t="s">
        <v>143</v>
      </c>
      <c r="GI1" s="440"/>
      <c r="GJ1" s="440"/>
      <c r="GK1" s="440"/>
      <c r="GL1" s="440"/>
      <c r="GM1" s="440"/>
      <c r="GN1" s="333"/>
      <c r="GO1" s="441" t="s">
        <v>143</v>
      </c>
      <c r="GP1" s="441"/>
      <c r="GQ1" s="441"/>
      <c r="GR1" s="441"/>
      <c r="GS1" s="333"/>
      <c r="GT1" s="439" t="s">
        <v>143</v>
      </c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333"/>
      <c r="HG1" s="333"/>
      <c r="HH1" s="439" t="s">
        <v>143</v>
      </c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335"/>
      <c r="HU1" s="430"/>
      <c r="HV1" s="430"/>
      <c r="HW1" s="430"/>
      <c r="HX1" s="336"/>
      <c r="HY1" s="337"/>
      <c r="HZ1" s="337"/>
      <c r="IA1" s="337"/>
      <c r="IB1" s="338"/>
      <c r="IC1" s="339"/>
      <c r="ID1" s="339"/>
      <c r="IE1" s="340"/>
      <c r="IF1" s="430"/>
      <c r="IG1" s="341"/>
      <c r="IH1" s="341"/>
      <c r="II1" s="341"/>
      <c r="IJ1" s="341"/>
      <c r="IK1" s="341"/>
      <c r="IL1" s="348" t="s">
        <v>172</v>
      </c>
      <c r="IM1" s="493" t="s">
        <v>143</v>
      </c>
      <c r="IN1" s="350"/>
      <c r="IO1" s="350"/>
      <c r="IP1" s="350"/>
      <c r="IQ1" s="333"/>
      <c r="IR1" s="333"/>
      <c r="IS1" s="494" t="s">
        <v>1</v>
      </c>
      <c r="IT1" s="494"/>
      <c r="IU1" s="494"/>
      <c r="IV1" s="494"/>
      <c r="IW1" s="494"/>
      <c r="IX1" s="494"/>
      <c r="IY1" s="494"/>
      <c r="IZ1" s="333"/>
      <c r="JA1" s="437" t="s">
        <v>2</v>
      </c>
      <c r="JB1" s="437"/>
      <c r="JC1" s="437"/>
      <c r="JD1" s="437"/>
      <c r="JE1" s="437"/>
      <c r="JF1" s="437"/>
      <c r="JG1" s="437"/>
      <c r="JH1" s="437"/>
      <c r="JI1" s="437"/>
      <c r="JJ1" s="437"/>
      <c r="JK1" s="334"/>
      <c r="JL1" s="440" t="s">
        <v>143</v>
      </c>
      <c r="JM1" s="440"/>
      <c r="JN1" s="440"/>
      <c r="JO1" s="440"/>
      <c r="JP1" s="440"/>
      <c r="JQ1" s="440"/>
      <c r="JR1" s="333"/>
      <c r="JS1" s="441" t="s">
        <v>143</v>
      </c>
      <c r="JT1" s="441"/>
      <c r="JU1" s="441"/>
      <c r="JV1" s="441"/>
      <c r="JW1" s="333"/>
      <c r="JX1" s="439" t="s">
        <v>143</v>
      </c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333"/>
      <c r="KK1" s="333"/>
      <c r="KL1" s="439" t="s">
        <v>143</v>
      </c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340"/>
      <c r="KY1" s="430"/>
      <c r="KZ1" s="430"/>
      <c r="LA1" s="430"/>
      <c r="LB1" s="336"/>
      <c r="LC1" s="337"/>
      <c r="LD1" s="337"/>
      <c r="LE1" s="337"/>
      <c r="LF1" s="338"/>
      <c r="LG1" s="339"/>
      <c r="LH1" s="339"/>
      <c r="LI1" s="340"/>
      <c r="LJ1" s="430"/>
      <c r="LK1" s="341"/>
      <c r="LL1" s="341"/>
      <c r="LM1" s="341"/>
      <c r="LN1" s="341"/>
      <c r="LO1" s="341"/>
      <c r="LP1" s="495" t="s">
        <v>277</v>
      </c>
      <c r="LQ1" s="493" t="s">
        <v>143</v>
      </c>
      <c r="LR1" s="350"/>
      <c r="LS1" s="350"/>
      <c r="LT1" s="350"/>
      <c r="LU1" s="342"/>
      <c r="LV1" s="333"/>
      <c r="LW1" s="443" t="s">
        <v>185</v>
      </c>
      <c r="LX1" s="443"/>
      <c r="LY1" s="443"/>
      <c r="LZ1" s="443"/>
      <c r="MA1" s="343"/>
      <c r="MB1" s="446" t="s">
        <v>2</v>
      </c>
      <c r="MC1" s="446"/>
      <c r="MD1" s="446"/>
      <c r="ME1" s="446"/>
      <c r="MF1" s="446"/>
      <c r="MG1" s="446"/>
      <c r="MH1" s="446"/>
      <c r="MI1" s="446"/>
      <c r="MJ1" s="446"/>
      <c r="MK1" s="446"/>
      <c r="ML1" s="344"/>
      <c r="MM1" s="447" t="s">
        <v>143</v>
      </c>
      <c r="MN1" s="447"/>
      <c r="MO1" s="447"/>
      <c r="MP1" s="447"/>
      <c r="MQ1" s="447"/>
      <c r="MR1" s="447"/>
      <c r="MS1" s="447"/>
      <c r="MT1" s="345"/>
      <c r="MU1" s="441" t="s">
        <v>143</v>
      </c>
      <c r="MV1" s="441"/>
      <c r="MW1" s="441"/>
      <c r="MX1" s="441"/>
      <c r="MY1" s="346"/>
      <c r="MZ1" s="444" t="s">
        <v>143</v>
      </c>
      <c r="NA1" s="444"/>
      <c r="NB1" s="444"/>
      <c r="NC1" s="444"/>
      <c r="ND1" s="444"/>
      <c r="NE1" s="444"/>
      <c r="NF1" s="444"/>
      <c r="NG1" s="444"/>
      <c r="NH1" s="444"/>
      <c r="NI1" s="444"/>
      <c r="NJ1" s="444"/>
      <c r="NK1" s="444"/>
      <c r="NL1" s="345"/>
      <c r="NM1" s="345"/>
      <c r="NN1" s="444" t="s">
        <v>143</v>
      </c>
      <c r="NO1" s="444"/>
      <c r="NP1" s="444"/>
      <c r="NQ1" s="444"/>
      <c r="NR1" s="444"/>
      <c r="NS1" s="444"/>
      <c r="NT1" s="444"/>
      <c r="NU1" s="444"/>
      <c r="NV1" s="444"/>
      <c r="NW1" s="444"/>
      <c r="NX1" s="444"/>
      <c r="NY1" s="444"/>
      <c r="NZ1" s="347"/>
    </row>
    <row r="2" spans="1:390" s="348" customFormat="1" ht="23.25" customHeight="1" thickTop="1" x14ac:dyDescent="0.3">
      <c r="A2" s="496">
        <v>2561</v>
      </c>
      <c r="B2" s="497" t="s">
        <v>9</v>
      </c>
      <c r="C2" s="498"/>
      <c r="D2" s="499"/>
      <c r="E2" s="349"/>
      <c r="F2" s="349"/>
      <c r="G2" s="500" t="s">
        <v>4</v>
      </c>
      <c r="H2" s="501">
        <v>2018</v>
      </c>
      <c r="I2" s="502"/>
      <c r="J2" s="502"/>
      <c r="K2" s="503" t="s">
        <v>5</v>
      </c>
      <c r="L2" s="504"/>
      <c r="M2" s="505" t="s">
        <v>309</v>
      </c>
      <c r="N2" s="333"/>
      <c r="O2" s="438" t="s">
        <v>144</v>
      </c>
      <c r="P2" s="438"/>
      <c r="Q2" s="438"/>
      <c r="R2" s="438"/>
      <c r="S2" s="438"/>
      <c r="T2" s="438"/>
      <c r="U2" s="438"/>
      <c r="V2" s="438"/>
      <c r="W2" s="438"/>
      <c r="X2" s="438"/>
      <c r="Y2" s="350"/>
      <c r="Z2" s="441" t="s">
        <v>7</v>
      </c>
      <c r="AA2" s="441"/>
      <c r="AB2" s="441"/>
      <c r="AC2" s="441"/>
      <c r="AD2" s="441"/>
      <c r="AE2" s="441"/>
      <c r="AF2" s="333"/>
      <c r="AG2" s="440" t="s">
        <v>7</v>
      </c>
      <c r="AH2" s="440"/>
      <c r="AI2" s="440"/>
      <c r="AJ2" s="440"/>
      <c r="AK2" s="333"/>
      <c r="AL2" s="439" t="s">
        <v>8</v>
      </c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33"/>
      <c r="AY2" s="333"/>
      <c r="AZ2" s="439" t="s">
        <v>8</v>
      </c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351"/>
      <c r="BM2" s="430"/>
      <c r="BN2" s="430"/>
      <c r="BO2" s="430"/>
      <c r="BP2" s="429"/>
      <c r="BQ2" s="445"/>
      <c r="BR2" s="445"/>
      <c r="BS2" s="445"/>
      <c r="BT2" s="352"/>
      <c r="BU2" s="353"/>
      <c r="BV2" s="339"/>
      <c r="BW2" s="354"/>
      <c r="BX2" s="442"/>
      <c r="BY2" s="442"/>
      <c r="BZ2" s="430"/>
      <c r="CA2" s="430"/>
      <c r="CB2" s="430"/>
      <c r="CC2" s="430"/>
      <c r="CE2" s="496"/>
      <c r="CF2" s="497" t="s">
        <v>156</v>
      </c>
      <c r="CG2" s="498"/>
      <c r="CH2" s="499"/>
      <c r="CI2" s="349"/>
      <c r="CJ2" s="349"/>
      <c r="CK2" s="500" t="s">
        <v>4</v>
      </c>
      <c r="CL2" s="501">
        <v>2017</v>
      </c>
      <c r="CM2" s="502"/>
      <c r="CN2" s="502"/>
      <c r="CO2" s="503" t="s">
        <v>155</v>
      </c>
      <c r="CP2" s="504"/>
      <c r="CQ2" s="505" t="s">
        <v>280</v>
      </c>
      <c r="CR2" s="333"/>
      <c r="CS2" s="438" t="s">
        <v>144</v>
      </c>
      <c r="CT2" s="438"/>
      <c r="CU2" s="438"/>
      <c r="CV2" s="438"/>
      <c r="CW2" s="438"/>
      <c r="CX2" s="438"/>
      <c r="CY2" s="438"/>
      <c r="CZ2" s="438"/>
      <c r="DA2" s="438"/>
      <c r="DB2" s="438"/>
      <c r="DC2" s="350"/>
      <c r="DD2" s="441" t="s">
        <v>7</v>
      </c>
      <c r="DE2" s="441"/>
      <c r="DF2" s="441"/>
      <c r="DG2" s="441"/>
      <c r="DH2" s="441"/>
      <c r="DI2" s="441"/>
      <c r="DJ2" s="333"/>
      <c r="DK2" s="440" t="s">
        <v>7</v>
      </c>
      <c r="DL2" s="440"/>
      <c r="DM2" s="440"/>
      <c r="DN2" s="440"/>
      <c r="DO2" s="333"/>
      <c r="DP2" s="439" t="s">
        <v>8</v>
      </c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333"/>
      <c r="EC2" s="333"/>
      <c r="ED2" s="439" t="s">
        <v>8</v>
      </c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351"/>
      <c r="EQ2" s="430"/>
      <c r="ER2" s="430"/>
      <c r="ES2" s="430"/>
      <c r="ET2" s="429"/>
      <c r="EU2" s="445"/>
      <c r="EV2" s="445"/>
      <c r="EW2" s="445"/>
      <c r="EX2" s="352"/>
      <c r="EY2" s="353"/>
      <c r="EZ2" s="339"/>
      <c r="FA2" s="354"/>
      <c r="FB2" s="442"/>
      <c r="FC2" s="442"/>
      <c r="FD2" s="430"/>
      <c r="FE2" s="430"/>
      <c r="FF2" s="430"/>
      <c r="FG2" s="430"/>
      <c r="FI2" s="496"/>
      <c r="FJ2" s="497" t="s">
        <v>166</v>
      </c>
      <c r="FK2" s="498"/>
      <c r="FL2" s="499"/>
      <c r="FM2" s="349"/>
      <c r="FN2" s="349"/>
      <c r="FO2" s="500" t="s">
        <v>4</v>
      </c>
      <c r="FP2" s="501">
        <v>2018</v>
      </c>
      <c r="FQ2" s="502"/>
      <c r="FR2" s="502"/>
      <c r="FS2" s="503" t="s">
        <v>167</v>
      </c>
      <c r="FT2" s="504">
        <v>0</v>
      </c>
      <c r="FU2" s="505" t="s">
        <v>309</v>
      </c>
      <c r="FV2" s="333"/>
      <c r="FW2" s="438" t="s">
        <v>144</v>
      </c>
      <c r="FX2" s="438"/>
      <c r="FY2" s="438"/>
      <c r="FZ2" s="438"/>
      <c r="GA2" s="438"/>
      <c r="GB2" s="438"/>
      <c r="GC2" s="438"/>
      <c r="GD2" s="438"/>
      <c r="GE2" s="438"/>
      <c r="GF2" s="438"/>
      <c r="GG2" s="350"/>
      <c r="GH2" s="441" t="s">
        <v>7</v>
      </c>
      <c r="GI2" s="441"/>
      <c r="GJ2" s="441"/>
      <c r="GK2" s="441"/>
      <c r="GL2" s="441"/>
      <c r="GM2" s="441"/>
      <c r="GN2" s="333"/>
      <c r="GO2" s="440" t="s">
        <v>7</v>
      </c>
      <c r="GP2" s="440"/>
      <c r="GQ2" s="440"/>
      <c r="GR2" s="440"/>
      <c r="GS2" s="333"/>
      <c r="GT2" s="439" t="s">
        <v>8</v>
      </c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333"/>
      <c r="HG2" s="333"/>
      <c r="HH2" s="439" t="s">
        <v>8</v>
      </c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351"/>
      <c r="HU2" s="430"/>
      <c r="HV2" s="430"/>
      <c r="HW2" s="430"/>
      <c r="HX2" s="429"/>
      <c r="HY2" s="445"/>
      <c r="HZ2" s="445"/>
      <c r="IA2" s="445"/>
      <c r="IB2" s="352"/>
      <c r="IC2" s="353"/>
      <c r="ID2" s="339"/>
      <c r="IE2" s="354"/>
      <c r="IF2" s="442"/>
      <c r="IG2" s="442"/>
      <c r="IH2" s="430"/>
      <c r="II2" s="430"/>
      <c r="IJ2" s="430"/>
      <c r="IK2" s="430"/>
      <c r="IM2" s="496"/>
      <c r="IN2" s="497" t="s">
        <v>173</v>
      </c>
      <c r="IO2" s="498"/>
      <c r="IP2" s="499"/>
      <c r="IQ2" s="349"/>
      <c r="IR2" s="349"/>
      <c r="IS2" s="500" t="s">
        <v>4</v>
      </c>
      <c r="IT2" s="501">
        <v>2018</v>
      </c>
      <c r="IU2" s="502"/>
      <c r="IV2" s="502"/>
      <c r="IW2" s="503" t="s">
        <v>172</v>
      </c>
      <c r="IX2" s="504"/>
      <c r="IY2" s="505" t="s">
        <v>309</v>
      </c>
      <c r="IZ2" s="333"/>
      <c r="JA2" s="438" t="s">
        <v>144</v>
      </c>
      <c r="JB2" s="438"/>
      <c r="JC2" s="438"/>
      <c r="JD2" s="438"/>
      <c r="JE2" s="438"/>
      <c r="JF2" s="438"/>
      <c r="JG2" s="438"/>
      <c r="JH2" s="438"/>
      <c r="JI2" s="438"/>
      <c r="JJ2" s="438"/>
      <c r="JK2" s="350"/>
      <c r="JL2" s="441" t="s">
        <v>7</v>
      </c>
      <c r="JM2" s="441"/>
      <c r="JN2" s="441"/>
      <c r="JO2" s="441"/>
      <c r="JP2" s="441"/>
      <c r="JQ2" s="441"/>
      <c r="JR2" s="333"/>
      <c r="JS2" s="440" t="s">
        <v>7</v>
      </c>
      <c r="JT2" s="440"/>
      <c r="JU2" s="440"/>
      <c r="JV2" s="440"/>
      <c r="JW2" s="333"/>
      <c r="JX2" s="439" t="s">
        <v>8</v>
      </c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333"/>
      <c r="KK2" s="333"/>
      <c r="KL2" s="439" t="s">
        <v>8</v>
      </c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355"/>
      <c r="KY2" s="430"/>
      <c r="KZ2" s="430"/>
      <c r="LA2" s="430"/>
      <c r="LB2" s="429"/>
      <c r="LC2" s="445"/>
      <c r="LD2" s="445"/>
      <c r="LE2" s="445"/>
      <c r="LF2" s="352"/>
      <c r="LG2" s="353"/>
      <c r="LH2" s="339"/>
      <c r="LI2" s="354"/>
      <c r="LJ2" s="442"/>
      <c r="LK2" s="442"/>
      <c r="LL2" s="430"/>
      <c r="LM2" s="430"/>
      <c r="LN2" s="430"/>
      <c r="LO2" s="430"/>
      <c r="LP2" s="347"/>
      <c r="LQ2" s="496"/>
      <c r="LR2" s="497" t="s">
        <v>179</v>
      </c>
      <c r="LS2" s="498"/>
      <c r="LT2" s="499"/>
      <c r="LU2" s="356"/>
      <c r="LV2" s="356"/>
      <c r="LW2" s="500" t="s">
        <v>4</v>
      </c>
      <c r="LX2" s="506" t="s">
        <v>180</v>
      </c>
      <c r="LY2" s="507"/>
      <c r="LZ2" s="508" t="s">
        <v>309</v>
      </c>
      <c r="MA2" s="342"/>
      <c r="MB2" s="438" t="s">
        <v>144</v>
      </c>
      <c r="MC2" s="438"/>
      <c r="MD2" s="438"/>
      <c r="ME2" s="438"/>
      <c r="MF2" s="438"/>
      <c r="MG2" s="438"/>
      <c r="MH2" s="438"/>
      <c r="MI2" s="438"/>
      <c r="MJ2" s="438"/>
      <c r="MK2" s="438"/>
      <c r="ML2" s="357"/>
      <c r="MM2" s="448" t="s">
        <v>7</v>
      </c>
      <c r="MN2" s="448"/>
      <c r="MO2" s="448"/>
      <c r="MP2" s="448"/>
      <c r="MQ2" s="448"/>
      <c r="MR2" s="448"/>
      <c r="MS2" s="448"/>
      <c r="MT2" s="345"/>
      <c r="MU2" s="440" t="s">
        <v>7</v>
      </c>
      <c r="MV2" s="440"/>
      <c r="MW2" s="440"/>
      <c r="MX2" s="440"/>
      <c r="MY2" s="358"/>
      <c r="MZ2" s="444" t="s">
        <v>8</v>
      </c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358"/>
      <c r="NM2" s="358"/>
      <c r="NN2" s="444" t="s">
        <v>8</v>
      </c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347"/>
    </row>
    <row r="3" spans="1:390" s="379" customFormat="1" ht="23.25" customHeight="1" thickBot="1" x14ac:dyDescent="0.35">
      <c r="A3" s="509"/>
      <c r="B3" s="510">
        <v>2018</v>
      </c>
      <c r="C3" s="511">
        <v>2017</v>
      </c>
      <c r="D3" s="512" t="s">
        <v>23</v>
      </c>
      <c r="E3" s="359"/>
      <c r="F3" s="359"/>
      <c r="G3" s="513" t="s">
        <v>9</v>
      </c>
      <c r="H3" s="514" t="s">
        <v>10</v>
      </c>
      <c r="I3" s="515" t="s">
        <v>11</v>
      </c>
      <c r="J3" s="516" t="s">
        <v>12</v>
      </c>
      <c r="K3" s="517">
        <v>2018</v>
      </c>
      <c r="L3" s="516">
        <v>2017</v>
      </c>
      <c r="M3" s="518" t="s">
        <v>23</v>
      </c>
      <c r="N3" s="360"/>
      <c r="O3" s="361" t="s">
        <v>13</v>
      </c>
      <c r="P3" s="337"/>
      <c r="Q3" s="337"/>
      <c r="R3" s="337"/>
      <c r="S3" s="337"/>
      <c r="T3" s="337"/>
      <c r="U3" s="337"/>
      <c r="V3" s="337"/>
      <c r="W3" s="337"/>
      <c r="X3" s="362" t="s">
        <v>14</v>
      </c>
      <c r="Y3" s="362"/>
      <c r="Z3" s="360"/>
      <c r="AA3" s="360"/>
      <c r="AB3" s="363"/>
      <c r="AC3" s="363"/>
      <c r="AD3" s="363"/>
      <c r="AE3" s="364"/>
      <c r="AF3" s="363"/>
      <c r="AG3" s="449" t="s">
        <v>311</v>
      </c>
      <c r="AH3" s="449"/>
      <c r="AI3" s="449"/>
      <c r="AJ3" s="449"/>
      <c r="AK3" s="360"/>
      <c r="AL3" s="450" t="s">
        <v>312</v>
      </c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365"/>
      <c r="AY3" s="365"/>
      <c r="AZ3" s="450" t="s">
        <v>282</v>
      </c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366"/>
      <c r="BM3" s="430"/>
      <c r="BN3" s="430"/>
      <c r="BO3" s="430"/>
      <c r="BP3" s="367"/>
      <c r="BQ3" s="368"/>
      <c r="BR3" s="368"/>
      <c r="BS3" s="369"/>
      <c r="BT3" s="352"/>
      <c r="BU3" s="339"/>
      <c r="BV3" s="339"/>
      <c r="BW3" s="370"/>
      <c r="BX3" s="430"/>
      <c r="BY3" s="341"/>
      <c r="BZ3" s="341"/>
      <c r="CA3" s="341"/>
      <c r="CB3" s="341"/>
      <c r="CC3" s="341"/>
      <c r="CE3" s="509"/>
      <c r="CF3" s="510">
        <v>2018</v>
      </c>
      <c r="CG3" s="519">
        <v>2017</v>
      </c>
      <c r="CH3" s="512" t="s">
        <v>23</v>
      </c>
      <c r="CI3" s="359"/>
      <c r="CJ3" s="359"/>
      <c r="CK3" s="513" t="s">
        <v>156</v>
      </c>
      <c r="CL3" s="514" t="s">
        <v>161</v>
      </c>
      <c r="CM3" s="515" t="s">
        <v>158</v>
      </c>
      <c r="CN3" s="516" t="s">
        <v>162</v>
      </c>
      <c r="CO3" s="517">
        <v>2017</v>
      </c>
      <c r="CP3" s="520">
        <v>2016</v>
      </c>
      <c r="CQ3" s="518" t="s">
        <v>23</v>
      </c>
      <c r="CR3" s="360"/>
      <c r="CS3" s="361" t="s">
        <v>13</v>
      </c>
      <c r="CT3" s="337"/>
      <c r="CU3" s="337"/>
      <c r="CV3" s="337"/>
      <c r="CW3" s="337"/>
      <c r="CX3" s="337"/>
      <c r="CY3" s="337"/>
      <c r="CZ3" s="337"/>
      <c r="DA3" s="337"/>
      <c r="DB3" s="362" t="s">
        <v>14</v>
      </c>
      <c r="DC3" s="362"/>
      <c r="DD3" s="360"/>
      <c r="DE3" s="360"/>
      <c r="DF3" s="363"/>
      <c r="DG3" s="363"/>
      <c r="DH3" s="363"/>
      <c r="DI3" s="364"/>
      <c r="DJ3" s="363"/>
      <c r="DK3" s="449" t="s">
        <v>314</v>
      </c>
      <c r="DL3" s="449"/>
      <c r="DM3" s="449"/>
      <c r="DN3" s="449"/>
      <c r="DO3" s="360"/>
      <c r="DP3" s="450" t="s">
        <v>315</v>
      </c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365"/>
      <c r="EC3" s="365"/>
      <c r="ED3" s="450" t="s">
        <v>315</v>
      </c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366"/>
      <c r="EQ3" s="430"/>
      <c r="ER3" s="430"/>
      <c r="ES3" s="430"/>
      <c r="ET3" s="367"/>
      <c r="EU3" s="368"/>
      <c r="EV3" s="368"/>
      <c r="EW3" s="369"/>
      <c r="EX3" s="352"/>
      <c r="EY3" s="339"/>
      <c r="EZ3" s="339"/>
      <c r="FA3" s="370"/>
      <c r="FB3" s="430"/>
      <c r="FC3" s="341"/>
      <c r="FD3" s="341"/>
      <c r="FE3" s="341"/>
      <c r="FF3" s="341"/>
      <c r="FG3" s="341"/>
      <c r="FI3" s="509"/>
      <c r="FJ3" s="510">
        <v>2018</v>
      </c>
      <c r="FK3" s="511">
        <v>2017</v>
      </c>
      <c r="FL3" s="512" t="s">
        <v>23</v>
      </c>
      <c r="FM3" s="359"/>
      <c r="FN3" s="359"/>
      <c r="FO3" s="513" t="s">
        <v>166</v>
      </c>
      <c r="FP3" s="514" t="s">
        <v>168</v>
      </c>
      <c r="FQ3" s="515" t="s">
        <v>169</v>
      </c>
      <c r="FR3" s="516" t="s">
        <v>170</v>
      </c>
      <c r="FS3" s="517">
        <v>2018</v>
      </c>
      <c r="FT3" s="516">
        <v>2017</v>
      </c>
      <c r="FU3" s="518" t="s">
        <v>23</v>
      </c>
      <c r="FV3" s="360"/>
      <c r="FW3" s="361" t="s">
        <v>13</v>
      </c>
      <c r="FX3" s="337"/>
      <c r="FY3" s="337"/>
      <c r="FZ3" s="337"/>
      <c r="GA3" s="337"/>
      <c r="GB3" s="337"/>
      <c r="GC3" s="337"/>
      <c r="GD3" s="337"/>
      <c r="GE3" s="337"/>
      <c r="GF3" s="362" t="s">
        <v>14</v>
      </c>
      <c r="GG3" s="362"/>
      <c r="GH3" s="360"/>
      <c r="GI3" s="360"/>
      <c r="GJ3" s="363"/>
      <c r="GK3" s="363"/>
      <c r="GL3" s="363"/>
      <c r="GM3" s="364"/>
      <c r="GN3" s="363"/>
      <c r="GO3" s="449" t="s">
        <v>317</v>
      </c>
      <c r="GP3" s="449" t="s">
        <v>279</v>
      </c>
      <c r="GQ3" s="449" t="s">
        <v>279</v>
      </c>
      <c r="GR3" s="449" t="s">
        <v>279</v>
      </c>
      <c r="GS3" s="360"/>
      <c r="GT3" s="450" t="s">
        <v>318</v>
      </c>
      <c r="GU3" s="450"/>
      <c r="GV3" s="450"/>
      <c r="GW3" s="450"/>
      <c r="GX3" s="450"/>
      <c r="GY3" s="450"/>
      <c r="GZ3" s="450"/>
      <c r="HA3" s="450"/>
      <c r="HB3" s="450"/>
      <c r="HC3" s="450"/>
      <c r="HD3" s="450"/>
      <c r="HE3" s="450"/>
      <c r="HF3" s="365"/>
      <c r="HG3" s="365"/>
      <c r="HH3" s="450" t="s">
        <v>318</v>
      </c>
      <c r="HI3" s="450"/>
      <c r="HJ3" s="450"/>
      <c r="HK3" s="450"/>
      <c r="HL3" s="450"/>
      <c r="HM3" s="450"/>
      <c r="HN3" s="450"/>
      <c r="HO3" s="450"/>
      <c r="HP3" s="450"/>
      <c r="HQ3" s="450"/>
      <c r="HR3" s="450"/>
      <c r="HS3" s="450"/>
      <c r="HT3" s="366"/>
      <c r="HU3" s="430"/>
      <c r="HV3" s="430"/>
      <c r="HW3" s="430"/>
      <c r="HX3" s="367"/>
      <c r="HY3" s="368"/>
      <c r="HZ3" s="368"/>
      <c r="IA3" s="369"/>
      <c r="IB3" s="352"/>
      <c r="IC3" s="339"/>
      <c r="ID3" s="339"/>
      <c r="IE3" s="370"/>
      <c r="IF3" s="430"/>
      <c r="IG3" s="341"/>
      <c r="IH3" s="341"/>
      <c r="II3" s="341"/>
      <c r="IJ3" s="341"/>
      <c r="IK3" s="341"/>
      <c r="IM3" s="509"/>
      <c r="IN3" s="510">
        <v>2018</v>
      </c>
      <c r="IO3" s="511">
        <v>2017</v>
      </c>
      <c r="IP3" s="512" t="s">
        <v>23</v>
      </c>
      <c r="IQ3" s="359"/>
      <c r="IR3" s="359"/>
      <c r="IS3" s="513" t="s">
        <v>173</v>
      </c>
      <c r="IT3" s="514" t="s">
        <v>174</v>
      </c>
      <c r="IU3" s="515" t="s">
        <v>175</v>
      </c>
      <c r="IV3" s="516" t="s">
        <v>176</v>
      </c>
      <c r="IW3" s="517">
        <v>2018</v>
      </c>
      <c r="IX3" s="516">
        <v>2017</v>
      </c>
      <c r="IY3" s="518" t="s">
        <v>23</v>
      </c>
      <c r="IZ3" s="360"/>
      <c r="JA3" s="361" t="s">
        <v>13</v>
      </c>
      <c r="JB3" s="337"/>
      <c r="JC3" s="337"/>
      <c r="JD3" s="337"/>
      <c r="JE3" s="337"/>
      <c r="JF3" s="337"/>
      <c r="JG3" s="337"/>
      <c r="JH3" s="337"/>
      <c r="JI3" s="337"/>
      <c r="JJ3" s="362" t="s">
        <v>14</v>
      </c>
      <c r="JK3" s="362"/>
      <c r="JL3" s="360"/>
      <c r="JM3" s="360"/>
      <c r="JN3" s="363"/>
      <c r="JO3" s="363"/>
      <c r="JP3" s="363"/>
      <c r="JQ3" s="364"/>
      <c r="JR3" s="363"/>
      <c r="JS3" s="449" t="s">
        <v>320</v>
      </c>
      <c r="JT3" s="449"/>
      <c r="JU3" s="449"/>
      <c r="JV3" s="449"/>
      <c r="JW3" s="360"/>
      <c r="JX3" s="450" t="s">
        <v>321</v>
      </c>
      <c r="JY3" s="450"/>
      <c r="JZ3" s="450"/>
      <c r="KA3" s="450"/>
      <c r="KB3" s="450"/>
      <c r="KC3" s="450"/>
      <c r="KD3" s="450"/>
      <c r="KE3" s="450"/>
      <c r="KF3" s="450"/>
      <c r="KG3" s="450"/>
      <c r="KH3" s="450"/>
      <c r="KI3" s="450"/>
      <c r="KJ3" s="365"/>
      <c r="KK3" s="365"/>
      <c r="KL3" s="450" t="s">
        <v>321</v>
      </c>
      <c r="KM3" s="450"/>
      <c r="KN3" s="450"/>
      <c r="KO3" s="450"/>
      <c r="KP3" s="450"/>
      <c r="KQ3" s="450"/>
      <c r="KR3" s="450"/>
      <c r="KS3" s="450"/>
      <c r="KT3" s="450"/>
      <c r="KU3" s="450"/>
      <c r="KV3" s="450"/>
      <c r="KW3" s="450"/>
      <c r="KX3" s="366"/>
      <c r="KY3" s="430"/>
      <c r="KZ3" s="430"/>
      <c r="LA3" s="430"/>
      <c r="LB3" s="367"/>
      <c r="LC3" s="368"/>
      <c r="LD3" s="368"/>
      <c r="LE3" s="341"/>
      <c r="LF3" s="352"/>
      <c r="LG3" s="339"/>
      <c r="LH3" s="339"/>
      <c r="LI3" s="370"/>
      <c r="LJ3" s="430"/>
      <c r="LK3" s="341"/>
      <c r="LL3" s="341"/>
      <c r="LM3" s="341"/>
      <c r="LN3" s="341"/>
      <c r="LO3" s="341"/>
      <c r="LP3" s="378"/>
      <c r="LQ3" s="509"/>
      <c r="LR3" s="511">
        <v>2018</v>
      </c>
      <c r="LS3" s="511">
        <v>2017</v>
      </c>
      <c r="LT3" s="512" t="s">
        <v>23</v>
      </c>
      <c r="LU3" s="371"/>
      <c r="LV3" s="371"/>
      <c r="LW3" s="521"/>
      <c r="LX3" s="522">
        <v>2018</v>
      </c>
      <c r="LY3" s="523">
        <v>2017</v>
      </c>
      <c r="LZ3" s="512" t="s">
        <v>23</v>
      </c>
      <c r="MA3" s="372"/>
      <c r="MB3" s="361" t="s">
        <v>13</v>
      </c>
      <c r="MC3" s="373"/>
      <c r="MD3" s="373"/>
      <c r="ME3" s="373"/>
      <c r="MF3" s="373"/>
      <c r="MG3" s="373"/>
      <c r="MH3" s="373"/>
      <c r="MI3" s="373"/>
      <c r="MJ3" s="373"/>
      <c r="MK3" s="362" t="s">
        <v>14</v>
      </c>
      <c r="ML3" s="374"/>
      <c r="MM3" s="374"/>
      <c r="MN3" s="374"/>
      <c r="MO3" s="374"/>
      <c r="MP3" s="374"/>
      <c r="MQ3" s="374"/>
      <c r="MR3" s="374"/>
      <c r="MS3" s="375"/>
      <c r="MT3" s="376"/>
      <c r="MU3" s="451" t="s">
        <v>322</v>
      </c>
      <c r="MV3" s="451"/>
      <c r="MW3" s="451"/>
      <c r="MX3" s="451"/>
      <c r="MY3" s="377"/>
      <c r="MZ3" s="449" t="s">
        <v>323</v>
      </c>
      <c r="NA3" s="449"/>
      <c r="NB3" s="449"/>
      <c r="NC3" s="449"/>
      <c r="ND3" s="449"/>
      <c r="NE3" s="449"/>
      <c r="NF3" s="449"/>
      <c r="NG3" s="449"/>
      <c r="NH3" s="449"/>
      <c r="NI3" s="449"/>
      <c r="NJ3" s="449"/>
      <c r="NK3" s="449"/>
      <c r="NL3" s="378"/>
      <c r="NM3" s="378"/>
      <c r="NN3" s="449" t="s">
        <v>323</v>
      </c>
      <c r="NO3" s="449"/>
      <c r="NP3" s="449"/>
      <c r="NQ3" s="449"/>
      <c r="NR3" s="449"/>
      <c r="NS3" s="449"/>
      <c r="NT3" s="449"/>
      <c r="NU3" s="449"/>
      <c r="NV3" s="449"/>
      <c r="NW3" s="449"/>
      <c r="NX3" s="449"/>
      <c r="NY3" s="449"/>
      <c r="NZ3" s="378"/>
    </row>
    <row r="4" spans="1:390" ht="23.25" customHeight="1" thickTop="1" thickBot="1" x14ac:dyDescent="0.3">
      <c r="A4" s="524" t="s">
        <v>15</v>
      </c>
      <c r="B4" s="8">
        <v>141591</v>
      </c>
      <c r="C4" s="525">
        <v>136042</v>
      </c>
      <c r="D4" s="526">
        <v>4.08</v>
      </c>
      <c r="E4" s="319"/>
      <c r="F4" s="319"/>
      <c r="G4" s="527" t="s">
        <v>16</v>
      </c>
      <c r="H4" s="528">
        <v>15202</v>
      </c>
      <c r="I4" s="529">
        <v>15082</v>
      </c>
      <c r="J4" s="530">
        <v>15738</v>
      </c>
      <c r="K4" s="528">
        <v>46022</v>
      </c>
      <c r="L4" s="531">
        <v>44645</v>
      </c>
      <c r="M4" s="532">
        <v>3.08</v>
      </c>
      <c r="N4" s="316"/>
      <c r="O4" s="533" t="s">
        <v>17</v>
      </c>
      <c r="P4" s="534" t="s">
        <v>18</v>
      </c>
      <c r="Q4" s="535"/>
      <c r="R4" s="536"/>
      <c r="S4" s="534" t="s">
        <v>19</v>
      </c>
      <c r="T4" s="535"/>
      <c r="U4" s="536"/>
      <c r="V4" s="456" t="s">
        <v>20</v>
      </c>
      <c r="W4" s="457"/>
      <c r="X4" s="458"/>
      <c r="Y4" s="316"/>
      <c r="Z4" s="316"/>
      <c r="AA4" s="316"/>
      <c r="AB4" s="537" t="s">
        <v>10</v>
      </c>
      <c r="AC4" s="537" t="s">
        <v>11</v>
      </c>
      <c r="AD4" s="537" t="s">
        <v>12</v>
      </c>
      <c r="AE4" s="538" t="s">
        <v>310</v>
      </c>
      <c r="AF4" s="4"/>
      <c r="AG4" s="539"/>
      <c r="AH4" s="540">
        <v>2018</v>
      </c>
      <c r="AI4" s="541">
        <v>2017</v>
      </c>
      <c r="AJ4" s="542" t="s">
        <v>23</v>
      </c>
      <c r="AK4" s="316"/>
      <c r="AL4" s="24" t="s">
        <v>21</v>
      </c>
      <c r="AM4" s="24"/>
      <c r="AN4" s="24"/>
      <c r="AO4" s="24"/>
      <c r="AP4" s="25"/>
      <c r="AQ4" s="25"/>
      <c r="AR4" s="25"/>
      <c r="AS4" s="25"/>
      <c r="AT4" s="25"/>
      <c r="AU4" s="26"/>
      <c r="AV4" s="26"/>
      <c r="AW4" s="32"/>
      <c r="AX4" s="317"/>
      <c r="AY4" s="316"/>
      <c r="AZ4" s="24" t="s">
        <v>22</v>
      </c>
      <c r="BA4" s="24"/>
      <c r="BB4" s="24"/>
      <c r="BC4" s="24"/>
      <c r="BD4" s="25"/>
      <c r="BE4" s="25"/>
      <c r="BF4" s="25"/>
      <c r="BG4" s="25"/>
      <c r="BH4" s="25"/>
      <c r="BI4" s="26"/>
      <c r="BJ4" s="26"/>
      <c r="BK4" s="33"/>
      <c r="BL4" s="317"/>
      <c r="BM4" s="103"/>
      <c r="BN4" s="103"/>
      <c r="BO4" s="103"/>
      <c r="BP4" s="104"/>
      <c r="BQ4" s="380"/>
      <c r="BR4" s="380"/>
      <c r="BS4" s="380"/>
      <c r="BT4" s="380"/>
      <c r="BU4" s="381"/>
      <c r="BV4" s="382"/>
      <c r="BW4" s="383"/>
      <c r="BX4" s="10"/>
      <c r="BY4" s="384"/>
      <c r="BZ4" s="48"/>
      <c r="CA4" s="48"/>
      <c r="CB4" s="48"/>
      <c r="CC4" s="316"/>
      <c r="CD4" s="316"/>
      <c r="CE4" s="524" t="s">
        <v>15</v>
      </c>
      <c r="CF4" s="8">
        <v>195861</v>
      </c>
      <c r="CG4" s="525">
        <v>189093</v>
      </c>
      <c r="CH4" s="526">
        <v>3.58</v>
      </c>
      <c r="CI4" s="319"/>
      <c r="CJ4" s="319"/>
      <c r="CK4" s="527" t="s">
        <v>16</v>
      </c>
      <c r="CL4" s="528">
        <v>15066</v>
      </c>
      <c r="CM4" s="529">
        <v>13353</v>
      </c>
      <c r="CN4" s="530">
        <v>13667</v>
      </c>
      <c r="CO4" s="528">
        <v>42086</v>
      </c>
      <c r="CP4" s="531">
        <v>41490</v>
      </c>
      <c r="CQ4" s="532">
        <v>1.44</v>
      </c>
      <c r="CR4" s="316"/>
      <c r="CS4" s="533" t="s">
        <v>17</v>
      </c>
      <c r="CT4" s="534" t="s">
        <v>18</v>
      </c>
      <c r="CU4" s="535"/>
      <c r="CV4" s="536"/>
      <c r="CW4" s="534" t="s">
        <v>19</v>
      </c>
      <c r="CX4" s="535"/>
      <c r="CY4" s="536"/>
      <c r="CZ4" s="456" t="s">
        <v>20</v>
      </c>
      <c r="DA4" s="457"/>
      <c r="DB4" s="458"/>
      <c r="DC4" s="316"/>
      <c r="DD4" s="316"/>
      <c r="DE4" s="316"/>
      <c r="DF4" s="537" t="s">
        <v>157</v>
      </c>
      <c r="DG4" s="537" t="s">
        <v>158</v>
      </c>
      <c r="DH4" s="537" t="s">
        <v>159</v>
      </c>
      <c r="DI4" s="538" t="s">
        <v>313</v>
      </c>
      <c r="DJ4" s="4"/>
      <c r="DK4" s="539"/>
      <c r="DL4" s="540">
        <v>2018</v>
      </c>
      <c r="DM4" s="541">
        <v>2017</v>
      </c>
      <c r="DN4" s="542" t="s">
        <v>23</v>
      </c>
      <c r="DO4" s="316"/>
      <c r="DP4" s="24" t="s">
        <v>21</v>
      </c>
      <c r="DQ4" s="24"/>
      <c r="DR4" s="24"/>
      <c r="DS4" s="24"/>
      <c r="DT4" s="25"/>
      <c r="DU4" s="25"/>
      <c r="DV4" s="25"/>
      <c r="DW4" s="25"/>
      <c r="DX4" s="25"/>
      <c r="DY4" s="26"/>
      <c r="DZ4" s="26"/>
      <c r="EA4" s="32"/>
      <c r="EB4" s="317"/>
      <c r="EC4" s="316"/>
      <c r="ED4" s="24" t="s">
        <v>22</v>
      </c>
      <c r="EE4" s="24"/>
      <c r="EF4" s="24"/>
      <c r="EG4" s="24"/>
      <c r="EH4" s="25"/>
      <c r="EI4" s="25"/>
      <c r="EJ4" s="25"/>
      <c r="EK4" s="25"/>
      <c r="EL4" s="25"/>
      <c r="EM4" s="26"/>
      <c r="EN4" s="26"/>
      <c r="EO4" s="33"/>
      <c r="EP4" s="317"/>
      <c r="EQ4" s="103"/>
      <c r="ER4" s="103"/>
      <c r="ES4" s="103"/>
      <c r="ET4" s="104"/>
      <c r="EU4" s="380"/>
      <c r="EV4" s="380"/>
      <c r="EW4" s="380"/>
      <c r="EX4" s="380"/>
      <c r="EY4" s="381"/>
      <c r="EZ4" s="382"/>
      <c r="FA4" s="383"/>
      <c r="FB4" s="10"/>
      <c r="FC4" s="384"/>
      <c r="FD4" s="48"/>
      <c r="FE4" s="48"/>
      <c r="FF4" s="48"/>
      <c r="FG4" s="316"/>
      <c r="FH4" s="316"/>
      <c r="FI4" s="524" t="s">
        <v>15</v>
      </c>
      <c r="FJ4" s="8">
        <v>105383</v>
      </c>
      <c r="FK4" s="525">
        <v>103130</v>
      </c>
      <c r="FL4" s="526">
        <v>2.1800000000000002</v>
      </c>
      <c r="FM4" s="319"/>
      <c r="FN4" s="319"/>
      <c r="FO4" s="527" t="s">
        <v>16</v>
      </c>
      <c r="FP4" s="528">
        <v>13540</v>
      </c>
      <c r="FQ4" s="529">
        <v>13457</v>
      </c>
      <c r="FR4" s="530">
        <v>12406</v>
      </c>
      <c r="FS4" s="528">
        <v>39403</v>
      </c>
      <c r="FT4" s="531">
        <v>38824</v>
      </c>
      <c r="FU4" s="532">
        <v>1.49</v>
      </c>
      <c r="FV4" s="316"/>
      <c r="FW4" s="533" t="s">
        <v>17</v>
      </c>
      <c r="FX4" s="534" t="s">
        <v>18</v>
      </c>
      <c r="FY4" s="535"/>
      <c r="FZ4" s="536"/>
      <c r="GA4" s="534" t="s">
        <v>19</v>
      </c>
      <c r="GB4" s="535"/>
      <c r="GC4" s="536"/>
      <c r="GD4" s="456" t="s">
        <v>20</v>
      </c>
      <c r="GE4" s="457"/>
      <c r="GF4" s="458"/>
      <c r="GG4" s="316"/>
      <c r="GH4" s="316"/>
      <c r="GI4" s="316"/>
      <c r="GJ4" s="537" t="s">
        <v>168</v>
      </c>
      <c r="GK4" s="537" t="s">
        <v>169</v>
      </c>
      <c r="GL4" s="537" t="s">
        <v>170</v>
      </c>
      <c r="GM4" s="538" t="s">
        <v>316</v>
      </c>
      <c r="GN4" s="4"/>
      <c r="GO4" s="539"/>
      <c r="GP4" s="540">
        <v>2018</v>
      </c>
      <c r="GQ4" s="541">
        <v>2017</v>
      </c>
      <c r="GR4" s="542" t="s">
        <v>23</v>
      </c>
      <c r="GS4" s="316"/>
      <c r="GT4" s="24" t="s">
        <v>21</v>
      </c>
      <c r="GU4" s="24"/>
      <c r="GV4" s="24"/>
      <c r="GW4" s="24"/>
      <c r="GX4" s="25"/>
      <c r="GY4" s="25"/>
      <c r="GZ4" s="25"/>
      <c r="HA4" s="25"/>
      <c r="HB4" s="25"/>
      <c r="HC4" s="26"/>
      <c r="HD4" s="26"/>
      <c r="HE4" s="32"/>
      <c r="HF4" s="317"/>
      <c r="HG4" s="316"/>
      <c r="HH4" s="24" t="s">
        <v>22</v>
      </c>
      <c r="HI4" s="24"/>
      <c r="HJ4" s="24"/>
      <c r="HK4" s="24"/>
      <c r="HL4" s="25"/>
      <c r="HM4" s="25"/>
      <c r="HN4" s="25"/>
      <c r="HO4" s="25"/>
      <c r="HP4" s="25"/>
      <c r="HQ4" s="26"/>
      <c r="HR4" s="26"/>
      <c r="HS4" s="33"/>
      <c r="HT4" s="317"/>
      <c r="HU4" s="103"/>
      <c r="HV4" s="103"/>
      <c r="HW4" s="103"/>
      <c r="HX4" s="104"/>
      <c r="HY4" s="380"/>
      <c r="HZ4" s="380"/>
      <c r="IA4" s="380"/>
      <c r="IB4" s="380"/>
      <c r="IC4" s="381"/>
      <c r="ID4" s="382"/>
      <c r="IE4" s="383"/>
      <c r="IF4" s="10"/>
      <c r="IG4" s="384"/>
      <c r="IH4" s="48"/>
      <c r="II4" s="48"/>
      <c r="IJ4" s="48"/>
      <c r="IK4" s="316"/>
      <c r="IM4" s="524" t="s">
        <v>15</v>
      </c>
      <c r="IN4" s="8">
        <v>110161</v>
      </c>
      <c r="IO4" s="525">
        <v>104720</v>
      </c>
      <c r="IP4" s="526">
        <v>5.2</v>
      </c>
      <c r="IQ4" s="319"/>
      <c r="IR4" s="319"/>
      <c r="IS4" s="527" t="s">
        <v>16</v>
      </c>
      <c r="IT4" s="528">
        <v>11354</v>
      </c>
      <c r="IU4" s="529">
        <v>11480</v>
      </c>
      <c r="IV4" s="530">
        <v>12296</v>
      </c>
      <c r="IW4" s="528">
        <v>35130</v>
      </c>
      <c r="IX4" s="531">
        <v>34093</v>
      </c>
      <c r="IY4" s="532">
        <v>3.04</v>
      </c>
      <c r="IZ4" s="316"/>
      <c r="JA4" s="533" t="s">
        <v>17</v>
      </c>
      <c r="JB4" s="534" t="s">
        <v>18</v>
      </c>
      <c r="JC4" s="535"/>
      <c r="JD4" s="536"/>
      <c r="JE4" s="534" t="s">
        <v>19</v>
      </c>
      <c r="JF4" s="535"/>
      <c r="JG4" s="536"/>
      <c r="JH4" s="456" t="s">
        <v>20</v>
      </c>
      <c r="JI4" s="457"/>
      <c r="JJ4" s="458"/>
      <c r="JK4" s="316"/>
      <c r="JL4" s="316"/>
      <c r="JM4" s="316"/>
      <c r="JN4" s="537" t="s">
        <v>174</v>
      </c>
      <c r="JO4" s="537" t="s">
        <v>175</v>
      </c>
      <c r="JP4" s="537" t="s">
        <v>176</v>
      </c>
      <c r="JQ4" s="538" t="s">
        <v>319</v>
      </c>
      <c r="JR4" s="4"/>
      <c r="JS4" s="539"/>
      <c r="JT4" s="540">
        <v>2018</v>
      </c>
      <c r="JU4" s="541">
        <v>2017</v>
      </c>
      <c r="JV4" s="542" t="s">
        <v>23</v>
      </c>
      <c r="JW4" s="316"/>
      <c r="JX4" s="24" t="s">
        <v>21</v>
      </c>
      <c r="JY4" s="24"/>
      <c r="JZ4" s="24"/>
      <c r="KA4" s="24"/>
      <c r="KB4" s="25"/>
      <c r="KC4" s="25"/>
      <c r="KD4" s="25"/>
      <c r="KE4" s="25"/>
      <c r="KF4" s="25"/>
      <c r="KG4" s="26"/>
      <c r="KH4" s="26"/>
      <c r="KI4" s="32"/>
      <c r="KJ4" s="317"/>
      <c r="KK4" s="316"/>
      <c r="KL4" s="24" t="s">
        <v>22</v>
      </c>
      <c r="KM4" s="24"/>
      <c r="KN4" s="24"/>
      <c r="KO4" s="24"/>
      <c r="KP4" s="25"/>
      <c r="KQ4" s="25"/>
      <c r="KR4" s="25"/>
      <c r="KS4" s="25"/>
      <c r="KT4" s="25"/>
      <c r="KU4" s="26"/>
      <c r="KV4" s="26"/>
      <c r="KW4" s="33"/>
      <c r="KX4" s="9"/>
      <c r="KY4" s="103"/>
      <c r="KZ4" s="103"/>
      <c r="LA4" s="103"/>
      <c r="LB4" s="104"/>
      <c r="LC4" s="380"/>
      <c r="LD4" s="380"/>
      <c r="LE4" s="380"/>
      <c r="LF4" s="380"/>
      <c r="LG4" s="381"/>
      <c r="LH4" s="382"/>
      <c r="LI4" s="383"/>
      <c r="LJ4" s="10"/>
      <c r="LK4" s="384"/>
      <c r="LL4" s="48"/>
      <c r="LM4" s="48"/>
      <c r="LN4" s="48"/>
      <c r="LO4" s="48"/>
      <c r="LQ4" s="524" t="s">
        <v>15</v>
      </c>
      <c r="LR4" s="8">
        <v>552996</v>
      </c>
      <c r="LS4" s="525">
        <v>532985</v>
      </c>
      <c r="LT4" s="543">
        <v>3.75</v>
      </c>
      <c r="LU4" s="319"/>
      <c r="LV4" s="319"/>
      <c r="LW4" s="527" t="s">
        <v>16</v>
      </c>
      <c r="LX4" s="11">
        <v>162641</v>
      </c>
      <c r="LY4" s="544">
        <v>159052</v>
      </c>
      <c r="LZ4" s="545">
        <v>2.2599999999999998</v>
      </c>
      <c r="MA4" s="81"/>
      <c r="MB4" s="432" t="s">
        <v>17</v>
      </c>
      <c r="MC4" s="434" t="s">
        <v>18</v>
      </c>
      <c r="MD4" s="546"/>
      <c r="ME4" s="435"/>
      <c r="MF4" s="434" t="s">
        <v>19</v>
      </c>
      <c r="MG4" s="546"/>
      <c r="MH4" s="435"/>
      <c r="MI4" s="434" t="s">
        <v>20</v>
      </c>
      <c r="MJ4" s="546"/>
      <c r="MK4" s="435"/>
      <c r="ML4" s="102"/>
      <c r="MM4" s="102"/>
      <c r="MN4" s="102"/>
      <c r="MO4" s="385" t="s">
        <v>5</v>
      </c>
      <c r="MP4" s="385" t="s">
        <v>155</v>
      </c>
      <c r="MQ4" s="385" t="s">
        <v>167</v>
      </c>
      <c r="MR4" s="385" t="s">
        <v>172</v>
      </c>
      <c r="MS4" s="130">
        <v>2018</v>
      </c>
      <c r="MT4" s="218"/>
      <c r="MU4" s="547"/>
      <c r="MV4" s="548">
        <v>2018</v>
      </c>
      <c r="MW4" s="549">
        <v>2017</v>
      </c>
      <c r="MX4" s="550" t="s">
        <v>23</v>
      </c>
      <c r="MY4" s="219"/>
      <c r="MZ4" s="83" t="s">
        <v>21</v>
      </c>
      <c r="NN4" s="83" t="s">
        <v>22</v>
      </c>
    </row>
    <row r="5" spans="1:390" ht="23.25" customHeight="1" thickTop="1" thickBot="1" x14ac:dyDescent="0.3">
      <c r="A5" s="551" t="s">
        <v>24</v>
      </c>
      <c r="B5" s="11">
        <v>141018</v>
      </c>
      <c r="C5" s="552">
        <v>135508</v>
      </c>
      <c r="D5" s="553">
        <v>4.07</v>
      </c>
      <c r="E5" s="319"/>
      <c r="F5" s="319"/>
      <c r="G5" s="554" t="s">
        <v>25</v>
      </c>
      <c r="H5" s="528">
        <v>0</v>
      </c>
      <c r="I5" s="529">
        <v>0</v>
      </c>
      <c r="J5" s="530">
        <v>0</v>
      </c>
      <c r="K5" s="528">
        <v>0</v>
      </c>
      <c r="L5" s="531">
        <v>0</v>
      </c>
      <c r="M5" s="532">
        <v>0</v>
      </c>
      <c r="N5" s="316"/>
      <c r="O5" s="433" t="s">
        <v>130</v>
      </c>
      <c r="P5" s="555">
        <v>2561</v>
      </c>
      <c r="Q5" s="556">
        <v>2560</v>
      </c>
      <c r="R5" s="557" t="s">
        <v>23</v>
      </c>
      <c r="S5" s="555">
        <v>2561</v>
      </c>
      <c r="T5" s="556">
        <v>2560</v>
      </c>
      <c r="U5" s="557" t="s">
        <v>23</v>
      </c>
      <c r="V5" s="555">
        <v>2561</v>
      </c>
      <c r="W5" s="556">
        <v>2560</v>
      </c>
      <c r="X5" s="557" t="s">
        <v>23</v>
      </c>
      <c r="Y5" s="316"/>
      <c r="Z5" s="12" t="s">
        <v>26</v>
      </c>
      <c r="AA5" s="12"/>
      <c r="AB5" s="558">
        <v>24</v>
      </c>
      <c r="AC5" s="558">
        <v>24</v>
      </c>
      <c r="AD5" s="558">
        <v>24</v>
      </c>
      <c r="AE5" s="558">
        <v>24</v>
      </c>
      <c r="AF5" s="316"/>
      <c r="AG5" s="559" t="s">
        <v>26</v>
      </c>
      <c r="AH5" s="560">
        <v>24</v>
      </c>
      <c r="AI5" s="561">
        <v>25</v>
      </c>
      <c r="AJ5" s="562">
        <v>-4</v>
      </c>
      <c r="AK5" s="7"/>
      <c r="AL5" s="563" t="s">
        <v>27</v>
      </c>
      <c r="AM5" s="564" t="s">
        <v>18</v>
      </c>
      <c r="AN5" s="565"/>
      <c r="AO5" s="565"/>
      <c r="AP5" s="565"/>
      <c r="AQ5" s="565"/>
      <c r="AR5" s="565"/>
      <c r="AS5" s="565"/>
      <c r="AT5" s="565"/>
      <c r="AU5" s="566"/>
      <c r="AV5" s="567" t="s">
        <v>19</v>
      </c>
      <c r="AW5" s="568" t="s">
        <v>28</v>
      </c>
      <c r="AX5" s="317"/>
      <c r="AY5" s="316"/>
      <c r="AZ5" s="563" t="s">
        <v>27</v>
      </c>
      <c r="BA5" s="569" t="s">
        <v>18</v>
      </c>
      <c r="BB5" s="570"/>
      <c r="BC5" s="570"/>
      <c r="BD5" s="570"/>
      <c r="BE5" s="570"/>
      <c r="BF5" s="570"/>
      <c r="BG5" s="570"/>
      <c r="BH5" s="570"/>
      <c r="BI5" s="571"/>
      <c r="BJ5" s="567" t="s">
        <v>19</v>
      </c>
      <c r="BK5" s="568" t="s">
        <v>28</v>
      </c>
      <c r="BL5" s="317"/>
      <c r="BM5" s="10"/>
      <c r="BN5" s="10"/>
      <c r="BO5" s="386"/>
      <c r="BP5" s="105"/>
      <c r="BQ5" s="387"/>
      <c r="BR5" s="387"/>
      <c r="BS5" s="387"/>
      <c r="BT5" s="387"/>
      <c r="BU5" s="381"/>
      <c r="BV5" s="382"/>
      <c r="BW5" s="388"/>
      <c r="BX5" s="10"/>
      <c r="BY5" s="384"/>
      <c r="BZ5" s="48"/>
      <c r="CA5" s="48"/>
      <c r="CB5" s="48"/>
      <c r="CC5" s="316"/>
      <c r="CD5" s="316"/>
      <c r="CE5" s="551" t="s">
        <v>24</v>
      </c>
      <c r="CF5" s="11">
        <v>194921</v>
      </c>
      <c r="CG5" s="552">
        <v>188182</v>
      </c>
      <c r="CH5" s="553">
        <v>3.58</v>
      </c>
      <c r="CI5" s="319"/>
      <c r="CJ5" s="319"/>
      <c r="CK5" s="554" t="s">
        <v>25</v>
      </c>
      <c r="CL5" s="528">
        <v>0</v>
      </c>
      <c r="CM5" s="529">
        <v>0</v>
      </c>
      <c r="CN5" s="530">
        <v>0</v>
      </c>
      <c r="CO5" s="528">
        <v>0</v>
      </c>
      <c r="CP5" s="531">
        <v>0</v>
      </c>
      <c r="CQ5" s="532">
        <v>0</v>
      </c>
      <c r="CR5" s="316"/>
      <c r="CS5" s="433" t="s">
        <v>160</v>
      </c>
      <c r="CT5" s="555">
        <v>2561</v>
      </c>
      <c r="CU5" s="556">
        <v>2560</v>
      </c>
      <c r="CV5" s="557" t="s">
        <v>23</v>
      </c>
      <c r="CW5" s="555">
        <v>2561</v>
      </c>
      <c r="CX5" s="556">
        <v>2560</v>
      </c>
      <c r="CY5" s="557" t="s">
        <v>23</v>
      </c>
      <c r="CZ5" s="555">
        <v>2561</v>
      </c>
      <c r="DA5" s="556">
        <v>2560</v>
      </c>
      <c r="DB5" s="557" t="s">
        <v>23</v>
      </c>
      <c r="DC5" s="316"/>
      <c r="DD5" s="12" t="s">
        <v>26</v>
      </c>
      <c r="DE5" s="12"/>
      <c r="DF5" s="558">
        <v>24</v>
      </c>
      <c r="DG5" s="558">
        <v>24</v>
      </c>
      <c r="DH5" s="558">
        <v>24</v>
      </c>
      <c r="DI5" s="558">
        <v>24</v>
      </c>
      <c r="DJ5" s="316"/>
      <c r="DK5" s="559" t="s">
        <v>26</v>
      </c>
      <c r="DL5" s="560">
        <v>24</v>
      </c>
      <c r="DM5" s="561">
        <v>25</v>
      </c>
      <c r="DN5" s="562">
        <v>-4</v>
      </c>
      <c r="DO5" s="7"/>
      <c r="DP5" s="563" t="s">
        <v>27</v>
      </c>
      <c r="DQ5" s="564" t="s">
        <v>18</v>
      </c>
      <c r="DR5" s="565"/>
      <c r="DS5" s="565"/>
      <c r="DT5" s="565"/>
      <c r="DU5" s="565"/>
      <c r="DV5" s="565"/>
      <c r="DW5" s="565"/>
      <c r="DX5" s="565"/>
      <c r="DY5" s="566"/>
      <c r="DZ5" s="567" t="s">
        <v>19</v>
      </c>
      <c r="EA5" s="568" t="s">
        <v>28</v>
      </c>
      <c r="EB5" s="317"/>
      <c r="EC5" s="316"/>
      <c r="ED5" s="563" t="s">
        <v>27</v>
      </c>
      <c r="EE5" s="569" t="s">
        <v>18</v>
      </c>
      <c r="EF5" s="570"/>
      <c r="EG5" s="570"/>
      <c r="EH5" s="570"/>
      <c r="EI5" s="570"/>
      <c r="EJ5" s="570"/>
      <c r="EK5" s="570"/>
      <c r="EL5" s="570"/>
      <c r="EM5" s="571"/>
      <c r="EN5" s="567" t="s">
        <v>19</v>
      </c>
      <c r="EO5" s="568" t="s">
        <v>28</v>
      </c>
      <c r="EP5" s="317"/>
      <c r="EQ5" s="10"/>
      <c r="ER5" s="10"/>
      <c r="ES5" s="386"/>
      <c r="ET5" s="105"/>
      <c r="EU5" s="387"/>
      <c r="EV5" s="387"/>
      <c r="EW5" s="387"/>
      <c r="EX5" s="387"/>
      <c r="EY5" s="381"/>
      <c r="EZ5" s="382"/>
      <c r="FA5" s="388"/>
      <c r="FB5" s="10"/>
      <c r="FC5" s="384"/>
      <c r="FD5" s="48"/>
      <c r="FE5" s="48"/>
      <c r="FF5" s="48"/>
      <c r="FG5" s="316"/>
      <c r="FH5" s="316"/>
      <c r="FI5" s="551" t="s">
        <v>24</v>
      </c>
      <c r="FJ5" s="11">
        <v>104482</v>
      </c>
      <c r="FK5" s="552">
        <v>102256</v>
      </c>
      <c r="FL5" s="553">
        <v>2.1800000000000002</v>
      </c>
      <c r="FM5" s="319"/>
      <c r="FN5" s="319"/>
      <c r="FO5" s="554" t="s">
        <v>25</v>
      </c>
      <c r="FP5" s="528">
        <v>0</v>
      </c>
      <c r="FQ5" s="529">
        <v>0</v>
      </c>
      <c r="FR5" s="530">
        <v>0</v>
      </c>
      <c r="FS5" s="528">
        <v>0</v>
      </c>
      <c r="FT5" s="531">
        <v>0</v>
      </c>
      <c r="FU5" s="532">
        <v>0</v>
      </c>
      <c r="FV5" s="316"/>
      <c r="FW5" s="433" t="s">
        <v>278</v>
      </c>
      <c r="FX5" s="555">
        <v>2561</v>
      </c>
      <c r="FY5" s="556">
        <v>2560</v>
      </c>
      <c r="FZ5" s="557" t="s">
        <v>23</v>
      </c>
      <c r="GA5" s="555">
        <v>2561</v>
      </c>
      <c r="GB5" s="556">
        <v>2560</v>
      </c>
      <c r="GC5" s="557" t="s">
        <v>23</v>
      </c>
      <c r="GD5" s="555">
        <v>2561</v>
      </c>
      <c r="GE5" s="556">
        <v>2560</v>
      </c>
      <c r="GF5" s="557" t="s">
        <v>23</v>
      </c>
      <c r="GG5" s="316"/>
      <c r="GH5" s="12" t="s">
        <v>26</v>
      </c>
      <c r="GI5" s="12"/>
      <c r="GJ5" s="558">
        <v>24</v>
      </c>
      <c r="GK5" s="558">
        <v>24</v>
      </c>
      <c r="GL5" s="558">
        <v>24</v>
      </c>
      <c r="GM5" s="558">
        <v>24</v>
      </c>
      <c r="GN5" s="316"/>
      <c r="GO5" s="559" t="s">
        <v>26</v>
      </c>
      <c r="GP5" s="560">
        <v>24</v>
      </c>
      <c r="GQ5" s="561">
        <v>25</v>
      </c>
      <c r="GR5" s="562">
        <v>-4</v>
      </c>
      <c r="GS5" s="7"/>
      <c r="GT5" s="563" t="s">
        <v>27</v>
      </c>
      <c r="GU5" s="564" t="s">
        <v>18</v>
      </c>
      <c r="GV5" s="565"/>
      <c r="GW5" s="565"/>
      <c r="GX5" s="565"/>
      <c r="GY5" s="565"/>
      <c r="GZ5" s="565"/>
      <c r="HA5" s="565"/>
      <c r="HB5" s="565"/>
      <c r="HC5" s="566"/>
      <c r="HD5" s="567" t="s">
        <v>19</v>
      </c>
      <c r="HE5" s="568" t="s">
        <v>28</v>
      </c>
      <c r="HF5" s="317"/>
      <c r="HG5" s="316"/>
      <c r="HH5" s="563" t="s">
        <v>27</v>
      </c>
      <c r="HI5" s="569" t="s">
        <v>18</v>
      </c>
      <c r="HJ5" s="570"/>
      <c r="HK5" s="570"/>
      <c r="HL5" s="570"/>
      <c r="HM5" s="570"/>
      <c r="HN5" s="570"/>
      <c r="HO5" s="570"/>
      <c r="HP5" s="570"/>
      <c r="HQ5" s="571"/>
      <c r="HR5" s="567" t="s">
        <v>19</v>
      </c>
      <c r="HS5" s="568" t="s">
        <v>28</v>
      </c>
      <c r="HT5" s="317"/>
      <c r="HU5" s="10"/>
      <c r="HV5" s="10"/>
      <c r="HW5" s="386"/>
      <c r="HX5" s="105"/>
      <c r="HY5" s="387"/>
      <c r="HZ5" s="387"/>
      <c r="IA5" s="387"/>
      <c r="IB5" s="387"/>
      <c r="IC5" s="381"/>
      <c r="ID5" s="382"/>
      <c r="IE5" s="388"/>
      <c r="IF5" s="10"/>
      <c r="IG5" s="384"/>
      <c r="IH5" s="48"/>
      <c r="II5" s="48"/>
      <c r="IJ5" s="48"/>
      <c r="IK5" s="316"/>
      <c r="IM5" s="551" t="s">
        <v>24</v>
      </c>
      <c r="IN5" s="11">
        <v>109564</v>
      </c>
      <c r="IO5" s="552">
        <v>104155</v>
      </c>
      <c r="IP5" s="553">
        <v>5.19</v>
      </c>
      <c r="IQ5" s="319"/>
      <c r="IR5" s="319"/>
      <c r="IS5" s="554" t="s">
        <v>25</v>
      </c>
      <c r="IT5" s="528">
        <v>0</v>
      </c>
      <c r="IU5" s="529">
        <v>0</v>
      </c>
      <c r="IV5" s="530">
        <v>0</v>
      </c>
      <c r="IW5" s="528">
        <v>0</v>
      </c>
      <c r="IX5" s="531">
        <v>0</v>
      </c>
      <c r="IY5" s="532">
        <v>0</v>
      </c>
      <c r="IZ5" s="316"/>
      <c r="JA5" s="433" t="s">
        <v>177</v>
      </c>
      <c r="JB5" s="555">
        <v>2561</v>
      </c>
      <c r="JC5" s="556">
        <v>2560</v>
      </c>
      <c r="JD5" s="557" t="s">
        <v>23</v>
      </c>
      <c r="JE5" s="555">
        <v>2561</v>
      </c>
      <c r="JF5" s="556">
        <v>2560</v>
      </c>
      <c r="JG5" s="557" t="s">
        <v>23</v>
      </c>
      <c r="JH5" s="555">
        <v>2561</v>
      </c>
      <c r="JI5" s="556">
        <v>2560</v>
      </c>
      <c r="JJ5" s="557" t="s">
        <v>23</v>
      </c>
      <c r="JK5" s="316"/>
      <c r="JL5" s="12" t="s">
        <v>26</v>
      </c>
      <c r="JM5" s="12"/>
      <c r="JN5" s="558">
        <v>24</v>
      </c>
      <c r="JO5" s="558">
        <v>24</v>
      </c>
      <c r="JP5" s="558">
        <v>24</v>
      </c>
      <c r="JQ5" s="558">
        <v>24</v>
      </c>
      <c r="JR5" s="316"/>
      <c r="JS5" s="559" t="s">
        <v>26</v>
      </c>
      <c r="JT5" s="560">
        <v>24</v>
      </c>
      <c r="JU5" s="561">
        <v>25</v>
      </c>
      <c r="JV5" s="562">
        <v>-4</v>
      </c>
      <c r="JW5" s="7"/>
      <c r="JX5" s="563" t="s">
        <v>27</v>
      </c>
      <c r="JY5" s="564" t="s">
        <v>18</v>
      </c>
      <c r="JZ5" s="565"/>
      <c r="KA5" s="565"/>
      <c r="KB5" s="565"/>
      <c r="KC5" s="565"/>
      <c r="KD5" s="565"/>
      <c r="KE5" s="565"/>
      <c r="KF5" s="565"/>
      <c r="KG5" s="566"/>
      <c r="KH5" s="567" t="s">
        <v>19</v>
      </c>
      <c r="KI5" s="568" t="s">
        <v>28</v>
      </c>
      <c r="KJ5" s="317"/>
      <c r="KK5" s="316"/>
      <c r="KL5" s="563" t="s">
        <v>27</v>
      </c>
      <c r="KM5" s="569" t="s">
        <v>18</v>
      </c>
      <c r="KN5" s="570"/>
      <c r="KO5" s="570"/>
      <c r="KP5" s="570"/>
      <c r="KQ5" s="570"/>
      <c r="KR5" s="570"/>
      <c r="KS5" s="570"/>
      <c r="KT5" s="570"/>
      <c r="KU5" s="571"/>
      <c r="KV5" s="567" t="s">
        <v>19</v>
      </c>
      <c r="KW5" s="568" t="s">
        <v>28</v>
      </c>
      <c r="KX5" s="13"/>
      <c r="KY5" s="10"/>
      <c r="KZ5" s="10"/>
      <c r="LA5" s="386"/>
      <c r="LB5" s="105"/>
      <c r="LC5" s="387"/>
      <c r="LD5" s="387"/>
      <c r="LE5" s="387"/>
      <c r="LF5" s="387"/>
      <c r="LG5" s="381"/>
      <c r="LH5" s="382"/>
      <c r="LI5" s="388"/>
      <c r="LJ5" s="10"/>
      <c r="LK5" s="384"/>
      <c r="LL5" s="48"/>
      <c r="LM5" s="48"/>
      <c r="LN5" s="48"/>
      <c r="LO5" s="48"/>
      <c r="LQ5" s="551" t="s">
        <v>24</v>
      </c>
      <c r="LR5" s="11">
        <v>549985</v>
      </c>
      <c r="LS5" s="552">
        <v>530101</v>
      </c>
      <c r="LT5" s="572">
        <v>3.75</v>
      </c>
      <c r="LU5" s="319"/>
      <c r="LV5" s="319"/>
      <c r="LW5" s="554" t="s">
        <v>25</v>
      </c>
      <c r="LX5" s="11">
        <v>0</v>
      </c>
      <c r="LY5" s="544">
        <v>0</v>
      </c>
      <c r="LZ5" s="545">
        <v>0</v>
      </c>
      <c r="MA5" s="81"/>
      <c r="MB5" s="433" t="s">
        <v>181</v>
      </c>
      <c r="MC5" s="555">
        <v>2561</v>
      </c>
      <c r="MD5" s="556">
        <v>2560</v>
      </c>
      <c r="ME5" s="557" t="s">
        <v>23</v>
      </c>
      <c r="MF5" s="555">
        <v>2561</v>
      </c>
      <c r="MG5" s="556">
        <v>2560</v>
      </c>
      <c r="MH5" s="557" t="s">
        <v>23</v>
      </c>
      <c r="MI5" s="555">
        <v>2561</v>
      </c>
      <c r="MJ5" s="556">
        <v>2560</v>
      </c>
      <c r="MK5" s="557" t="s">
        <v>23</v>
      </c>
      <c r="ML5" s="102"/>
      <c r="MM5" s="573" t="s">
        <v>26</v>
      </c>
      <c r="MN5" s="573"/>
      <c r="MO5" s="574">
        <v>24</v>
      </c>
      <c r="MP5" s="574">
        <v>24</v>
      </c>
      <c r="MQ5" s="574">
        <v>24</v>
      </c>
      <c r="MR5" s="574">
        <v>24</v>
      </c>
      <c r="MS5" s="574">
        <v>24</v>
      </c>
      <c r="MT5" s="218"/>
      <c r="MU5" s="575" t="s">
        <v>26</v>
      </c>
      <c r="MV5" s="576">
        <v>24</v>
      </c>
      <c r="MW5" s="577">
        <v>25</v>
      </c>
      <c r="MX5" s="578">
        <v>-4</v>
      </c>
      <c r="MY5" s="389"/>
      <c r="MZ5" s="579" t="s">
        <v>27</v>
      </c>
      <c r="NA5" s="569" t="s">
        <v>18</v>
      </c>
      <c r="NB5" s="570"/>
      <c r="NC5" s="570"/>
      <c r="ND5" s="570"/>
      <c r="NE5" s="570"/>
      <c r="NF5" s="570"/>
      <c r="NG5" s="570"/>
      <c r="NH5" s="570"/>
      <c r="NI5" s="571"/>
      <c r="NJ5" s="580" t="s">
        <v>19</v>
      </c>
      <c r="NK5" s="581" t="s">
        <v>28</v>
      </c>
      <c r="NL5" s="219"/>
      <c r="NM5" s="219"/>
      <c r="NN5" s="579" t="s">
        <v>27</v>
      </c>
      <c r="NO5" s="569" t="s">
        <v>18</v>
      </c>
      <c r="NP5" s="570"/>
      <c r="NQ5" s="570"/>
      <c r="NR5" s="570"/>
      <c r="NS5" s="570"/>
      <c r="NT5" s="570"/>
      <c r="NU5" s="570"/>
      <c r="NV5" s="570"/>
      <c r="NW5" s="571"/>
      <c r="NX5" s="580" t="s">
        <v>19</v>
      </c>
      <c r="NY5" s="581" t="s">
        <v>28</v>
      </c>
    </row>
    <row r="6" spans="1:390" ht="29.25" customHeight="1" thickTop="1" thickBot="1" x14ac:dyDescent="0.3">
      <c r="A6" s="582" t="s">
        <v>29</v>
      </c>
      <c r="B6" s="583">
        <v>573</v>
      </c>
      <c r="C6" s="584">
        <v>534</v>
      </c>
      <c r="D6" s="585">
        <v>7.3</v>
      </c>
      <c r="E6" s="319"/>
      <c r="F6" s="319"/>
      <c r="G6" s="554" t="s">
        <v>30</v>
      </c>
      <c r="H6" s="528">
        <v>0</v>
      </c>
      <c r="I6" s="529">
        <v>0</v>
      </c>
      <c r="J6" s="530">
        <v>0</v>
      </c>
      <c r="K6" s="528">
        <v>0</v>
      </c>
      <c r="L6" s="531">
        <v>0</v>
      </c>
      <c r="M6" s="532">
        <v>0</v>
      </c>
      <c r="N6" s="316"/>
      <c r="O6" s="586" t="s">
        <v>31</v>
      </c>
      <c r="P6" s="587">
        <v>302.79000000000002</v>
      </c>
      <c r="Q6" s="588">
        <v>294.56</v>
      </c>
      <c r="R6" s="589">
        <v>2.79</v>
      </c>
      <c r="S6" s="587">
        <v>0</v>
      </c>
      <c r="T6" s="588">
        <v>0</v>
      </c>
      <c r="U6" s="589">
        <v>0</v>
      </c>
      <c r="V6" s="587">
        <v>164.04</v>
      </c>
      <c r="W6" s="588">
        <v>165.61</v>
      </c>
      <c r="X6" s="589">
        <v>-0.95</v>
      </c>
      <c r="Y6" s="316"/>
      <c r="Z6" s="316"/>
      <c r="AA6" s="316" t="s">
        <v>32</v>
      </c>
      <c r="AB6" s="590">
        <v>0</v>
      </c>
      <c r="AC6" s="7">
        <v>0</v>
      </c>
      <c r="AD6" s="7">
        <v>0</v>
      </c>
      <c r="AE6" s="591">
        <v>0</v>
      </c>
      <c r="AF6" s="316"/>
      <c r="AG6" s="559" t="s">
        <v>33</v>
      </c>
      <c r="AH6" s="592">
        <v>617</v>
      </c>
      <c r="AI6" s="593">
        <v>613</v>
      </c>
      <c r="AJ6" s="562">
        <v>0.65</v>
      </c>
      <c r="AK6" s="14"/>
      <c r="AL6" s="594"/>
      <c r="AM6" s="595" t="s">
        <v>34</v>
      </c>
      <c r="AN6" s="596" t="s">
        <v>35</v>
      </c>
      <c r="AO6" s="597" t="s">
        <v>330</v>
      </c>
      <c r="AP6" s="598" t="s">
        <v>331</v>
      </c>
      <c r="AQ6" s="596"/>
      <c r="AR6" s="596"/>
      <c r="AS6" s="596"/>
      <c r="AT6" s="596"/>
      <c r="AU6" s="599" t="s">
        <v>42</v>
      </c>
      <c r="AV6" s="600"/>
      <c r="AW6" s="601"/>
      <c r="AX6" s="317"/>
      <c r="AY6" s="316"/>
      <c r="AZ6" s="602"/>
      <c r="BA6" s="595" t="s">
        <v>34</v>
      </c>
      <c r="BB6" s="596" t="s">
        <v>35</v>
      </c>
      <c r="BC6" s="597" t="s">
        <v>330</v>
      </c>
      <c r="BD6" s="598" t="s">
        <v>331</v>
      </c>
      <c r="BE6" s="596"/>
      <c r="BF6" s="596"/>
      <c r="BG6" s="596"/>
      <c r="BH6" s="596"/>
      <c r="BI6" s="603" t="s">
        <v>42</v>
      </c>
      <c r="BJ6" s="600"/>
      <c r="BK6" s="604"/>
      <c r="BL6" s="317"/>
      <c r="BM6" s="106"/>
      <c r="BN6" s="106"/>
      <c r="BO6" s="386"/>
      <c r="BP6" s="105"/>
      <c r="BQ6" s="387"/>
      <c r="BR6" s="387"/>
      <c r="BS6" s="390"/>
      <c r="BT6" s="387"/>
      <c r="BU6" s="381"/>
      <c r="BV6" s="382"/>
      <c r="BW6" s="388"/>
      <c r="BX6" s="10"/>
      <c r="BY6" s="384"/>
      <c r="BZ6" s="48"/>
      <c r="CA6" s="48"/>
      <c r="CB6" s="48"/>
      <c r="CC6" s="316"/>
      <c r="CD6" s="316"/>
      <c r="CE6" s="582" t="s">
        <v>29</v>
      </c>
      <c r="CF6" s="583">
        <v>940</v>
      </c>
      <c r="CG6" s="584">
        <v>911</v>
      </c>
      <c r="CH6" s="585">
        <v>3.18</v>
      </c>
      <c r="CI6" s="319"/>
      <c r="CJ6" s="319"/>
      <c r="CK6" s="554" t="s">
        <v>30</v>
      </c>
      <c r="CL6" s="528">
        <v>0</v>
      </c>
      <c r="CM6" s="529">
        <v>0</v>
      </c>
      <c r="CN6" s="530">
        <v>0</v>
      </c>
      <c r="CO6" s="528">
        <v>0</v>
      </c>
      <c r="CP6" s="531">
        <v>0</v>
      </c>
      <c r="CQ6" s="532">
        <v>0</v>
      </c>
      <c r="CR6" s="316"/>
      <c r="CS6" s="586" t="s">
        <v>31</v>
      </c>
      <c r="CT6" s="587">
        <v>295.23</v>
      </c>
      <c r="CU6" s="588">
        <v>282.70999999999998</v>
      </c>
      <c r="CV6" s="589">
        <v>4.43</v>
      </c>
      <c r="CW6" s="587">
        <v>0</v>
      </c>
      <c r="CX6" s="588">
        <v>0</v>
      </c>
      <c r="CY6" s="589">
        <v>0</v>
      </c>
      <c r="CZ6" s="587">
        <v>138.56</v>
      </c>
      <c r="DA6" s="588">
        <v>136.4</v>
      </c>
      <c r="DB6" s="589">
        <v>1.58</v>
      </c>
      <c r="DC6" s="316"/>
      <c r="DD6" s="316"/>
      <c r="DE6" s="316" t="s">
        <v>32</v>
      </c>
      <c r="DF6" s="590">
        <v>0</v>
      </c>
      <c r="DG6" s="7">
        <v>0</v>
      </c>
      <c r="DH6" s="7">
        <v>0</v>
      </c>
      <c r="DI6" s="591">
        <v>0</v>
      </c>
      <c r="DJ6" s="316"/>
      <c r="DK6" s="559" t="s">
        <v>33</v>
      </c>
      <c r="DL6" s="592">
        <v>617</v>
      </c>
      <c r="DM6" s="593">
        <v>613</v>
      </c>
      <c r="DN6" s="562">
        <v>0.65</v>
      </c>
      <c r="DO6" s="14"/>
      <c r="DP6" s="594"/>
      <c r="DQ6" s="595" t="s">
        <v>34</v>
      </c>
      <c r="DR6" s="596" t="s">
        <v>35</v>
      </c>
      <c r="DS6" s="597" t="s">
        <v>330</v>
      </c>
      <c r="DT6" s="598" t="s">
        <v>331</v>
      </c>
      <c r="DU6" s="596"/>
      <c r="DV6" s="596"/>
      <c r="DW6" s="596"/>
      <c r="DX6" s="596"/>
      <c r="DY6" s="603" t="s">
        <v>42</v>
      </c>
      <c r="DZ6" s="600"/>
      <c r="EA6" s="601"/>
      <c r="EB6" s="317"/>
      <c r="EC6" s="316"/>
      <c r="ED6" s="602"/>
      <c r="EE6" s="595" t="s">
        <v>34</v>
      </c>
      <c r="EF6" s="596" t="s">
        <v>35</v>
      </c>
      <c r="EG6" s="597" t="s">
        <v>330</v>
      </c>
      <c r="EH6" s="598" t="s">
        <v>331</v>
      </c>
      <c r="EI6" s="596"/>
      <c r="EJ6" s="596"/>
      <c r="EK6" s="596"/>
      <c r="EL6" s="596"/>
      <c r="EM6" s="603" t="s">
        <v>42</v>
      </c>
      <c r="EN6" s="600"/>
      <c r="EO6" s="604"/>
      <c r="EP6" s="317"/>
      <c r="EQ6" s="106"/>
      <c r="ER6" s="106"/>
      <c r="ES6" s="386"/>
      <c r="ET6" s="105"/>
      <c r="EU6" s="387"/>
      <c r="EV6" s="387"/>
      <c r="EW6" s="390"/>
      <c r="EX6" s="387"/>
      <c r="EY6" s="381"/>
      <c r="EZ6" s="382"/>
      <c r="FA6" s="388"/>
      <c r="FB6" s="10"/>
      <c r="FC6" s="384"/>
      <c r="FD6" s="48"/>
      <c r="FE6" s="48"/>
      <c r="FF6" s="48"/>
      <c r="FG6" s="316"/>
      <c r="FH6" s="316"/>
      <c r="FI6" s="582" t="s">
        <v>29</v>
      </c>
      <c r="FJ6" s="583">
        <v>901</v>
      </c>
      <c r="FK6" s="584">
        <v>874</v>
      </c>
      <c r="FL6" s="585">
        <v>3.09</v>
      </c>
      <c r="FM6" s="319"/>
      <c r="FN6" s="319"/>
      <c r="FO6" s="554" t="s">
        <v>30</v>
      </c>
      <c r="FP6" s="528">
        <v>0</v>
      </c>
      <c r="FQ6" s="529">
        <v>0</v>
      </c>
      <c r="FR6" s="530">
        <v>0</v>
      </c>
      <c r="FS6" s="528">
        <v>0</v>
      </c>
      <c r="FT6" s="531">
        <v>0</v>
      </c>
      <c r="FU6" s="532">
        <v>0</v>
      </c>
      <c r="FV6" s="316"/>
      <c r="FW6" s="586" t="s">
        <v>31</v>
      </c>
      <c r="FX6" s="587">
        <v>284.22000000000003</v>
      </c>
      <c r="FY6" s="588">
        <v>277.42</v>
      </c>
      <c r="FZ6" s="589">
        <v>2.4500000000000002</v>
      </c>
      <c r="GA6" s="587">
        <v>0</v>
      </c>
      <c r="GB6" s="588">
        <v>0</v>
      </c>
      <c r="GC6" s="589">
        <v>0</v>
      </c>
      <c r="GD6" s="587">
        <v>180.38</v>
      </c>
      <c r="GE6" s="588">
        <v>178.09</v>
      </c>
      <c r="GF6" s="589">
        <v>1.29</v>
      </c>
      <c r="GG6" s="316"/>
      <c r="GH6" s="316"/>
      <c r="GI6" s="316" t="s">
        <v>32</v>
      </c>
      <c r="GJ6" s="590">
        <v>0</v>
      </c>
      <c r="GK6" s="7">
        <v>0</v>
      </c>
      <c r="GL6" s="7">
        <v>0</v>
      </c>
      <c r="GM6" s="591">
        <v>0</v>
      </c>
      <c r="GN6" s="316"/>
      <c r="GO6" s="559" t="s">
        <v>33</v>
      </c>
      <c r="GP6" s="592">
        <v>617</v>
      </c>
      <c r="GQ6" s="593">
        <v>613</v>
      </c>
      <c r="GR6" s="562">
        <v>0.65</v>
      </c>
      <c r="GS6" s="14"/>
      <c r="GT6" s="594"/>
      <c r="GU6" s="595" t="s">
        <v>34</v>
      </c>
      <c r="GV6" s="596" t="s">
        <v>35</v>
      </c>
      <c r="GW6" s="597" t="s">
        <v>330</v>
      </c>
      <c r="GX6" s="605" t="s">
        <v>331</v>
      </c>
      <c r="GY6" s="606"/>
      <c r="GZ6" s="606"/>
      <c r="HA6" s="606"/>
      <c r="HB6" s="606"/>
      <c r="HC6" s="607" t="s">
        <v>42</v>
      </c>
      <c r="HD6" s="600"/>
      <c r="HE6" s="601"/>
      <c r="HF6" s="317"/>
      <c r="HG6" s="316"/>
      <c r="HH6" s="602"/>
      <c r="HI6" s="595" t="s">
        <v>34</v>
      </c>
      <c r="HJ6" s="596" t="s">
        <v>35</v>
      </c>
      <c r="HK6" s="597" t="s">
        <v>330</v>
      </c>
      <c r="HL6" s="605" t="s">
        <v>331</v>
      </c>
      <c r="HM6" s="606"/>
      <c r="HN6" s="606"/>
      <c r="HO6" s="606"/>
      <c r="HP6" s="606"/>
      <c r="HQ6" s="607" t="s">
        <v>42</v>
      </c>
      <c r="HR6" s="600"/>
      <c r="HS6" s="604"/>
      <c r="HT6" s="317"/>
      <c r="HU6" s="106"/>
      <c r="HV6" s="106"/>
      <c r="HW6" s="386"/>
      <c r="HX6" s="105"/>
      <c r="HY6" s="387"/>
      <c r="HZ6" s="387"/>
      <c r="IA6" s="390"/>
      <c r="IB6" s="387"/>
      <c r="IC6" s="381"/>
      <c r="ID6" s="382"/>
      <c r="IE6" s="388"/>
      <c r="IF6" s="10"/>
      <c r="IG6" s="384"/>
      <c r="IH6" s="48"/>
      <c r="II6" s="48"/>
      <c r="IJ6" s="48"/>
      <c r="IK6" s="316"/>
      <c r="IM6" s="582" t="s">
        <v>29</v>
      </c>
      <c r="IN6" s="583">
        <v>597</v>
      </c>
      <c r="IO6" s="584">
        <v>565</v>
      </c>
      <c r="IP6" s="585">
        <v>5.66</v>
      </c>
      <c r="IQ6" s="319"/>
      <c r="IR6" s="319"/>
      <c r="IS6" s="554" t="s">
        <v>30</v>
      </c>
      <c r="IT6" s="528">
        <v>0</v>
      </c>
      <c r="IU6" s="529">
        <v>0</v>
      </c>
      <c r="IV6" s="530">
        <v>0</v>
      </c>
      <c r="IW6" s="528">
        <v>0</v>
      </c>
      <c r="IX6" s="531">
        <v>0</v>
      </c>
      <c r="IY6" s="532">
        <v>0</v>
      </c>
      <c r="IZ6" s="316"/>
      <c r="JA6" s="586" t="s">
        <v>31</v>
      </c>
      <c r="JB6" s="587">
        <v>517.14</v>
      </c>
      <c r="JC6" s="588">
        <v>499.21</v>
      </c>
      <c r="JD6" s="589">
        <v>3.59</v>
      </c>
      <c r="JE6" s="587">
        <v>0</v>
      </c>
      <c r="JF6" s="588">
        <v>0</v>
      </c>
      <c r="JG6" s="589">
        <v>0</v>
      </c>
      <c r="JH6" s="587">
        <v>299.58999999999997</v>
      </c>
      <c r="JI6" s="588">
        <v>295.01</v>
      </c>
      <c r="JJ6" s="589">
        <v>1.55</v>
      </c>
      <c r="JK6" s="316"/>
      <c r="JL6" s="316"/>
      <c r="JM6" s="316" t="s">
        <v>32</v>
      </c>
      <c r="JN6" s="590">
        <v>0</v>
      </c>
      <c r="JO6" s="7">
        <v>0</v>
      </c>
      <c r="JP6" s="7">
        <v>0</v>
      </c>
      <c r="JQ6" s="591">
        <v>0</v>
      </c>
      <c r="JR6" s="316"/>
      <c r="JS6" s="559" t="s">
        <v>33</v>
      </c>
      <c r="JT6" s="592">
        <v>617</v>
      </c>
      <c r="JU6" s="593">
        <v>613</v>
      </c>
      <c r="JV6" s="562">
        <v>0.65</v>
      </c>
      <c r="JW6" s="14"/>
      <c r="JX6" s="594"/>
      <c r="JY6" s="595" t="s">
        <v>34</v>
      </c>
      <c r="JZ6" s="596" t="s">
        <v>35</v>
      </c>
      <c r="KA6" s="597" t="s">
        <v>330</v>
      </c>
      <c r="KB6" s="608" t="s">
        <v>331</v>
      </c>
      <c r="KC6" s="609"/>
      <c r="KD6" s="609"/>
      <c r="KE6" s="609"/>
      <c r="KF6" s="609"/>
      <c r="KG6" s="610" t="s">
        <v>42</v>
      </c>
      <c r="KH6" s="600"/>
      <c r="KI6" s="601"/>
      <c r="KJ6" s="317"/>
      <c r="KK6" s="316"/>
      <c r="KL6" s="602"/>
      <c r="KM6" s="595" t="s">
        <v>34</v>
      </c>
      <c r="KN6" s="596" t="s">
        <v>35</v>
      </c>
      <c r="KO6" s="597" t="s">
        <v>330</v>
      </c>
      <c r="KP6" s="608" t="s">
        <v>331</v>
      </c>
      <c r="KQ6" s="609"/>
      <c r="KR6" s="609"/>
      <c r="KS6" s="609"/>
      <c r="KT6" s="609"/>
      <c r="KU6" s="610" t="s">
        <v>42</v>
      </c>
      <c r="KV6" s="600"/>
      <c r="KW6" s="604"/>
      <c r="KX6" s="13"/>
      <c r="KY6" s="106"/>
      <c r="KZ6" s="106"/>
      <c r="LA6" s="386"/>
      <c r="LB6" s="105"/>
      <c r="LC6" s="387"/>
      <c r="LD6" s="387"/>
      <c r="LE6" s="390"/>
      <c r="LF6" s="387"/>
      <c r="LG6" s="381"/>
      <c r="LH6" s="382"/>
      <c r="LI6" s="388"/>
      <c r="LJ6" s="10"/>
      <c r="LK6" s="384"/>
      <c r="LL6" s="48"/>
      <c r="LM6" s="48"/>
      <c r="LN6" s="48"/>
      <c r="LO6" s="48"/>
      <c r="LQ6" s="582" t="s">
        <v>29</v>
      </c>
      <c r="LR6" s="611">
        <v>3011</v>
      </c>
      <c r="LS6" s="584">
        <v>2884</v>
      </c>
      <c r="LT6" s="612">
        <v>4.4000000000000004</v>
      </c>
      <c r="LU6" s="319"/>
      <c r="LV6" s="319"/>
      <c r="LW6" s="554" t="s">
        <v>30</v>
      </c>
      <c r="LX6" s="11">
        <v>0</v>
      </c>
      <c r="LY6" s="544">
        <v>0</v>
      </c>
      <c r="LZ6" s="545">
        <v>0</v>
      </c>
      <c r="MA6" s="81"/>
      <c r="MB6" s="586" t="s">
        <v>31</v>
      </c>
      <c r="MC6" s="587">
        <v>343.18</v>
      </c>
      <c r="MD6" s="588">
        <v>330.99</v>
      </c>
      <c r="ME6" s="589">
        <v>3.68</v>
      </c>
      <c r="MF6" s="587">
        <v>0</v>
      </c>
      <c r="MG6" s="588">
        <v>0</v>
      </c>
      <c r="MH6" s="589">
        <v>0</v>
      </c>
      <c r="MI6" s="587">
        <v>187.06</v>
      </c>
      <c r="MJ6" s="588">
        <v>184.94</v>
      </c>
      <c r="MK6" s="589">
        <v>1.1499999999999999</v>
      </c>
      <c r="ML6" s="102"/>
      <c r="MM6" s="102"/>
      <c r="MN6" s="102" t="s">
        <v>32</v>
      </c>
      <c r="MO6" s="613">
        <v>0</v>
      </c>
      <c r="MP6" s="613">
        <v>0</v>
      </c>
      <c r="MQ6" s="613">
        <v>0</v>
      </c>
      <c r="MR6" s="613">
        <v>0</v>
      </c>
      <c r="MS6" s="613">
        <v>0</v>
      </c>
      <c r="MT6" s="218"/>
      <c r="MU6" s="575" t="s">
        <v>33</v>
      </c>
      <c r="MV6" s="614">
        <v>617</v>
      </c>
      <c r="MW6" s="577">
        <v>613</v>
      </c>
      <c r="MX6" s="615">
        <v>0.65</v>
      </c>
      <c r="MY6" s="391"/>
      <c r="MZ6" s="616"/>
      <c r="NA6" s="617" t="s">
        <v>34</v>
      </c>
      <c r="NB6" s="618" t="s">
        <v>35</v>
      </c>
      <c r="NC6" s="619" t="s">
        <v>330</v>
      </c>
      <c r="ND6" s="620" t="s">
        <v>331</v>
      </c>
      <c r="NE6" s="621"/>
      <c r="NF6" s="621"/>
      <c r="NG6" s="621"/>
      <c r="NH6" s="621"/>
      <c r="NI6" s="610" t="s">
        <v>42</v>
      </c>
      <c r="NJ6" s="622"/>
      <c r="NK6" s="623"/>
      <c r="NL6" s="219"/>
      <c r="NM6" s="219"/>
      <c r="NN6" s="616"/>
      <c r="NO6" s="617" t="s">
        <v>34</v>
      </c>
      <c r="NP6" s="618" t="s">
        <v>35</v>
      </c>
      <c r="NQ6" s="619" t="s">
        <v>330</v>
      </c>
      <c r="NR6" s="620" t="s">
        <v>331</v>
      </c>
      <c r="NS6" s="621"/>
      <c r="NT6" s="621"/>
      <c r="NU6" s="621"/>
      <c r="NV6" s="621"/>
      <c r="NW6" s="603" t="s">
        <v>42</v>
      </c>
      <c r="NX6" s="622"/>
      <c r="NY6" s="623"/>
    </row>
    <row r="7" spans="1:390" ht="23.25" customHeight="1" thickTop="1" thickBot="1" x14ac:dyDescent="0.3">
      <c r="A7" s="524" t="s">
        <v>43</v>
      </c>
      <c r="B7" s="8">
        <v>52449</v>
      </c>
      <c r="C7" s="525">
        <v>51652</v>
      </c>
      <c r="D7" s="526">
        <v>1.54</v>
      </c>
      <c r="E7" s="319"/>
      <c r="F7" s="319"/>
      <c r="G7" s="554" t="s">
        <v>44</v>
      </c>
      <c r="H7" s="528">
        <v>0</v>
      </c>
      <c r="I7" s="529">
        <v>0</v>
      </c>
      <c r="J7" s="530">
        <v>0</v>
      </c>
      <c r="K7" s="528">
        <v>0</v>
      </c>
      <c r="L7" s="531">
        <v>0</v>
      </c>
      <c r="M7" s="532">
        <v>0</v>
      </c>
      <c r="N7" s="316"/>
      <c r="O7" s="586" t="s">
        <v>45</v>
      </c>
      <c r="P7" s="587">
        <v>256.19</v>
      </c>
      <c r="Q7" s="588">
        <v>244.75</v>
      </c>
      <c r="R7" s="589">
        <v>4.67</v>
      </c>
      <c r="S7" s="587">
        <v>214.46</v>
      </c>
      <c r="T7" s="588">
        <v>202.43</v>
      </c>
      <c r="U7" s="589">
        <v>5.94</v>
      </c>
      <c r="V7" s="587">
        <v>237.07</v>
      </c>
      <c r="W7" s="588">
        <v>226.23</v>
      </c>
      <c r="X7" s="589">
        <v>4.79</v>
      </c>
      <c r="Y7" s="316"/>
      <c r="Z7" s="316"/>
      <c r="AA7" s="316" t="s">
        <v>46</v>
      </c>
      <c r="AB7" s="7">
        <v>13</v>
      </c>
      <c r="AC7" s="7">
        <v>13</v>
      </c>
      <c r="AD7" s="7">
        <v>13</v>
      </c>
      <c r="AE7" s="591">
        <v>13</v>
      </c>
      <c r="AF7" s="316"/>
      <c r="AG7" s="559" t="s">
        <v>201</v>
      </c>
      <c r="AH7" s="624">
        <v>66.83</v>
      </c>
      <c r="AI7" s="625">
        <v>65.459999999999994</v>
      </c>
      <c r="AJ7" s="626">
        <v>1.37</v>
      </c>
      <c r="AK7" s="15"/>
      <c r="AL7" s="627" t="s">
        <v>48</v>
      </c>
      <c r="AM7" s="628">
        <v>0</v>
      </c>
      <c r="AN7" s="629">
        <v>0</v>
      </c>
      <c r="AO7" s="629">
        <v>0</v>
      </c>
      <c r="AP7" s="630">
        <v>0</v>
      </c>
      <c r="AQ7" s="629"/>
      <c r="AR7" s="629"/>
      <c r="AS7" s="629"/>
      <c r="AT7" s="629"/>
      <c r="AU7" s="631">
        <v>0</v>
      </c>
      <c r="AV7" s="632">
        <v>0</v>
      </c>
      <c r="AW7" s="633">
        <v>0</v>
      </c>
      <c r="AX7" s="634"/>
      <c r="AY7" s="316"/>
      <c r="AZ7" s="627" t="s">
        <v>48</v>
      </c>
      <c r="BA7" s="628">
        <v>0</v>
      </c>
      <c r="BB7" s="629">
        <v>0</v>
      </c>
      <c r="BC7" s="635">
        <v>0</v>
      </c>
      <c r="BD7" s="630">
        <v>0</v>
      </c>
      <c r="BE7" s="629"/>
      <c r="BF7" s="629"/>
      <c r="BG7" s="629"/>
      <c r="BH7" s="629"/>
      <c r="BI7" s="636">
        <v>0</v>
      </c>
      <c r="BJ7" s="636">
        <v>0</v>
      </c>
      <c r="BK7" s="633">
        <v>0</v>
      </c>
      <c r="BL7" s="637"/>
      <c r="BM7" s="386"/>
      <c r="BN7" s="106"/>
      <c r="BO7" s="386"/>
      <c r="BP7" s="104"/>
      <c r="BQ7" s="380"/>
      <c r="BR7" s="380"/>
      <c r="BS7" s="380"/>
      <c r="BT7" s="380"/>
      <c r="BU7" s="381"/>
      <c r="BV7" s="382"/>
      <c r="BW7" s="388"/>
      <c r="BX7" s="10"/>
      <c r="BY7" s="384"/>
      <c r="BZ7" s="48"/>
      <c r="CA7" s="48"/>
      <c r="CB7" s="48"/>
      <c r="CC7" s="316"/>
      <c r="CD7" s="316"/>
      <c r="CE7" s="524" t="s">
        <v>43</v>
      </c>
      <c r="CF7" s="8">
        <v>60134</v>
      </c>
      <c r="CG7" s="525">
        <v>59517</v>
      </c>
      <c r="CH7" s="526">
        <v>1.04</v>
      </c>
      <c r="CI7" s="319"/>
      <c r="CJ7" s="319"/>
      <c r="CK7" s="554" t="s">
        <v>44</v>
      </c>
      <c r="CL7" s="528">
        <v>0</v>
      </c>
      <c r="CM7" s="529">
        <v>0</v>
      </c>
      <c r="CN7" s="530">
        <v>0</v>
      </c>
      <c r="CO7" s="528">
        <v>0</v>
      </c>
      <c r="CP7" s="531">
        <v>0</v>
      </c>
      <c r="CQ7" s="532">
        <v>0</v>
      </c>
      <c r="CR7" s="316"/>
      <c r="CS7" s="586" t="s">
        <v>45</v>
      </c>
      <c r="CT7" s="587">
        <v>234.87</v>
      </c>
      <c r="CU7" s="588">
        <v>225.23</v>
      </c>
      <c r="CV7" s="589">
        <v>4.28</v>
      </c>
      <c r="CW7" s="587">
        <v>205.47</v>
      </c>
      <c r="CX7" s="588">
        <v>194.35</v>
      </c>
      <c r="CY7" s="589">
        <v>5.72</v>
      </c>
      <c r="CZ7" s="587">
        <v>219.27</v>
      </c>
      <c r="DA7" s="588">
        <v>209.25</v>
      </c>
      <c r="DB7" s="589">
        <v>4.79</v>
      </c>
      <c r="DC7" s="316"/>
      <c r="DD7" s="316"/>
      <c r="DE7" s="316" t="s">
        <v>46</v>
      </c>
      <c r="DF7" s="7">
        <v>13</v>
      </c>
      <c r="DG7" s="7">
        <v>13</v>
      </c>
      <c r="DH7" s="7">
        <v>13</v>
      </c>
      <c r="DI7" s="591">
        <v>13</v>
      </c>
      <c r="DJ7" s="316"/>
      <c r="DK7" s="559" t="s">
        <v>201</v>
      </c>
      <c r="DL7" s="624">
        <v>64.099999999999994</v>
      </c>
      <c r="DM7" s="625">
        <v>64.2</v>
      </c>
      <c r="DN7" s="626">
        <v>-0.1</v>
      </c>
      <c r="DO7" s="15"/>
      <c r="DP7" s="627" t="s">
        <v>48</v>
      </c>
      <c r="DQ7" s="628">
        <v>0</v>
      </c>
      <c r="DR7" s="629">
        <v>0</v>
      </c>
      <c r="DS7" s="629">
        <v>0</v>
      </c>
      <c r="DT7" s="630">
        <v>0</v>
      </c>
      <c r="DU7" s="628"/>
      <c r="DV7" s="629"/>
      <c r="DW7" s="629"/>
      <c r="DX7" s="629"/>
      <c r="DY7" s="636">
        <v>0</v>
      </c>
      <c r="DZ7" s="632">
        <v>0</v>
      </c>
      <c r="EA7" s="633">
        <v>0</v>
      </c>
      <c r="EB7" s="634"/>
      <c r="EC7" s="316"/>
      <c r="ED7" s="627" t="s">
        <v>48</v>
      </c>
      <c r="EE7" s="628">
        <v>0</v>
      </c>
      <c r="EF7" s="629">
        <v>0</v>
      </c>
      <c r="EG7" s="635">
        <v>0</v>
      </c>
      <c r="EH7" s="630">
        <v>0</v>
      </c>
      <c r="EI7" s="628"/>
      <c r="EJ7" s="629"/>
      <c r="EK7" s="629"/>
      <c r="EL7" s="629"/>
      <c r="EM7" s="636">
        <v>0</v>
      </c>
      <c r="EN7" s="636">
        <v>0</v>
      </c>
      <c r="EO7" s="633">
        <v>0</v>
      </c>
      <c r="EP7" s="637"/>
      <c r="EQ7" s="386"/>
      <c r="ER7" s="106"/>
      <c r="ES7" s="386"/>
      <c r="ET7" s="104"/>
      <c r="EU7" s="380"/>
      <c r="EV7" s="380"/>
      <c r="EW7" s="380"/>
      <c r="EX7" s="380"/>
      <c r="EY7" s="381"/>
      <c r="EZ7" s="382"/>
      <c r="FA7" s="388"/>
      <c r="FB7" s="10"/>
      <c r="FC7" s="384"/>
      <c r="FD7" s="48"/>
      <c r="FE7" s="48"/>
      <c r="FF7" s="48"/>
      <c r="FG7" s="316"/>
      <c r="FH7" s="316"/>
      <c r="FI7" s="524" t="s">
        <v>43</v>
      </c>
      <c r="FJ7" s="8">
        <v>45999</v>
      </c>
      <c r="FK7" s="525">
        <v>45442</v>
      </c>
      <c r="FL7" s="526">
        <v>1.23</v>
      </c>
      <c r="FM7" s="319"/>
      <c r="FN7" s="319"/>
      <c r="FO7" s="554" t="s">
        <v>44</v>
      </c>
      <c r="FP7" s="528">
        <v>0</v>
      </c>
      <c r="FQ7" s="529">
        <v>0</v>
      </c>
      <c r="FR7" s="530">
        <v>0</v>
      </c>
      <c r="FS7" s="528">
        <v>0</v>
      </c>
      <c r="FT7" s="531">
        <v>0</v>
      </c>
      <c r="FU7" s="532">
        <v>0</v>
      </c>
      <c r="FV7" s="316"/>
      <c r="FW7" s="586" t="s">
        <v>45</v>
      </c>
      <c r="FX7" s="587">
        <v>283</v>
      </c>
      <c r="FY7" s="588">
        <v>267.97000000000003</v>
      </c>
      <c r="FZ7" s="589">
        <v>5.61</v>
      </c>
      <c r="GA7" s="587">
        <v>203.02</v>
      </c>
      <c r="GB7" s="588">
        <v>190.54</v>
      </c>
      <c r="GC7" s="589">
        <v>6.55</v>
      </c>
      <c r="GD7" s="587">
        <v>253.78</v>
      </c>
      <c r="GE7" s="588">
        <v>240.24</v>
      </c>
      <c r="GF7" s="589">
        <v>5.64</v>
      </c>
      <c r="GG7" s="316"/>
      <c r="GH7" s="316"/>
      <c r="GI7" s="316" t="s">
        <v>46</v>
      </c>
      <c r="GJ7" s="7">
        <v>13</v>
      </c>
      <c r="GK7" s="7">
        <v>13</v>
      </c>
      <c r="GL7" s="7">
        <v>13</v>
      </c>
      <c r="GM7" s="591">
        <v>13</v>
      </c>
      <c r="GN7" s="316"/>
      <c r="GO7" s="559" t="s">
        <v>47</v>
      </c>
      <c r="GP7" s="624">
        <v>58.42</v>
      </c>
      <c r="GQ7" s="625">
        <v>59.15</v>
      </c>
      <c r="GR7" s="626">
        <v>-0.73</v>
      </c>
      <c r="GS7" s="15"/>
      <c r="GT7" s="627" t="s">
        <v>48</v>
      </c>
      <c r="GU7" s="628">
        <v>0</v>
      </c>
      <c r="GV7" s="629">
        <v>0</v>
      </c>
      <c r="GW7" s="629">
        <v>0</v>
      </c>
      <c r="GX7" s="630">
        <v>0</v>
      </c>
      <c r="GY7" s="629"/>
      <c r="GZ7" s="629"/>
      <c r="HA7" s="629"/>
      <c r="HB7" s="629"/>
      <c r="HC7" s="636">
        <v>0</v>
      </c>
      <c r="HD7" s="632">
        <v>0</v>
      </c>
      <c r="HE7" s="633">
        <v>0</v>
      </c>
      <c r="HF7" s="634"/>
      <c r="HG7" s="316"/>
      <c r="HH7" s="627" t="s">
        <v>48</v>
      </c>
      <c r="HI7" s="628">
        <v>0</v>
      </c>
      <c r="HJ7" s="629">
        <v>0</v>
      </c>
      <c r="HK7" s="635">
        <v>0</v>
      </c>
      <c r="HL7" s="630">
        <v>0</v>
      </c>
      <c r="HM7" s="629"/>
      <c r="HN7" s="629"/>
      <c r="HO7" s="629"/>
      <c r="HP7" s="629"/>
      <c r="HQ7" s="636">
        <v>0</v>
      </c>
      <c r="HR7" s="636">
        <v>0</v>
      </c>
      <c r="HS7" s="633">
        <v>0</v>
      </c>
      <c r="HT7" s="638"/>
      <c r="HU7" s="386"/>
      <c r="HV7" s="106"/>
      <c r="HW7" s="386"/>
      <c r="HX7" s="104"/>
      <c r="HY7" s="380"/>
      <c r="HZ7" s="380"/>
      <c r="IA7" s="380"/>
      <c r="IB7" s="380"/>
      <c r="IC7" s="381"/>
      <c r="ID7" s="382"/>
      <c r="IE7" s="388"/>
      <c r="IF7" s="10"/>
      <c r="IG7" s="384"/>
      <c r="IH7" s="48"/>
      <c r="II7" s="48"/>
      <c r="IJ7" s="48"/>
      <c r="IK7" s="316"/>
      <c r="IM7" s="524" t="s">
        <v>43</v>
      </c>
      <c r="IN7" s="8">
        <v>42882</v>
      </c>
      <c r="IO7" s="525">
        <v>41478</v>
      </c>
      <c r="IP7" s="526">
        <v>3.38</v>
      </c>
      <c r="IQ7" s="319"/>
      <c r="IR7" s="319"/>
      <c r="IS7" s="554" t="s">
        <v>44</v>
      </c>
      <c r="IT7" s="528">
        <v>0</v>
      </c>
      <c r="IU7" s="529">
        <v>0</v>
      </c>
      <c r="IV7" s="530">
        <v>0</v>
      </c>
      <c r="IW7" s="528">
        <v>0</v>
      </c>
      <c r="IX7" s="531">
        <v>0</v>
      </c>
      <c r="IY7" s="532">
        <v>0</v>
      </c>
      <c r="IZ7" s="316"/>
      <c r="JA7" s="586" t="s">
        <v>45</v>
      </c>
      <c r="JB7" s="587">
        <v>458.88</v>
      </c>
      <c r="JC7" s="588">
        <v>435.84</v>
      </c>
      <c r="JD7" s="589">
        <v>5.29</v>
      </c>
      <c r="JE7" s="587">
        <v>320.02999999999997</v>
      </c>
      <c r="JF7" s="588">
        <v>298.22000000000003</v>
      </c>
      <c r="JG7" s="589">
        <v>7.31</v>
      </c>
      <c r="JH7" s="587">
        <v>400.47</v>
      </c>
      <c r="JI7" s="588">
        <v>379.54</v>
      </c>
      <c r="JJ7" s="589">
        <v>5.51</v>
      </c>
      <c r="JK7" s="316"/>
      <c r="JL7" s="316"/>
      <c r="JM7" s="316" t="s">
        <v>46</v>
      </c>
      <c r="JN7" s="7">
        <v>13</v>
      </c>
      <c r="JO7" s="7">
        <v>13</v>
      </c>
      <c r="JP7" s="7">
        <v>13</v>
      </c>
      <c r="JQ7" s="591">
        <v>13</v>
      </c>
      <c r="JR7" s="316"/>
      <c r="JS7" s="559" t="s">
        <v>201</v>
      </c>
      <c r="JT7" s="624">
        <v>57.04</v>
      </c>
      <c r="JU7" s="625">
        <v>55.34</v>
      </c>
      <c r="JV7" s="626">
        <v>1.7</v>
      </c>
      <c r="JW7" s="15"/>
      <c r="JX7" s="627" t="s">
        <v>48</v>
      </c>
      <c r="JY7" s="628">
        <v>0</v>
      </c>
      <c r="JZ7" s="629">
        <v>0</v>
      </c>
      <c r="KA7" s="629">
        <v>0</v>
      </c>
      <c r="KB7" s="639">
        <v>0</v>
      </c>
      <c r="KC7" s="640"/>
      <c r="KD7" s="640"/>
      <c r="KE7" s="640"/>
      <c r="KF7" s="640"/>
      <c r="KG7" s="641">
        <v>0</v>
      </c>
      <c r="KH7" s="632">
        <v>0</v>
      </c>
      <c r="KI7" s="633">
        <v>0</v>
      </c>
      <c r="KJ7" s="634"/>
      <c r="KK7" s="316"/>
      <c r="KL7" s="627" t="s">
        <v>48</v>
      </c>
      <c r="KM7" s="628">
        <v>0</v>
      </c>
      <c r="KN7" s="629">
        <v>0</v>
      </c>
      <c r="KO7" s="635">
        <v>0</v>
      </c>
      <c r="KP7" s="639">
        <v>0</v>
      </c>
      <c r="KQ7" s="640"/>
      <c r="KR7" s="640"/>
      <c r="KS7" s="640"/>
      <c r="KT7" s="640"/>
      <c r="KU7" s="641">
        <v>0</v>
      </c>
      <c r="KV7" s="636">
        <v>0</v>
      </c>
      <c r="KW7" s="633">
        <v>0</v>
      </c>
      <c r="KX7" s="324"/>
      <c r="KY7" s="386"/>
      <c r="KZ7" s="106"/>
      <c r="LA7" s="386"/>
      <c r="LB7" s="104"/>
      <c r="LC7" s="380"/>
      <c r="LD7" s="380"/>
      <c r="LE7" s="380"/>
      <c r="LF7" s="380"/>
      <c r="LG7" s="381"/>
      <c r="LH7" s="382"/>
      <c r="LI7" s="388"/>
      <c r="LJ7" s="10"/>
      <c r="LK7" s="384"/>
      <c r="LL7" s="48"/>
      <c r="LM7" s="48"/>
      <c r="LN7" s="48"/>
      <c r="LO7" s="48"/>
      <c r="LQ7" s="524" t="s">
        <v>43</v>
      </c>
      <c r="LR7" s="8">
        <v>201464</v>
      </c>
      <c r="LS7" s="525">
        <v>198089</v>
      </c>
      <c r="LT7" s="543">
        <v>1.7</v>
      </c>
      <c r="LU7" s="319"/>
      <c r="LV7" s="319"/>
      <c r="LW7" s="554" t="s">
        <v>44</v>
      </c>
      <c r="LX7" s="11">
        <v>0</v>
      </c>
      <c r="LY7" s="544">
        <v>0</v>
      </c>
      <c r="LZ7" s="545">
        <v>0</v>
      </c>
      <c r="MA7" s="81"/>
      <c r="MB7" s="586" t="s">
        <v>45</v>
      </c>
      <c r="MC7" s="587">
        <v>301.16000000000003</v>
      </c>
      <c r="MD7" s="588">
        <v>285.89</v>
      </c>
      <c r="ME7" s="589">
        <v>5.34</v>
      </c>
      <c r="MF7" s="587">
        <v>229.27</v>
      </c>
      <c r="MG7" s="588">
        <v>215.33</v>
      </c>
      <c r="MH7" s="589">
        <v>6.47</v>
      </c>
      <c r="MI7" s="587">
        <v>268.45999999999998</v>
      </c>
      <c r="MJ7" s="588">
        <v>254.75</v>
      </c>
      <c r="MK7" s="589">
        <v>5.38</v>
      </c>
      <c r="ML7" s="102"/>
      <c r="MM7" s="102"/>
      <c r="MN7" s="102" t="s">
        <v>46</v>
      </c>
      <c r="MO7" s="613">
        <v>13</v>
      </c>
      <c r="MP7" s="613">
        <v>13</v>
      </c>
      <c r="MQ7" s="613">
        <v>13</v>
      </c>
      <c r="MR7" s="613">
        <v>13</v>
      </c>
      <c r="MS7" s="613">
        <v>13</v>
      </c>
      <c r="MT7" s="218"/>
      <c r="MU7" s="575" t="s">
        <v>201</v>
      </c>
      <c r="MV7" s="642">
        <v>61.59</v>
      </c>
      <c r="MW7" s="643">
        <v>61.04</v>
      </c>
      <c r="MX7" s="615">
        <v>0.55000000000000004</v>
      </c>
      <c r="MY7" s="392"/>
      <c r="MZ7" s="644" t="s">
        <v>48</v>
      </c>
      <c r="NA7" s="645">
        <v>0</v>
      </c>
      <c r="NB7" s="646">
        <v>0</v>
      </c>
      <c r="NC7" s="646">
        <v>0</v>
      </c>
      <c r="ND7" s="647">
        <v>0</v>
      </c>
      <c r="NE7" s="646"/>
      <c r="NF7" s="646"/>
      <c r="NG7" s="646"/>
      <c r="NH7" s="646"/>
      <c r="NI7" s="648">
        <v>0</v>
      </c>
      <c r="NJ7" s="649">
        <v>0</v>
      </c>
      <c r="NK7" s="650">
        <v>0</v>
      </c>
      <c r="NL7" s="406"/>
      <c r="NM7" s="406"/>
      <c r="NN7" s="651" t="s">
        <v>48</v>
      </c>
      <c r="NO7" s="645">
        <v>0</v>
      </c>
      <c r="NP7" s="646">
        <v>0</v>
      </c>
      <c r="NQ7" s="646">
        <v>0</v>
      </c>
      <c r="NR7" s="647">
        <v>0</v>
      </c>
      <c r="NS7" s="646"/>
      <c r="NT7" s="646"/>
      <c r="NU7" s="646"/>
      <c r="NV7" s="646"/>
      <c r="NW7" s="648">
        <v>0</v>
      </c>
      <c r="NX7" s="649">
        <v>0</v>
      </c>
      <c r="NY7" s="650">
        <v>0</v>
      </c>
    </row>
    <row r="8" spans="1:390" ht="23.25" customHeight="1" thickTop="1" x14ac:dyDescent="0.25">
      <c r="A8" s="551" t="s">
        <v>49</v>
      </c>
      <c r="B8" s="11">
        <v>52284</v>
      </c>
      <c r="C8" s="552">
        <v>51514</v>
      </c>
      <c r="D8" s="553">
        <v>1.49</v>
      </c>
      <c r="E8" s="319"/>
      <c r="F8" s="319"/>
      <c r="G8" s="554" t="s">
        <v>50</v>
      </c>
      <c r="H8" s="528">
        <v>0</v>
      </c>
      <c r="I8" s="529">
        <v>0</v>
      </c>
      <c r="J8" s="530">
        <v>0</v>
      </c>
      <c r="K8" s="528">
        <v>0</v>
      </c>
      <c r="L8" s="531">
        <v>0</v>
      </c>
      <c r="M8" s="532">
        <v>0</v>
      </c>
      <c r="N8" s="316"/>
      <c r="O8" s="586" t="s">
        <v>51</v>
      </c>
      <c r="P8" s="587">
        <v>225.25</v>
      </c>
      <c r="Q8" s="588">
        <v>217.04</v>
      </c>
      <c r="R8" s="589">
        <v>3.78</v>
      </c>
      <c r="S8" s="587">
        <v>210.17</v>
      </c>
      <c r="T8" s="588">
        <v>202.83</v>
      </c>
      <c r="U8" s="589">
        <v>3.62</v>
      </c>
      <c r="V8" s="587">
        <v>218.34</v>
      </c>
      <c r="W8" s="588">
        <v>210.82</v>
      </c>
      <c r="X8" s="589">
        <v>3.57</v>
      </c>
      <c r="Y8" s="316"/>
      <c r="Z8" s="316"/>
      <c r="AA8" s="316" t="s">
        <v>52</v>
      </c>
      <c r="AB8" s="7">
        <v>11</v>
      </c>
      <c r="AC8" s="7">
        <v>11</v>
      </c>
      <c r="AD8" s="7">
        <v>11</v>
      </c>
      <c r="AE8" s="591">
        <v>11</v>
      </c>
      <c r="AF8" s="316"/>
      <c r="AG8" s="559" t="s">
        <v>53</v>
      </c>
      <c r="AH8" s="560">
        <v>46187</v>
      </c>
      <c r="AI8" s="561">
        <v>44783</v>
      </c>
      <c r="AJ8" s="562">
        <v>3.14</v>
      </c>
      <c r="AK8" s="7"/>
      <c r="AL8" s="627" t="s">
        <v>54</v>
      </c>
      <c r="AM8" s="652">
        <v>0</v>
      </c>
      <c r="AN8" s="653">
        <v>0</v>
      </c>
      <c r="AO8" s="653">
        <v>0</v>
      </c>
      <c r="AP8" s="654">
        <v>0</v>
      </c>
      <c r="AQ8" s="629"/>
      <c r="AR8" s="629"/>
      <c r="AS8" s="629"/>
      <c r="AT8" s="629"/>
      <c r="AU8" s="655">
        <v>0</v>
      </c>
      <c r="AV8" s="632">
        <v>0</v>
      </c>
      <c r="AW8" s="633">
        <v>0</v>
      </c>
      <c r="AX8" s="634"/>
      <c r="AY8" s="316"/>
      <c r="AZ8" s="627" t="s">
        <v>54</v>
      </c>
      <c r="BA8" s="652">
        <v>0</v>
      </c>
      <c r="BB8" s="653">
        <v>0</v>
      </c>
      <c r="BC8" s="656">
        <v>0</v>
      </c>
      <c r="BD8" s="654">
        <v>0</v>
      </c>
      <c r="BE8" s="653"/>
      <c r="BF8" s="653"/>
      <c r="BG8" s="653"/>
      <c r="BH8" s="653"/>
      <c r="BI8" s="632">
        <v>0</v>
      </c>
      <c r="BJ8" s="632">
        <v>0</v>
      </c>
      <c r="BK8" s="633">
        <v>0</v>
      </c>
      <c r="BL8" s="637"/>
      <c r="BM8" s="10"/>
      <c r="BN8" s="106"/>
      <c r="BO8" s="386"/>
      <c r="BP8" s="105"/>
      <c r="BQ8" s="387"/>
      <c r="BR8" s="387"/>
      <c r="BS8" s="387"/>
      <c r="BT8" s="387"/>
      <c r="BU8" s="381"/>
      <c r="BV8" s="382"/>
      <c r="BW8" s="388"/>
      <c r="BX8" s="10"/>
      <c r="BY8" s="384"/>
      <c r="BZ8" s="48"/>
      <c r="CA8" s="48"/>
      <c r="CB8" s="48"/>
      <c r="CC8" s="316"/>
      <c r="CD8" s="316"/>
      <c r="CE8" s="551" t="s">
        <v>49</v>
      </c>
      <c r="CF8" s="11">
        <v>59692</v>
      </c>
      <c r="CG8" s="552">
        <v>59078</v>
      </c>
      <c r="CH8" s="553">
        <v>1.04</v>
      </c>
      <c r="CI8" s="319"/>
      <c r="CJ8" s="319"/>
      <c r="CK8" s="554" t="s">
        <v>50</v>
      </c>
      <c r="CL8" s="528">
        <v>0</v>
      </c>
      <c r="CM8" s="529">
        <v>0</v>
      </c>
      <c r="CN8" s="530">
        <v>0</v>
      </c>
      <c r="CO8" s="528">
        <v>0</v>
      </c>
      <c r="CP8" s="531">
        <v>0</v>
      </c>
      <c r="CQ8" s="532">
        <v>0</v>
      </c>
      <c r="CR8" s="316"/>
      <c r="CS8" s="586" t="s">
        <v>51</v>
      </c>
      <c r="CT8" s="587">
        <v>213.54</v>
      </c>
      <c r="CU8" s="588">
        <v>205.79</v>
      </c>
      <c r="CV8" s="589">
        <v>3.77</v>
      </c>
      <c r="CW8" s="587">
        <v>220.95</v>
      </c>
      <c r="CX8" s="588">
        <v>211.61</v>
      </c>
      <c r="CY8" s="589">
        <v>4.41</v>
      </c>
      <c r="CZ8" s="587">
        <v>217.47</v>
      </c>
      <c r="DA8" s="588">
        <v>208.8</v>
      </c>
      <c r="DB8" s="589">
        <v>4.1500000000000004</v>
      </c>
      <c r="DC8" s="316"/>
      <c r="DD8" s="316"/>
      <c r="DE8" s="316" t="s">
        <v>52</v>
      </c>
      <c r="DF8" s="7">
        <v>11</v>
      </c>
      <c r="DG8" s="7">
        <v>11</v>
      </c>
      <c r="DH8" s="7">
        <v>11</v>
      </c>
      <c r="DI8" s="591">
        <v>11</v>
      </c>
      <c r="DJ8" s="316"/>
      <c r="DK8" s="559" t="s">
        <v>53</v>
      </c>
      <c r="DL8" s="560">
        <v>42528</v>
      </c>
      <c r="DM8" s="561">
        <v>41929</v>
      </c>
      <c r="DN8" s="562">
        <v>1.43</v>
      </c>
      <c r="DO8" s="7"/>
      <c r="DP8" s="627" t="s">
        <v>54</v>
      </c>
      <c r="DQ8" s="652">
        <v>0</v>
      </c>
      <c r="DR8" s="653">
        <v>0</v>
      </c>
      <c r="DS8" s="653">
        <v>0</v>
      </c>
      <c r="DT8" s="654">
        <v>0</v>
      </c>
      <c r="DU8" s="652"/>
      <c r="DV8" s="653"/>
      <c r="DW8" s="653"/>
      <c r="DX8" s="653"/>
      <c r="DY8" s="632">
        <v>0</v>
      </c>
      <c r="DZ8" s="632">
        <v>0</v>
      </c>
      <c r="EA8" s="633">
        <v>0</v>
      </c>
      <c r="EB8" s="634"/>
      <c r="EC8" s="316"/>
      <c r="ED8" s="627" t="s">
        <v>54</v>
      </c>
      <c r="EE8" s="652">
        <v>0</v>
      </c>
      <c r="EF8" s="653">
        <v>0</v>
      </c>
      <c r="EG8" s="656">
        <v>0</v>
      </c>
      <c r="EH8" s="654">
        <v>0</v>
      </c>
      <c r="EI8" s="652"/>
      <c r="EJ8" s="653"/>
      <c r="EK8" s="653"/>
      <c r="EL8" s="653"/>
      <c r="EM8" s="632">
        <v>0</v>
      </c>
      <c r="EN8" s="632">
        <v>0</v>
      </c>
      <c r="EO8" s="633">
        <v>0</v>
      </c>
      <c r="EP8" s="637"/>
      <c r="EQ8" s="10"/>
      <c r="ER8" s="106"/>
      <c r="ES8" s="386"/>
      <c r="ET8" s="105"/>
      <c r="EU8" s="387"/>
      <c r="EV8" s="387"/>
      <c r="EW8" s="387"/>
      <c r="EX8" s="387"/>
      <c r="EY8" s="381"/>
      <c r="EZ8" s="382"/>
      <c r="FA8" s="388"/>
      <c r="FB8" s="10"/>
      <c r="FC8" s="384"/>
      <c r="FD8" s="48"/>
      <c r="FE8" s="48"/>
      <c r="FF8" s="48"/>
      <c r="FG8" s="316"/>
      <c r="FH8" s="316"/>
      <c r="FI8" s="551" t="s">
        <v>49</v>
      </c>
      <c r="FJ8" s="11">
        <v>45730</v>
      </c>
      <c r="FK8" s="552">
        <v>45180</v>
      </c>
      <c r="FL8" s="553">
        <v>1.22</v>
      </c>
      <c r="FM8" s="319"/>
      <c r="FN8" s="319"/>
      <c r="FO8" s="554" t="s">
        <v>50</v>
      </c>
      <c r="FP8" s="528">
        <v>0</v>
      </c>
      <c r="FQ8" s="529">
        <v>0</v>
      </c>
      <c r="FR8" s="530">
        <v>0</v>
      </c>
      <c r="FS8" s="528">
        <v>0</v>
      </c>
      <c r="FT8" s="531">
        <v>0</v>
      </c>
      <c r="FU8" s="532">
        <v>0</v>
      </c>
      <c r="FV8" s="316"/>
      <c r="FW8" s="586" t="s">
        <v>51</v>
      </c>
      <c r="FX8" s="587">
        <v>239.47</v>
      </c>
      <c r="FY8" s="588">
        <v>229.77</v>
      </c>
      <c r="FZ8" s="589">
        <v>4.22</v>
      </c>
      <c r="GA8" s="587">
        <v>221.28</v>
      </c>
      <c r="GB8" s="588">
        <v>205.39</v>
      </c>
      <c r="GC8" s="589">
        <v>7.74</v>
      </c>
      <c r="GD8" s="587">
        <v>232.82</v>
      </c>
      <c r="GE8" s="588">
        <v>221.04</v>
      </c>
      <c r="GF8" s="589">
        <v>5.33</v>
      </c>
      <c r="GG8" s="316"/>
      <c r="GH8" s="316"/>
      <c r="GI8" s="316" t="s">
        <v>52</v>
      </c>
      <c r="GJ8" s="7">
        <v>11</v>
      </c>
      <c r="GK8" s="7">
        <v>11</v>
      </c>
      <c r="GL8" s="7">
        <v>11</v>
      </c>
      <c r="GM8" s="591">
        <v>11</v>
      </c>
      <c r="GN8" s="316"/>
      <c r="GO8" s="559" t="s">
        <v>53</v>
      </c>
      <c r="GP8" s="560">
        <v>39672</v>
      </c>
      <c r="GQ8" s="561">
        <v>39086</v>
      </c>
      <c r="GR8" s="562">
        <v>1.5</v>
      </c>
      <c r="GS8" s="7"/>
      <c r="GT8" s="627" t="s">
        <v>54</v>
      </c>
      <c r="GU8" s="652">
        <v>0</v>
      </c>
      <c r="GV8" s="653">
        <v>0</v>
      </c>
      <c r="GW8" s="653">
        <v>0</v>
      </c>
      <c r="GX8" s="654">
        <v>0</v>
      </c>
      <c r="GY8" s="653"/>
      <c r="GZ8" s="653"/>
      <c r="HA8" s="653"/>
      <c r="HB8" s="653"/>
      <c r="HC8" s="632">
        <v>0</v>
      </c>
      <c r="HD8" s="632">
        <v>0</v>
      </c>
      <c r="HE8" s="633">
        <v>0</v>
      </c>
      <c r="HF8" s="634"/>
      <c r="HG8" s="316"/>
      <c r="HH8" s="627" t="s">
        <v>54</v>
      </c>
      <c r="HI8" s="652">
        <v>0</v>
      </c>
      <c r="HJ8" s="653">
        <v>0</v>
      </c>
      <c r="HK8" s="656">
        <v>0</v>
      </c>
      <c r="HL8" s="654">
        <v>0</v>
      </c>
      <c r="HM8" s="653"/>
      <c r="HN8" s="653"/>
      <c r="HO8" s="653"/>
      <c r="HP8" s="653"/>
      <c r="HQ8" s="632">
        <v>0</v>
      </c>
      <c r="HR8" s="632">
        <v>0</v>
      </c>
      <c r="HS8" s="633">
        <v>0</v>
      </c>
      <c r="HT8" s="638"/>
      <c r="HU8" s="10"/>
      <c r="HV8" s="106"/>
      <c r="HW8" s="386"/>
      <c r="HX8" s="105"/>
      <c r="HY8" s="387"/>
      <c r="HZ8" s="387"/>
      <c r="IA8" s="387"/>
      <c r="IB8" s="387"/>
      <c r="IC8" s="381"/>
      <c r="ID8" s="382"/>
      <c r="IE8" s="388"/>
      <c r="IF8" s="10"/>
      <c r="IG8" s="384"/>
      <c r="IH8" s="48"/>
      <c r="II8" s="48"/>
      <c r="IJ8" s="48"/>
      <c r="IK8" s="316"/>
      <c r="IM8" s="551" t="s">
        <v>49</v>
      </c>
      <c r="IN8" s="11">
        <v>42697</v>
      </c>
      <c r="IO8" s="552">
        <v>41303</v>
      </c>
      <c r="IP8" s="553">
        <v>3.38</v>
      </c>
      <c r="IQ8" s="319"/>
      <c r="IR8" s="319"/>
      <c r="IS8" s="554" t="s">
        <v>50</v>
      </c>
      <c r="IT8" s="528">
        <v>0</v>
      </c>
      <c r="IU8" s="529">
        <v>0</v>
      </c>
      <c r="IV8" s="530">
        <v>0</v>
      </c>
      <c r="IW8" s="528">
        <v>0</v>
      </c>
      <c r="IX8" s="531">
        <v>0</v>
      </c>
      <c r="IY8" s="532">
        <v>0</v>
      </c>
      <c r="IZ8" s="316"/>
      <c r="JA8" s="586" t="s">
        <v>51</v>
      </c>
      <c r="JB8" s="587">
        <v>324.19</v>
      </c>
      <c r="JC8" s="588">
        <v>309.17</v>
      </c>
      <c r="JD8" s="589">
        <v>4.8600000000000003</v>
      </c>
      <c r="JE8" s="587">
        <v>327.48</v>
      </c>
      <c r="JF8" s="588">
        <v>307.25</v>
      </c>
      <c r="JG8" s="589">
        <v>6.58</v>
      </c>
      <c r="JH8" s="587">
        <v>325.57</v>
      </c>
      <c r="JI8" s="588">
        <v>308.39</v>
      </c>
      <c r="JJ8" s="589">
        <v>5.57</v>
      </c>
      <c r="JK8" s="316"/>
      <c r="JL8" s="316"/>
      <c r="JM8" s="316" t="s">
        <v>52</v>
      </c>
      <c r="JN8" s="7">
        <v>11</v>
      </c>
      <c r="JO8" s="7">
        <v>11</v>
      </c>
      <c r="JP8" s="7">
        <v>11</v>
      </c>
      <c r="JQ8" s="591">
        <v>11</v>
      </c>
      <c r="JR8" s="316"/>
      <c r="JS8" s="559" t="s">
        <v>53</v>
      </c>
      <c r="JT8" s="560">
        <v>35315</v>
      </c>
      <c r="JU8" s="561">
        <v>34268</v>
      </c>
      <c r="JV8" s="562">
        <v>3.06</v>
      </c>
      <c r="JW8" s="7"/>
      <c r="JX8" s="627" t="s">
        <v>54</v>
      </c>
      <c r="JY8" s="652">
        <v>0</v>
      </c>
      <c r="JZ8" s="653">
        <v>0</v>
      </c>
      <c r="KA8" s="653">
        <v>0</v>
      </c>
      <c r="KB8" s="657">
        <v>0</v>
      </c>
      <c r="KC8" s="658"/>
      <c r="KD8" s="658"/>
      <c r="KE8" s="658"/>
      <c r="KF8" s="658"/>
      <c r="KG8" s="659">
        <v>0</v>
      </c>
      <c r="KH8" s="632">
        <v>0</v>
      </c>
      <c r="KI8" s="633">
        <v>0</v>
      </c>
      <c r="KJ8" s="634"/>
      <c r="KK8" s="316"/>
      <c r="KL8" s="627" t="s">
        <v>54</v>
      </c>
      <c r="KM8" s="652">
        <v>0</v>
      </c>
      <c r="KN8" s="653">
        <v>0</v>
      </c>
      <c r="KO8" s="656">
        <v>0</v>
      </c>
      <c r="KP8" s="657">
        <v>0</v>
      </c>
      <c r="KQ8" s="658"/>
      <c r="KR8" s="658"/>
      <c r="KS8" s="658"/>
      <c r="KT8" s="658"/>
      <c r="KU8" s="659">
        <v>0</v>
      </c>
      <c r="KV8" s="632">
        <v>0</v>
      </c>
      <c r="KW8" s="633">
        <v>0</v>
      </c>
      <c r="KX8" s="324"/>
      <c r="KY8" s="10"/>
      <c r="KZ8" s="106"/>
      <c r="LA8" s="386"/>
      <c r="LB8" s="105"/>
      <c r="LC8" s="387"/>
      <c r="LD8" s="387"/>
      <c r="LE8" s="387"/>
      <c r="LF8" s="387"/>
      <c r="LG8" s="381"/>
      <c r="LH8" s="382"/>
      <c r="LI8" s="388"/>
      <c r="LJ8" s="10"/>
      <c r="LK8" s="384"/>
      <c r="LL8" s="48"/>
      <c r="LM8" s="48"/>
      <c r="LN8" s="48"/>
      <c r="LO8" s="48"/>
      <c r="LQ8" s="551" t="s">
        <v>49</v>
      </c>
      <c r="LR8" s="11">
        <v>200403</v>
      </c>
      <c r="LS8" s="552">
        <v>197075</v>
      </c>
      <c r="LT8" s="572">
        <v>1.69</v>
      </c>
      <c r="LU8" s="319"/>
      <c r="LV8" s="319"/>
      <c r="LW8" s="554" t="s">
        <v>50</v>
      </c>
      <c r="LX8" s="11">
        <v>0</v>
      </c>
      <c r="LY8" s="544">
        <v>0</v>
      </c>
      <c r="LZ8" s="545">
        <v>0</v>
      </c>
      <c r="MA8" s="81"/>
      <c r="MB8" s="586" t="s">
        <v>51</v>
      </c>
      <c r="MC8" s="587">
        <v>247.06</v>
      </c>
      <c r="MD8" s="588">
        <v>236.69</v>
      </c>
      <c r="ME8" s="589">
        <v>4.38</v>
      </c>
      <c r="MF8" s="587">
        <v>238.66</v>
      </c>
      <c r="MG8" s="588">
        <v>226.38</v>
      </c>
      <c r="MH8" s="589">
        <v>5.42</v>
      </c>
      <c r="MI8" s="587">
        <v>243.24</v>
      </c>
      <c r="MJ8" s="588">
        <v>232.14</v>
      </c>
      <c r="MK8" s="589">
        <v>4.78</v>
      </c>
      <c r="ML8" s="102"/>
      <c r="MM8" s="102"/>
      <c r="MN8" s="102" t="s">
        <v>52</v>
      </c>
      <c r="MO8" s="613">
        <v>11</v>
      </c>
      <c r="MP8" s="613">
        <v>11</v>
      </c>
      <c r="MQ8" s="613">
        <v>11</v>
      </c>
      <c r="MR8" s="613">
        <v>11</v>
      </c>
      <c r="MS8" s="613">
        <v>11</v>
      </c>
      <c r="MT8" s="218"/>
      <c r="MU8" s="575" t="s">
        <v>53</v>
      </c>
      <c r="MV8" s="576">
        <v>163702</v>
      </c>
      <c r="MW8" s="577">
        <v>160066</v>
      </c>
      <c r="MX8" s="615">
        <v>2.27</v>
      </c>
      <c r="MY8" s="389"/>
      <c r="MZ8" s="644" t="s">
        <v>54</v>
      </c>
      <c r="NA8" s="660">
        <v>0</v>
      </c>
      <c r="NB8" s="661">
        <v>0</v>
      </c>
      <c r="NC8" s="661">
        <v>0</v>
      </c>
      <c r="ND8" s="662">
        <v>0</v>
      </c>
      <c r="NE8" s="661"/>
      <c r="NF8" s="661"/>
      <c r="NG8" s="661"/>
      <c r="NH8" s="661"/>
      <c r="NI8" s="663">
        <v>0</v>
      </c>
      <c r="NJ8" s="664">
        <v>0</v>
      </c>
      <c r="NK8" s="665">
        <v>0</v>
      </c>
      <c r="NL8" s="406"/>
      <c r="NM8" s="406"/>
      <c r="NN8" s="651" t="s">
        <v>54</v>
      </c>
      <c r="NO8" s="660">
        <v>0</v>
      </c>
      <c r="NP8" s="661">
        <v>0</v>
      </c>
      <c r="NQ8" s="661">
        <v>0</v>
      </c>
      <c r="NR8" s="662">
        <v>0</v>
      </c>
      <c r="NS8" s="661"/>
      <c r="NT8" s="661"/>
      <c r="NU8" s="661"/>
      <c r="NV8" s="661"/>
      <c r="NW8" s="663">
        <v>0</v>
      </c>
      <c r="NX8" s="664">
        <v>0</v>
      </c>
      <c r="NY8" s="665">
        <v>0</v>
      </c>
    </row>
    <row r="9" spans="1:390" ht="23.25" customHeight="1" x14ac:dyDescent="0.25">
      <c r="A9" s="582" t="s">
        <v>29</v>
      </c>
      <c r="B9" s="583">
        <v>165</v>
      </c>
      <c r="C9" s="584">
        <v>138</v>
      </c>
      <c r="D9" s="585">
        <v>19.57</v>
      </c>
      <c r="E9" s="319"/>
      <c r="F9" s="319"/>
      <c r="G9" s="554" t="s">
        <v>55</v>
      </c>
      <c r="H9" s="528">
        <v>0</v>
      </c>
      <c r="I9" s="529">
        <v>0</v>
      </c>
      <c r="J9" s="530">
        <v>0</v>
      </c>
      <c r="K9" s="528">
        <v>0</v>
      </c>
      <c r="L9" s="531">
        <v>0</v>
      </c>
      <c r="M9" s="532">
        <v>0</v>
      </c>
      <c r="N9" s="316"/>
      <c r="O9" s="586" t="s">
        <v>56</v>
      </c>
      <c r="P9" s="587">
        <v>134.82</v>
      </c>
      <c r="Q9" s="588">
        <v>132.41999999999999</v>
      </c>
      <c r="R9" s="589">
        <v>1.81</v>
      </c>
      <c r="S9" s="587">
        <v>82.98</v>
      </c>
      <c r="T9" s="588">
        <v>80.63</v>
      </c>
      <c r="U9" s="589">
        <v>2.91</v>
      </c>
      <c r="V9" s="587">
        <v>111.06</v>
      </c>
      <c r="W9" s="588">
        <v>109.75</v>
      </c>
      <c r="X9" s="589">
        <v>1.19</v>
      </c>
      <c r="Y9" s="316"/>
      <c r="Z9" s="316"/>
      <c r="AA9" s="316" t="s">
        <v>57</v>
      </c>
      <c r="AB9" s="7">
        <v>0</v>
      </c>
      <c r="AC9" s="7">
        <v>0</v>
      </c>
      <c r="AD9" s="7">
        <v>0</v>
      </c>
      <c r="AE9" s="591">
        <v>0</v>
      </c>
      <c r="AF9" s="316"/>
      <c r="AG9" s="559" t="s">
        <v>202</v>
      </c>
      <c r="AH9" s="666">
        <v>1.61</v>
      </c>
      <c r="AI9" s="625">
        <v>1.58</v>
      </c>
      <c r="AJ9" s="626">
        <v>0.03</v>
      </c>
      <c r="AK9" s="16"/>
      <c r="AL9" s="627" t="s">
        <v>59</v>
      </c>
      <c r="AM9" s="652">
        <v>0</v>
      </c>
      <c r="AN9" s="653">
        <v>0</v>
      </c>
      <c r="AO9" s="653">
        <v>0</v>
      </c>
      <c r="AP9" s="654">
        <v>0</v>
      </c>
      <c r="AQ9" s="653"/>
      <c r="AR9" s="653"/>
      <c r="AS9" s="653"/>
      <c r="AT9" s="653"/>
      <c r="AU9" s="655">
        <v>0</v>
      </c>
      <c r="AV9" s="632">
        <v>0</v>
      </c>
      <c r="AW9" s="633">
        <v>0</v>
      </c>
      <c r="AX9" s="634"/>
      <c r="AY9" s="316"/>
      <c r="AZ9" s="627" t="s">
        <v>59</v>
      </c>
      <c r="BA9" s="652">
        <v>0</v>
      </c>
      <c r="BB9" s="653">
        <v>0</v>
      </c>
      <c r="BC9" s="656">
        <v>0</v>
      </c>
      <c r="BD9" s="654">
        <v>0</v>
      </c>
      <c r="BE9" s="653"/>
      <c r="BF9" s="653"/>
      <c r="BG9" s="653"/>
      <c r="BH9" s="653"/>
      <c r="BI9" s="632">
        <v>0</v>
      </c>
      <c r="BJ9" s="632">
        <v>0</v>
      </c>
      <c r="BK9" s="633">
        <v>0</v>
      </c>
      <c r="BL9" s="637"/>
      <c r="BM9" s="107"/>
      <c r="BN9" s="107"/>
      <c r="BO9" s="386"/>
      <c r="BP9" s="105"/>
      <c r="BQ9" s="387"/>
      <c r="BR9" s="387"/>
      <c r="BS9" s="387"/>
      <c r="BT9" s="387"/>
      <c r="BU9" s="381"/>
      <c r="BV9" s="382"/>
      <c r="BW9" s="388"/>
      <c r="BX9" s="10"/>
      <c r="BY9" s="384"/>
      <c r="BZ9" s="48"/>
      <c r="CA9" s="48"/>
      <c r="CB9" s="48"/>
      <c r="CC9" s="316"/>
      <c r="CD9" s="316"/>
      <c r="CE9" s="582" t="s">
        <v>29</v>
      </c>
      <c r="CF9" s="583">
        <v>442</v>
      </c>
      <c r="CG9" s="584">
        <v>439</v>
      </c>
      <c r="CH9" s="585">
        <v>0.68</v>
      </c>
      <c r="CI9" s="319"/>
      <c r="CJ9" s="319"/>
      <c r="CK9" s="554" t="s">
        <v>55</v>
      </c>
      <c r="CL9" s="528">
        <v>0</v>
      </c>
      <c r="CM9" s="529">
        <v>0</v>
      </c>
      <c r="CN9" s="530">
        <v>0</v>
      </c>
      <c r="CO9" s="528">
        <v>0</v>
      </c>
      <c r="CP9" s="531">
        <v>0</v>
      </c>
      <c r="CQ9" s="532">
        <v>0</v>
      </c>
      <c r="CR9" s="316"/>
      <c r="CS9" s="586" t="s">
        <v>56</v>
      </c>
      <c r="CT9" s="587">
        <v>93.05</v>
      </c>
      <c r="CU9" s="588">
        <v>90.49</v>
      </c>
      <c r="CV9" s="589">
        <v>2.83</v>
      </c>
      <c r="CW9" s="587">
        <v>77.540000000000006</v>
      </c>
      <c r="CX9" s="588">
        <v>75.62</v>
      </c>
      <c r="CY9" s="589">
        <v>2.54</v>
      </c>
      <c r="CZ9" s="587">
        <v>84.82</v>
      </c>
      <c r="DA9" s="588">
        <v>82.79</v>
      </c>
      <c r="DB9" s="589">
        <v>2.4500000000000002</v>
      </c>
      <c r="DC9" s="316"/>
      <c r="DD9" s="316"/>
      <c r="DE9" s="316" t="s">
        <v>57</v>
      </c>
      <c r="DF9" s="7">
        <v>0</v>
      </c>
      <c r="DG9" s="7">
        <v>0</v>
      </c>
      <c r="DH9" s="7">
        <v>0</v>
      </c>
      <c r="DI9" s="591">
        <v>0</v>
      </c>
      <c r="DJ9" s="316"/>
      <c r="DK9" s="559" t="s">
        <v>202</v>
      </c>
      <c r="DL9" s="666">
        <v>1.65</v>
      </c>
      <c r="DM9" s="625">
        <v>1.66</v>
      </c>
      <c r="DN9" s="626">
        <v>-0.01</v>
      </c>
      <c r="DO9" s="16"/>
      <c r="DP9" s="627" t="s">
        <v>59</v>
      </c>
      <c r="DQ9" s="652">
        <v>0</v>
      </c>
      <c r="DR9" s="653">
        <v>0</v>
      </c>
      <c r="DS9" s="653">
        <v>0</v>
      </c>
      <c r="DT9" s="654">
        <v>0</v>
      </c>
      <c r="DU9" s="652"/>
      <c r="DV9" s="653"/>
      <c r="DW9" s="653"/>
      <c r="DX9" s="653"/>
      <c r="DY9" s="632">
        <v>0</v>
      </c>
      <c r="DZ9" s="632">
        <v>0</v>
      </c>
      <c r="EA9" s="633">
        <v>0</v>
      </c>
      <c r="EB9" s="634"/>
      <c r="EC9" s="316"/>
      <c r="ED9" s="627" t="s">
        <v>59</v>
      </c>
      <c r="EE9" s="652">
        <v>0</v>
      </c>
      <c r="EF9" s="653">
        <v>0</v>
      </c>
      <c r="EG9" s="656">
        <v>0</v>
      </c>
      <c r="EH9" s="654">
        <v>0</v>
      </c>
      <c r="EI9" s="652"/>
      <c r="EJ9" s="653"/>
      <c r="EK9" s="653"/>
      <c r="EL9" s="653"/>
      <c r="EM9" s="632">
        <v>0</v>
      </c>
      <c r="EN9" s="632">
        <v>0</v>
      </c>
      <c r="EO9" s="633">
        <v>0</v>
      </c>
      <c r="EP9" s="637"/>
      <c r="EQ9" s="107"/>
      <c r="ER9" s="107"/>
      <c r="ES9" s="386"/>
      <c r="ET9" s="105"/>
      <c r="EU9" s="387"/>
      <c r="EV9" s="387"/>
      <c r="EW9" s="387"/>
      <c r="EX9" s="387"/>
      <c r="EY9" s="381"/>
      <c r="EZ9" s="382"/>
      <c r="FA9" s="388"/>
      <c r="FB9" s="10"/>
      <c r="FC9" s="384"/>
      <c r="FD9" s="48"/>
      <c r="FE9" s="48"/>
      <c r="FF9" s="48"/>
      <c r="FG9" s="316"/>
      <c r="FH9" s="316"/>
      <c r="FI9" s="582" t="s">
        <v>29</v>
      </c>
      <c r="FJ9" s="583">
        <v>269</v>
      </c>
      <c r="FK9" s="584">
        <v>262</v>
      </c>
      <c r="FL9" s="585">
        <v>2.67</v>
      </c>
      <c r="FM9" s="319"/>
      <c r="FN9" s="319"/>
      <c r="FO9" s="554" t="s">
        <v>55</v>
      </c>
      <c r="FP9" s="528">
        <v>0</v>
      </c>
      <c r="FQ9" s="529">
        <v>0</v>
      </c>
      <c r="FR9" s="530">
        <v>0</v>
      </c>
      <c r="FS9" s="528">
        <v>0</v>
      </c>
      <c r="FT9" s="531">
        <v>0</v>
      </c>
      <c r="FU9" s="532">
        <v>0</v>
      </c>
      <c r="FV9" s="316"/>
      <c r="FW9" s="586" t="s">
        <v>56</v>
      </c>
      <c r="FX9" s="587">
        <v>116.25</v>
      </c>
      <c r="FY9" s="588">
        <v>112.49</v>
      </c>
      <c r="FZ9" s="589">
        <v>3.34</v>
      </c>
      <c r="GA9" s="587">
        <v>103.2</v>
      </c>
      <c r="GB9" s="588">
        <v>97.82</v>
      </c>
      <c r="GC9" s="589">
        <v>5.5</v>
      </c>
      <c r="GD9" s="587">
        <v>111.48</v>
      </c>
      <c r="GE9" s="588">
        <v>107.24</v>
      </c>
      <c r="GF9" s="589">
        <v>3.95</v>
      </c>
      <c r="GG9" s="316"/>
      <c r="GH9" s="316"/>
      <c r="GI9" s="316" t="s">
        <v>57</v>
      </c>
      <c r="GJ9" s="7">
        <v>0</v>
      </c>
      <c r="GK9" s="7">
        <v>0</v>
      </c>
      <c r="GL9" s="7">
        <v>0</v>
      </c>
      <c r="GM9" s="591">
        <v>0</v>
      </c>
      <c r="GN9" s="316"/>
      <c r="GO9" s="559" t="s">
        <v>58</v>
      </c>
      <c r="GP9" s="666">
        <v>1.61</v>
      </c>
      <c r="GQ9" s="625">
        <v>1.62</v>
      </c>
      <c r="GR9" s="626">
        <v>-0.01</v>
      </c>
      <c r="GS9" s="16"/>
      <c r="GT9" s="627" t="s">
        <v>59</v>
      </c>
      <c r="GU9" s="652">
        <v>0</v>
      </c>
      <c r="GV9" s="653">
        <v>0</v>
      </c>
      <c r="GW9" s="653">
        <v>0</v>
      </c>
      <c r="GX9" s="654">
        <v>0</v>
      </c>
      <c r="GY9" s="653"/>
      <c r="GZ9" s="653"/>
      <c r="HA9" s="653"/>
      <c r="HB9" s="653"/>
      <c r="HC9" s="632">
        <v>0</v>
      </c>
      <c r="HD9" s="632">
        <v>0</v>
      </c>
      <c r="HE9" s="633">
        <v>0</v>
      </c>
      <c r="HF9" s="634"/>
      <c r="HG9" s="316"/>
      <c r="HH9" s="627" t="s">
        <v>59</v>
      </c>
      <c r="HI9" s="652">
        <v>0</v>
      </c>
      <c r="HJ9" s="653">
        <v>0</v>
      </c>
      <c r="HK9" s="656">
        <v>0</v>
      </c>
      <c r="HL9" s="654">
        <v>0</v>
      </c>
      <c r="HM9" s="653"/>
      <c r="HN9" s="653"/>
      <c r="HO9" s="653"/>
      <c r="HP9" s="653"/>
      <c r="HQ9" s="632">
        <v>0</v>
      </c>
      <c r="HR9" s="632">
        <v>0</v>
      </c>
      <c r="HS9" s="633">
        <v>0</v>
      </c>
      <c r="HT9" s="638"/>
      <c r="HU9" s="107"/>
      <c r="HV9" s="107"/>
      <c r="HW9" s="386"/>
      <c r="HX9" s="105"/>
      <c r="HY9" s="387"/>
      <c r="HZ9" s="387"/>
      <c r="IA9" s="387"/>
      <c r="IB9" s="387"/>
      <c r="IC9" s="381"/>
      <c r="ID9" s="382"/>
      <c r="IE9" s="388"/>
      <c r="IF9" s="10"/>
      <c r="IG9" s="384"/>
      <c r="IH9" s="48"/>
      <c r="II9" s="48"/>
      <c r="IJ9" s="48"/>
      <c r="IK9" s="316"/>
      <c r="IM9" s="582" t="s">
        <v>29</v>
      </c>
      <c r="IN9" s="583">
        <v>185</v>
      </c>
      <c r="IO9" s="584">
        <v>175</v>
      </c>
      <c r="IP9" s="585">
        <v>5.71</v>
      </c>
      <c r="IQ9" s="319"/>
      <c r="IR9" s="319"/>
      <c r="IS9" s="554" t="s">
        <v>55</v>
      </c>
      <c r="IT9" s="528">
        <v>0</v>
      </c>
      <c r="IU9" s="529">
        <v>0</v>
      </c>
      <c r="IV9" s="530">
        <v>0</v>
      </c>
      <c r="IW9" s="528">
        <v>0</v>
      </c>
      <c r="IX9" s="531">
        <v>0</v>
      </c>
      <c r="IY9" s="532">
        <v>0</v>
      </c>
      <c r="IZ9" s="316"/>
      <c r="JA9" s="586" t="s">
        <v>56</v>
      </c>
      <c r="JB9" s="587">
        <v>147.36000000000001</v>
      </c>
      <c r="JC9" s="588">
        <v>142.38999999999999</v>
      </c>
      <c r="JD9" s="589">
        <v>3.49</v>
      </c>
      <c r="JE9" s="587">
        <v>64.430000000000007</v>
      </c>
      <c r="JF9" s="588">
        <v>61.56</v>
      </c>
      <c r="JG9" s="589">
        <v>4.66</v>
      </c>
      <c r="JH9" s="587">
        <v>112.47</v>
      </c>
      <c r="JI9" s="588">
        <v>109.33</v>
      </c>
      <c r="JJ9" s="589">
        <v>2.87</v>
      </c>
      <c r="JK9" s="316"/>
      <c r="JL9" s="316"/>
      <c r="JM9" s="316" t="s">
        <v>57</v>
      </c>
      <c r="JN9" s="7">
        <v>0</v>
      </c>
      <c r="JO9" s="7">
        <v>0</v>
      </c>
      <c r="JP9" s="7">
        <v>0</v>
      </c>
      <c r="JQ9" s="591">
        <v>0</v>
      </c>
      <c r="JR9" s="316"/>
      <c r="JS9" s="559" t="s">
        <v>202</v>
      </c>
      <c r="JT9" s="666">
        <v>1.79</v>
      </c>
      <c r="JU9" s="625">
        <v>1.81</v>
      </c>
      <c r="JV9" s="626">
        <v>-0.02</v>
      </c>
      <c r="JW9" s="16"/>
      <c r="JX9" s="627" t="s">
        <v>59</v>
      </c>
      <c r="JY9" s="652">
        <v>0</v>
      </c>
      <c r="JZ9" s="653">
        <v>0</v>
      </c>
      <c r="KA9" s="653">
        <v>0</v>
      </c>
      <c r="KB9" s="657">
        <v>0</v>
      </c>
      <c r="KC9" s="658"/>
      <c r="KD9" s="658"/>
      <c r="KE9" s="658"/>
      <c r="KF9" s="658"/>
      <c r="KG9" s="659">
        <v>0</v>
      </c>
      <c r="KH9" s="632">
        <v>0</v>
      </c>
      <c r="KI9" s="633">
        <v>0</v>
      </c>
      <c r="KJ9" s="634"/>
      <c r="KK9" s="316"/>
      <c r="KL9" s="627" t="s">
        <v>59</v>
      </c>
      <c r="KM9" s="652">
        <v>0</v>
      </c>
      <c r="KN9" s="653">
        <v>0</v>
      </c>
      <c r="KO9" s="656">
        <v>0</v>
      </c>
      <c r="KP9" s="657">
        <v>0</v>
      </c>
      <c r="KQ9" s="658"/>
      <c r="KR9" s="658"/>
      <c r="KS9" s="658"/>
      <c r="KT9" s="658"/>
      <c r="KU9" s="659">
        <v>0</v>
      </c>
      <c r="KV9" s="632">
        <v>0</v>
      </c>
      <c r="KW9" s="633">
        <v>0</v>
      </c>
      <c r="KX9" s="324"/>
      <c r="KY9" s="107"/>
      <c r="KZ9" s="107"/>
      <c r="LA9" s="386"/>
      <c r="LB9" s="105"/>
      <c r="LC9" s="387"/>
      <c r="LD9" s="387"/>
      <c r="LE9" s="387"/>
      <c r="LF9" s="387"/>
      <c r="LG9" s="381"/>
      <c r="LH9" s="382"/>
      <c r="LI9" s="388"/>
      <c r="LJ9" s="10"/>
      <c r="LK9" s="384"/>
      <c r="LL9" s="48"/>
      <c r="LM9" s="48"/>
      <c r="LN9" s="48"/>
      <c r="LO9" s="48"/>
      <c r="LQ9" s="582" t="s">
        <v>29</v>
      </c>
      <c r="LR9" s="611">
        <v>1061</v>
      </c>
      <c r="LS9" s="584">
        <v>1014</v>
      </c>
      <c r="LT9" s="612">
        <v>4.6399999999999997</v>
      </c>
      <c r="LU9" s="319"/>
      <c r="LV9" s="319"/>
      <c r="LW9" s="554" t="s">
        <v>55</v>
      </c>
      <c r="LX9" s="11">
        <v>0</v>
      </c>
      <c r="LY9" s="544">
        <v>0</v>
      </c>
      <c r="LZ9" s="545">
        <v>0</v>
      </c>
      <c r="MA9" s="81"/>
      <c r="MB9" s="586" t="s">
        <v>56</v>
      </c>
      <c r="MC9" s="587">
        <v>121.1</v>
      </c>
      <c r="MD9" s="588">
        <v>117.73</v>
      </c>
      <c r="ME9" s="589">
        <v>2.86</v>
      </c>
      <c r="MF9" s="587">
        <v>80.72</v>
      </c>
      <c r="MG9" s="588">
        <v>78.010000000000005</v>
      </c>
      <c r="MH9" s="589">
        <v>3.47</v>
      </c>
      <c r="MI9" s="587">
        <v>102.73</v>
      </c>
      <c r="MJ9" s="588">
        <v>100.2</v>
      </c>
      <c r="MK9" s="589">
        <v>2.52</v>
      </c>
      <c r="ML9" s="102"/>
      <c r="MM9" s="102"/>
      <c r="MN9" s="102" t="s">
        <v>57</v>
      </c>
      <c r="MO9" s="613">
        <v>0</v>
      </c>
      <c r="MP9" s="613">
        <v>0</v>
      </c>
      <c r="MQ9" s="613">
        <v>0</v>
      </c>
      <c r="MR9" s="613">
        <v>0</v>
      </c>
      <c r="MS9" s="613">
        <v>0</v>
      </c>
      <c r="MT9" s="218"/>
      <c r="MU9" s="575" t="s">
        <v>202</v>
      </c>
      <c r="MV9" s="667">
        <v>1.66</v>
      </c>
      <c r="MW9" s="643">
        <v>1.66</v>
      </c>
      <c r="MX9" s="615">
        <v>0</v>
      </c>
      <c r="MY9" s="393"/>
      <c r="MZ9" s="644" t="s">
        <v>59</v>
      </c>
      <c r="NA9" s="660">
        <v>0</v>
      </c>
      <c r="NB9" s="661">
        <v>0</v>
      </c>
      <c r="NC9" s="661">
        <v>0</v>
      </c>
      <c r="ND9" s="662">
        <v>0</v>
      </c>
      <c r="NE9" s="661"/>
      <c r="NF9" s="661"/>
      <c r="NG9" s="661"/>
      <c r="NH9" s="661"/>
      <c r="NI9" s="663">
        <v>0</v>
      </c>
      <c r="NJ9" s="664">
        <v>0</v>
      </c>
      <c r="NK9" s="665">
        <v>0</v>
      </c>
      <c r="NL9" s="406"/>
      <c r="NM9" s="406"/>
      <c r="NN9" s="651" t="s">
        <v>59</v>
      </c>
      <c r="NO9" s="660">
        <v>0</v>
      </c>
      <c r="NP9" s="661">
        <v>0</v>
      </c>
      <c r="NQ9" s="661">
        <v>0</v>
      </c>
      <c r="NR9" s="662">
        <v>0</v>
      </c>
      <c r="NS9" s="661"/>
      <c r="NT9" s="661"/>
      <c r="NU9" s="661"/>
      <c r="NV9" s="661"/>
      <c r="NW9" s="663">
        <v>0</v>
      </c>
      <c r="NX9" s="664">
        <v>0</v>
      </c>
      <c r="NY9" s="665">
        <v>0</v>
      </c>
    </row>
    <row r="10" spans="1:390" ht="23.25" customHeight="1" thickBot="1" x14ac:dyDescent="0.3">
      <c r="A10" s="668" t="s">
        <v>60</v>
      </c>
      <c r="B10" s="8">
        <v>89142</v>
      </c>
      <c r="C10" s="525">
        <v>84390</v>
      </c>
      <c r="D10" s="526">
        <v>5.63</v>
      </c>
      <c r="E10" s="319"/>
      <c r="F10" s="319"/>
      <c r="G10" s="554" t="s">
        <v>61</v>
      </c>
      <c r="H10" s="528">
        <v>0</v>
      </c>
      <c r="I10" s="529">
        <v>0</v>
      </c>
      <c r="J10" s="530">
        <v>0</v>
      </c>
      <c r="K10" s="528">
        <v>0</v>
      </c>
      <c r="L10" s="531">
        <v>0</v>
      </c>
      <c r="M10" s="532">
        <v>0</v>
      </c>
      <c r="N10" s="316"/>
      <c r="O10" s="586" t="s">
        <v>62</v>
      </c>
      <c r="P10" s="587">
        <v>69.14</v>
      </c>
      <c r="Q10" s="588">
        <v>67.489999999999995</v>
      </c>
      <c r="R10" s="589">
        <v>2.44</v>
      </c>
      <c r="S10" s="587">
        <v>37.64</v>
      </c>
      <c r="T10" s="588">
        <v>36.380000000000003</v>
      </c>
      <c r="U10" s="589">
        <v>3.46</v>
      </c>
      <c r="V10" s="587">
        <v>54.7</v>
      </c>
      <c r="W10" s="588">
        <v>53.87</v>
      </c>
      <c r="X10" s="589">
        <v>1.54</v>
      </c>
      <c r="Y10" s="316"/>
      <c r="Z10" s="316"/>
      <c r="AA10" s="316" t="s">
        <v>63</v>
      </c>
      <c r="AB10" s="7">
        <v>0</v>
      </c>
      <c r="AC10" s="7">
        <v>0</v>
      </c>
      <c r="AD10" s="7">
        <v>0</v>
      </c>
      <c r="AE10" s="591">
        <v>0</v>
      </c>
      <c r="AF10" s="316"/>
      <c r="AG10" s="669" t="s">
        <v>203</v>
      </c>
      <c r="AH10" s="670">
        <v>2</v>
      </c>
      <c r="AI10" s="671">
        <v>1.96</v>
      </c>
      <c r="AJ10" s="672">
        <v>0.04</v>
      </c>
      <c r="AK10" s="16"/>
      <c r="AL10" s="627" t="s">
        <v>65</v>
      </c>
      <c r="AM10" s="652">
        <v>2614</v>
      </c>
      <c r="AN10" s="653">
        <v>0</v>
      </c>
      <c r="AO10" s="653">
        <v>0</v>
      </c>
      <c r="AP10" s="654">
        <v>0</v>
      </c>
      <c r="AQ10" s="653"/>
      <c r="AR10" s="653"/>
      <c r="AS10" s="653"/>
      <c r="AT10" s="653"/>
      <c r="AU10" s="655">
        <v>2614</v>
      </c>
      <c r="AV10" s="632">
        <v>575</v>
      </c>
      <c r="AW10" s="633">
        <v>3189</v>
      </c>
      <c r="AX10" s="634"/>
      <c r="AY10" s="316"/>
      <c r="AZ10" s="627" t="s">
        <v>65</v>
      </c>
      <c r="BA10" s="652">
        <v>76</v>
      </c>
      <c r="BB10" s="653">
        <v>0</v>
      </c>
      <c r="BC10" s="656">
        <v>0</v>
      </c>
      <c r="BD10" s="654">
        <v>0</v>
      </c>
      <c r="BE10" s="653"/>
      <c r="BF10" s="653"/>
      <c r="BG10" s="653"/>
      <c r="BH10" s="653"/>
      <c r="BI10" s="632">
        <v>76</v>
      </c>
      <c r="BJ10" s="632">
        <v>171</v>
      </c>
      <c r="BK10" s="633">
        <v>247</v>
      </c>
      <c r="BL10" s="637"/>
      <c r="BM10" s="107"/>
      <c r="BN10" s="107"/>
      <c r="BO10" s="386"/>
      <c r="BP10" s="108"/>
      <c r="BQ10" s="380"/>
      <c r="BR10" s="380"/>
      <c r="BS10" s="380"/>
      <c r="BT10" s="380"/>
      <c r="BU10" s="381"/>
      <c r="BV10" s="382"/>
      <c r="BW10" s="388"/>
      <c r="BX10" s="10"/>
      <c r="BY10" s="384"/>
      <c r="BZ10" s="48"/>
      <c r="CA10" s="48"/>
      <c r="CB10" s="48"/>
      <c r="CC10" s="316"/>
      <c r="CD10" s="316"/>
      <c r="CE10" s="668" t="s">
        <v>60</v>
      </c>
      <c r="CF10" s="8">
        <v>135727</v>
      </c>
      <c r="CG10" s="525">
        <v>129576</v>
      </c>
      <c r="CH10" s="526">
        <v>4.75</v>
      </c>
      <c r="CI10" s="319"/>
      <c r="CJ10" s="319"/>
      <c r="CK10" s="554" t="s">
        <v>61</v>
      </c>
      <c r="CL10" s="528">
        <v>0</v>
      </c>
      <c r="CM10" s="529">
        <v>0</v>
      </c>
      <c r="CN10" s="530">
        <v>0</v>
      </c>
      <c r="CO10" s="528">
        <v>0</v>
      </c>
      <c r="CP10" s="531">
        <v>0</v>
      </c>
      <c r="CQ10" s="532">
        <v>0</v>
      </c>
      <c r="CR10" s="316"/>
      <c r="CS10" s="586" t="s">
        <v>62</v>
      </c>
      <c r="CT10" s="587">
        <v>60.94</v>
      </c>
      <c r="CU10" s="588">
        <v>59.81</v>
      </c>
      <c r="CV10" s="589">
        <v>1.89</v>
      </c>
      <c r="CW10" s="587">
        <v>48.67</v>
      </c>
      <c r="CX10" s="588">
        <v>47.29</v>
      </c>
      <c r="CY10" s="589">
        <v>2.92</v>
      </c>
      <c r="CZ10" s="587">
        <v>54.43</v>
      </c>
      <c r="DA10" s="588">
        <v>53.33</v>
      </c>
      <c r="DB10" s="589">
        <v>2.06</v>
      </c>
      <c r="DC10" s="316"/>
      <c r="DD10" s="316"/>
      <c r="DE10" s="316" t="s">
        <v>63</v>
      </c>
      <c r="DF10" s="7">
        <v>0</v>
      </c>
      <c r="DG10" s="7">
        <v>0</v>
      </c>
      <c r="DH10" s="7">
        <v>0</v>
      </c>
      <c r="DI10" s="591">
        <v>0</v>
      </c>
      <c r="DJ10" s="316"/>
      <c r="DK10" s="669" t="s">
        <v>203</v>
      </c>
      <c r="DL10" s="670">
        <v>1.96</v>
      </c>
      <c r="DM10" s="671">
        <v>1.94</v>
      </c>
      <c r="DN10" s="672">
        <v>0.02</v>
      </c>
      <c r="DO10" s="16"/>
      <c r="DP10" s="627" t="s">
        <v>65</v>
      </c>
      <c r="DQ10" s="652">
        <v>2722</v>
      </c>
      <c r="DR10" s="653">
        <v>0</v>
      </c>
      <c r="DS10" s="653">
        <v>0</v>
      </c>
      <c r="DT10" s="654">
        <v>0</v>
      </c>
      <c r="DU10" s="652"/>
      <c r="DV10" s="653"/>
      <c r="DW10" s="653"/>
      <c r="DX10" s="653"/>
      <c r="DY10" s="632">
        <v>2722</v>
      </c>
      <c r="DZ10" s="632">
        <v>762</v>
      </c>
      <c r="EA10" s="633">
        <v>3484</v>
      </c>
      <c r="EB10" s="634"/>
      <c r="EC10" s="316"/>
      <c r="ED10" s="627" t="s">
        <v>65</v>
      </c>
      <c r="EE10" s="652">
        <v>129</v>
      </c>
      <c r="EF10" s="653">
        <v>0</v>
      </c>
      <c r="EG10" s="656">
        <v>0</v>
      </c>
      <c r="EH10" s="654">
        <v>0</v>
      </c>
      <c r="EI10" s="652"/>
      <c r="EJ10" s="653"/>
      <c r="EK10" s="653"/>
      <c r="EL10" s="653"/>
      <c r="EM10" s="632">
        <v>129</v>
      </c>
      <c r="EN10" s="632">
        <v>161</v>
      </c>
      <c r="EO10" s="633">
        <v>290</v>
      </c>
      <c r="EP10" s="637"/>
      <c r="EQ10" s="107"/>
      <c r="ER10" s="107"/>
      <c r="ES10" s="386"/>
      <c r="ET10" s="108"/>
      <c r="EU10" s="380"/>
      <c r="EV10" s="380"/>
      <c r="EW10" s="380"/>
      <c r="EX10" s="380"/>
      <c r="EY10" s="381"/>
      <c r="EZ10" s="382"/>
      <c r="FA10" s="388"/>
      <c r="FB10" s="10"/>
      <c r="FC10" s="384"/>
      <c r="FD10" s="48"/>
      <c r="FE10" s="48"/>
      <c r="FF10" s="48"/>
      <c r="FG10" s="316"/>
      <c r="FH10" s="316"/>
      <c r="FI10" s="668" t="s">
        <v>60</v>
      </c>
      <c r="FJ10" s="8">
        <v>59384</v>
      </c>
      <c r="FK10" s="525">
        <v>57688</v>
      </c>
      <c r="FL10" s="526">
        <v>2.94</v>
      </c>
      <c r="FM10" s="319"/>
      <c r="FN10" s="319"/>
      <c r="FO10" s="554" t="s">
        <v>61</v>
      </c>
      <c r="FP10" s="528">
        <v>0</v>
      </c>
      <c r="FQ10" s="529">
        <v>0</v>
      </c>
      <c r="FR10" s="530">
        <v>0</v>
      </c>
      <c r="FS10" s="528">
        <v>0</v>
      </c>
      <c r="FT10" s="531">
        <v>0</v>
      </c>
      <c r="FU10" s="532">
        <v>0</v>
      </c>
      <c r="FV10" s="316"/>
      <c r="FW10" s="586" t="s">
        <v>62</v>
      </c>
      <c r="FX10" s="587">
        <v>73.28</v>
      </c>
      <c r="FY10" s="588">
        <v>71.400000000000006</v>
      </c>
      <c r="FZ10" s="589">
        <v>2.63</v>
      </c>
      <c r="GA10" s="587">
        <v>73.790000000000006</v>
      </c>
      <c r="GB10" s="588">
        <v>71.3</v>
      </c>
      <c r="GC10" s="589">
        <v>3.49</v>
      </c>
      <c r="GD10" s="587">
        <v>73.47</v>
      </c>
      <c r="GE10" s="588">
        <v>71.36</v>
      </c>
      <c r="GF10" s="589">
        <v>2.96</v>
      </c>
      <c r="GG10" s="316"/>
      <c r="GH10" s="316"/>
      <c r="GI10" s="316" t="s">
        <v>63</v>
      </c>
      <c r="GJ10" s="7">
        <v>0</v>
      </c>
      <c r="GK10" s="7">
        <v>0</v>
      </c>
      <c r="GL10" s="7">
        <v>0</v>
      </c>
      <c r="GM10" s="591">
        <v>0</v>
      </c>
      <c r="GN10" s="316"/>
      <c r="GO10" s="669" t="s">
        <v>64</v>
      </c>
      <c r="GP10" s="670">
        <v>1.92</v>
      </c>
      <c r="GQ10" s="671">
        <v>1.88</v>
      </c>
      <c r="GR10" s="672">
        <v>0.04</v>
      </c>
      <c r="GS10" s="16"/>
      <c r="GT10" s="627" t="s">
        <v>65</v>
      </c>
      <c r="GU10" s="652">
        <v>2994</v>
      </c>
      <c r="GV10" s="653">
        <v>0</v>
      </c>
      <c r="GW10" s="653">
        <v>0</v>
      </c>
      <c r="GX10" s="654">
        <v>0</v>
      </c>
      <c r="GY10" s="653"/>
      <c r="GZ10" s="653"/>
      <c r="HA10" s="653"/>
      <c r="HB10" s="653"/>
      <c r="HC10" s="632">
        <v>2994</v>
      </c>
      <c r="HD10" s="632">
        <v>449</v>
      </c>
      <c r="HE10" s="633">
        <v>3443</v>
      </c>
      <c r="HF10" s="634"/>
      <c r="HG10" s="316"/>
      <c r="HH10" s="627" t="s">
        <v>65</v>
      </c>
      <c r="HI10" s="652">
        <v>39</v>
      </c>
      <c r="HJ10" s="653">
        <v>0</v>
      </c>
      <c r="HK10" s="656">
        <v>0</v>
      </c>
      <c r="HL10" s="654">
        <v>0</v>
      </c>
      <c r="HM10" s="653"/>
      <c r="HN10" s="653"/>
      <c r="HO10" s="653"/>
      <c r="HP10" s="653"/>
      <c r="HQ10" s="632">
        <v>39</v>
      </c>
      <c r="HR10" s="632">
        <v>68</v>
      </c>
      <c r="HS10" s="633">
        <v>107</v>
      </c>
      <c r="HT10" s="638"/>
      <c r="HU10" s="107"/>
      <c r="HV10" s="107"/>
      <c r="HW10" s="386"/>
      <c r="HX10" s="108"/>
      <c r="HY10" s="380"/>
      <c r="HZ10" s="380"/>
      <c r="IA10" s="380"/>
      <c r="IB10" s="380"/>
      <c r="IC10" s="381"/>
      <c r="ID10" s="382"/>
      <c r="IE10" s="388"/>
      <c r="IF10" s="10"/>
      <c r="IG10" s="384"/>
      <c r="IH10" s="48"/>
      <c r="II10" s="48"/>
      <c r="IJ10" s="48"/>
      <c r="IK10" s="316"/>
      <c r="IM10" s="668" t="s">
        <v>60</v>
      </c>
      <c r="IN10" s="8">
        <v>67279</v>
      </c>
      <c r="IO10" s="525">
        <v>63242</v>
      </c>
      <c r="IP10" s="526">
        <v>6.38</v>
      </c>
      <c r="IQ10" s="319"/>
      <c r="IR10" s="319"/>
      <c r="IS10" s="554" t="s">
        <v>61</v>
      </c>
      <c r="IT10" s="528">
        <v>0</v>
      </c>
      <c r="IU10" s="529">
        <v>0</v>
      </c>
      <c r="IV10" s="530">
        <v>0</v>
      </c>
      <c r="IW10" s="528">
        <v>0</v>
      </c>
      <c r="IX10" s="531">
        <v>0</v>
      </c>
      <c r="IY10" s="532">
        <v>0</v>
      </c>
      <c r="IZ10" s="316"/>
      <c r="JA10" s="586" t="s">
        <v>62</v>
      </c>
      <c r="JB10" s="587">
        <v>89.25</v>
      </c>
      <c r="JC10" s="588">
        <v>85.61</v>
      </c>
      <c r="JD10" s="589">
        <v>4.25</v>
      </c>
      <c r="JE10" s="587">
        <v>57.19</v>
      </c>
      <c r="JF10" s="588">
        <v>54.58</v>
      </c>
      <c r="JG10" s="589">
        <v>4.78</v>
      </c>
      <c r="JH10" s="587">
        <v>75.760000000000005</v>
      </c>
      <c r="JI10" s="588">
        <v>72.92</v>
      </c>
      <c r="JJ10" s="589">
        <v>3.89</v>
      </c>
      <c r="JK10" s="316"/>
      <c r="JL10" s="316"/>
      <c r="JM10" s="316" t="s">
        <v>63</v>
      </c>
      <c r="JN10" s="7">
        <v>0</v>
      </c>
      <c r="JO10" s="7">
        <v>0</v>
      </c>
      <c r="JP10" s="7">
        <v>0</v>
      </c>
      <c r="JQ10" s="591">
        <v>0</v>
      </c>
      <c r="JR10" s="316"/>
      <c r="JS10" s="669" t="s">
        <v>203</v>
      </c>
      <c r="JT10" s="670">
        <v>1.96</v>
      </c>
      <c r="JU10" s="671">
        <v>1.98</v>
      </c>
      <c r="JV10" s="672">
        <v>-0.02</v>
      </c>
      <c r="JW10" s="16"/>
      <c r="JX10" s="627" t="s">
        <v>65</v>
      </c>
      <c r="JY10" s="652">
        <v>2282</v>
      </c>
      <c r="JZ10" s="653">
        <v>0</v>
      </c>
      <c r="KA10" s="653">
        <v>0</v>
      </c>
      <c r="KB10" s="657">
        <v>0</v>
      </c>
      <c r="KC10" s="658"/>
      <c r="KD10" s="658"/>
      <c r="KE10" s="658"/>
      <c r="KF10" s="658"/>
      <c r="KG10" s="659">
        <v>2282</v>
      </c>
      <c r="KH10" s="632">
        <v>1689</v>
      </c>
      <c r="KI10" s="633">
        <v>3971</v>
      </c>
      <c r="KJ10" s="634"/>
      <c r="KK10" s="316"/>
      <c r="KL10" s="627" t="s">
        <v>65</v>
      </c>
      <c r="KM10" s="652">
        <v>58</v>
      </c>
      <c r="KN10" s="653">
        <v>0</v>
      </c>
      <c r="KO10" s="656">
        <v>0</v>
      </c>
      <c r="KP10" s="657">
        <v>0</v>
      </c>
      <c r="KQ10" s="658"/>
      <c r="KR10" s="658"/>
      <c r="KS10" s="658"/>
      <c r="KT10" s="658"/>
      <c r="KU10" s="659">
        <v>58</v>
      </c>
      <c r="KV10" s="632">
        <v>138</v>
      </c>
      <c r="KW10" s="633">
        <v>196</v>
      </c>
      <c r="KX10" s="324"/>
      <c r="KY10" s="107"/>
      <c r="KZ10" s="107"/>
      <c r="LA10" s="386"/>
      <c r="LB10" s="108"/>
      <c r="LC10" s="380"/>
      <c r="LD10" s="380"/>
      <c r="LE10" s="380"/>
      <c r="LF10" s="380"/>
      <c r="LG10" s="381"/>
      <c r="LH10" s="382"/>
      <c r="LI10" s="388"/>
      <c r="LJ10" s="10"/>
      <c r="LK10" s="384"/>
      <c r="LL10" s="48"/>
      <c r="LM10" s="48"/>
      <c r="LN10" s="48"/>
      <c r="LO10" s="48"/>
      <c r="LQ10" s="668" t="s">
        <v>60</v>
      </c>
      <c r="LR10" s="8">
        <v>351532</v>
      </c>
      <c r="LS10" s="525">
        <v>334896</v>
      </c>
      <c r="LT10" s="543">
        <v>4.97</v>
      </c>
      <c r="LU10" s="319"/>
      <c r="LV10" s="319"/>
      <c r="LW10" s="554" t="s">
        <v>61</v>
      </c>
      <c r="LX10" s="11">
        <v>0</v>
      </c>
      <c r="LY10" s="544">
        <v>0</v>
      </c>
      <c r="LZ10" s="545">
        <v>0</v>
      </c>
      <c r="MA10" s="81"/>
      <c r="MB10" s="586" t="s">
        <v>62</v>
      </c>
      <c r="MC10" s="587">
        <v>72.22</v>
      </c>
      <c r="MD10" s="588">
        <v>70.14</v>
      </c>
      <c r="ME10" s="589">
        <v>2.97</v>
      </c>
      <c r="MF10" s="587">
        <v>51.72</v>
      </c>
      <c r="MG10" s="588">
        <v>50.06</v>
      </c>
      <c r="MH10" s="589">
        <v>3.32</v>
      </c>
      <c r="MI10" s="587">
        <v>62.89</v>
      </c>
      <c r="MJ10" s="588">
        <v>61.28</v>
      </c>
      <c r="MK10" s="589">
        <v>2.63</v>
      </c>
      <c r="ML10" s="102"/>
      <c r="MM10" s="102"/>
      <c r="MN10" s="102" t="s">
        <v>63</v>
      </c>
      <c r="MO10" s="613">
        <v>0</v>
      </c>
      <c r="MP10" s="613">
        <v>0</v>
      </c>
      <c r="MQ10" s="613">
        <v>0</v>
      </c>
      <c r="MR10" s="613">
        <v>0</v>
      </c>
      <c r="MS10" s="613">
        <v>0</v>
      </c>
      <c r="MT10" s="218"/>
      <c r="MU10" s="673" t="s">
        <v>203</v>
      </c>
      <c r="MV10" s="674">
        <v>1.96</v>
      </c>
      <c r="MW10" s="675">
        <v>1.94</v>
      </c>
      <c r="MX10" s="676">
        <v>0.02</v>
      </c>
      <c r="MY10" s="393"/>
      <c r="MZ10" s="644" t="s">
        <v>65</v>
      </c>
      <c r="NA10" s="660">
        <v>10612</v>
      </c>
      <c r="NB10" s="661">
        <v>0</v>
      </c>
      <c r="NC10" s="661">
        <v>0</v>
      </c>
      <c r="ND10" s="662">
        <v>0</v>
      </c>
      <c r="NE10" s="661"/>
      <c r="NF10" s="661"/>
      <c r="NG10" s="661"/>
      <c r="NH10" s="661"/>
      <c r="NI10" s="663">
        <v>10612</v>
      </c>
      <c r="NJ10" s="664">
        <v>3475</v>
      </c>
      <c r="NK10" s="665">
        <v>14087</v>
      </c>
      <c r="NL10" s="406"/>
      <c r="NM10" s="406"/>
      <c r="NN10" s="651" t="s">
        <v>65</v>
      </c>
      <c r="NO10" s="660">
        <v>302</v>
      </c>
      <c r="NP10" s="661">
        <v>0</v>
      </c>
      <c r="NQ10" s="661">
        <v>0</v>
      </c>
      <c r="NR10" s="662">
        <v>0</v>
      </c>
      <c r="NS10" s="661"/>
      <c r="NT10" s="661"/>
      <c r="NU10" s="661"/>
      <c r="NV10" s="661"/>
      <c r="NW10" s="663">
        <v>302</v>
      </c>
      <c r="NX10" s="664">
        <v>538</v>
      </c>
      <c r="NY10" s="665">
        <v>840</v>
      </c>
    </row>
    <row r="11" spans="1:390" ht="23.25" customHeight="1" thickTop="1" thickBot="1" x14ac:dyDescent="0.3">
      <c r="A11" s="551" t="s">
        <v>49</v>
      </c>
      <c r="B11" s="11">
        <v>88734</v>
      </c>
      <c r="C11" s="552">
        <v>83994</v>
      </c>
      <c r="D11" s="553">
        <v>5.64</v>
      </c>
      <c r="E11" s="319"/>
      <c r="F11" s="319"/>
      <c r="G11" s="554" t="s">
        <v>66</v>
      </c>
      <c r="H11" s="528">
        <v>0</v>
      </c>
      <c r="I11" s="529">
        <v>0</v>
      </c>
      <c r="J11" s="530">
        <v>0</v>
      </c>
      <c r="K11" s="528">
        <v>0</v>
      </c>
      <c r="L11" s="531">
        <v>0</v>
      </c>
      <c r="M11" s="532">
        <v>0</v>
      </c>
      <c r="N11" s="316"/>
      <c r="O11" s="586" t="s">
        <v>67</v>
      </c>
      <c r="P11" s="587">
        <v>158.07</v>
      </c>
      <c r="Q11" s="588">
        <v>152.62</v>
      </c>
      <c r="R11" s="589">
        <v>3.57</v>
      </c>
      <c r="S11" s="587">
        <v>105.67</v>
      </c>
      <c r="T11" s="588">
        <v>100.9</v>
      </c>
      <c r="U11" s="589">
        <v>4.7300000000000004</v>
      </c>
      <c r="V11" s="587">
        <v>134.06</v>
      </c>
      <c r="W11" s="588">
        <v>129.97</v>
      </c>
      <c r="X11" s="589">
        <v>3.15</v>
      </c>
      <c r="Y11" s="316"/>
      <c r="Z11" s="316"/>
      <c r="AA11" s="316" t="s">
        <v>68</v>
      </c>
      <c r="AB11" s="7">
        <v>0</v>
      </c>
      <c r="AC11" s="7">
        <v>0</v>
      </c>
      <c r="AD11" s="7">
        <v>0</v>
      </c>
      <c r="AE11" s="591">
        <v>0</v>
      </c>
      <c r="AF11" s="316"/>
      <c r="AG11" s="12" t="s">
        <v>200</v>
      </c>
      <c r="AH11" s="316"/>
      <c r="AI11" s="316"/>
      <c r="AJ11" s="316"/>
      <c r="AK11" s="316"/>
      <c r="AL11" s="627" t="s">
        <v>69</v>
      </c>
      <c r="AM11" s="677">
        <v>0</v>
      </c>
      <c r="AN11" s="678">
        <v>0</v>
      </c>
      <c r="AO11" s="678">
        <v>0</v>
      </c>
      <c r="AP11" s="679">
        <v>0</v>
      </c>
      <c r="AQ11" s="678"/>
      <c r="AR11" s="678"/>
      <c r="AS11" s="678"/>
      <c r="AT11" s="678"/>
      <c r="AU11" s="680">
        <v>0</v>
      </c>
      <c r="AV11" s="632">
        <v>0</v>
      </c>
      <c r="AW11" s="633">
        <v>0</v>
      </c>
      <c r="AX11" s="634"/>
      <c r="AY11" s="316"/>
      <c r="AZ11" s="627" t="s">
        <v>70</v>
      </c>
      <c r="BA11" s="677">
        <v>0</v>
      </c>
      <c r="BB11" s="678">
        <v>0</v>
      </c>
      <c r="BC11" s="681">
        <v>0</v>
      </c>
      <c r="BD11" s="679">
        <v>0</v>
      </c>
      <c r="BE11" s="678"/>
      <c r="BF11" s="678"/>
      <c r="BG11" s="678"/>
      <c r="BH11" s="678"/>
      <c r="BI11" s="682">
        <v>0</v>
      </c>
      <c r="BJ11" s="682">
        <v>0</v>
      </c>
      <c r="BK11" s="633">
        <v>0</v>
      </c>
      <c r="BL11" s="637"/>
      <c r="BM11" s="312"/>
      <c r="BN11" s="312"/>
      <c r="BO11" s="312"/>
      <c r="BP11" s="105"/>
      <c r="BQ11" s="387"/>
      <c r="BR11" s="387"/>
      <c r="BS11" s="387"/>
      <c r="BT11" s="328"/>
      <c r="BU11" s="381"/>
      <c r="BV11" s="382"/>
      <c r="BW11" s="388"/>
      <c r="BX11" s="10"/>
      <c r="BY11" s="384"/>
      <c r="BZ11" s="48"/>
      <c r="CA11" s="48"/>
      <c r="CB11" s="48"/>
      <c r="CC11" s="316"/>
      <c r="CD11" s="316"/>
      <c r="CE11" s="551" t="s">
        <v>49</v>
      </c>
      <c r="CF11" s="11">
        <v>135229</v>
      </c>
      <c r="CG11" s="552">
        <v>129104</v>
      </c>
      <c r="CH11" s="553">
        <v>4.74</v>
      </c>
      <c r="CI11" s="319"/>
      <c r="CJ11" s="319"/>
      <c r="CK11" s="554" t="s">
        <v>66</v>
      </c>
      <c r="CL11" s="528">
        <v>0</v>
      </c>
      <c r="CM11" s="529">
        <v>0</v>
      </c>
      <c r="CN11" s="530">
        <v>0</v>
      </c>
      <c r="CO11" s="528">
        <v>0</v>
      </c>
      <c r="CP11" s="531">
        <v>0</v>
      </c>
      <c r="CQ11" s="532">
        <v>0</v>
      </c>
      <c r="CR11" s="316"/>
      <c r="CS11" s="586" t="s">
        <v>67</v>
      </c>
      <c r="CT11" s="587">
        <v>138.99</v>
      </c>
      <c r="CU11" s="588">
        <v>135.26</v>
      </c>
      <c r="CV11" s="589">
        <v>2.76</v>
      </c>
      <c r="CW11" s="587">
        <v>105.67</v>
      </c>
      <c r="CX11" s="588">
        <v>102.13</v>
      </c>
      <c r="CY11" s="589">
        <v>3.47</v>
      </c>
      <c r="CZ11" s="587">
        <v>121.31</v>
      </c>
      <c r="DA11" s="588">
        <v>118.12</v>
      </c>
      <c r="DB11" s="589">
        <v>2.7</v>
      </c>
      <c r="DC11" s="316"/>
      <c r="DD11" s="316"/>
      <c r="DE11" s="316" t="s">
        <v>68</v>
      </c>
      <c r="DF11" s="7">
        <v>0</v>
      </c>
      <c r="DG11" s="7">
        <v>0</v>
      </c>
      <c r="DH11" s="7">
        <v>0</v>
      </c>
      <c r="DI11" s="591">
        <v>0</v>
      </c>
      <c r="DJ11" s="316"/>
      <c r="DK11" s="12" t="s">
        <v>200</v>
      </c>
      <c r="DL11" s="316"/>
      <c r="DM11" s="316"/>
      <c r="DN11" s="316"/>
      <c r="DO11" s="316"/>
      <c r="DP11" s="627" t="s">
        <v>69</v>
      </c>
      <c r="DQ11" s="677">
        <v>0</v>
      </c>
      <c r="DR11" s="678">
        <v>0</v>
      </c>
      <c r="DS11" s="678">
        <v>0</v>
      </c>
      <c r="DT11" s="679">
        <v>0</v>
      </c>
      <c r="DU11" s="677"/>
      <c r="DV11" s="678"/>
      <c r="DW11" s="678"/>
      <c r="DX11" s="678"/>
      <c r="DY11" s="682">
        <v>0</v>
      </c>
      <c r="DZ11" s="632">
        <v>0</v>
      </c>
      <c r="EA11" s="633">
        <v>0</v>
      </c>
      <c r="EB11" s="634"/>
      <c r="EC11" s="316"/>
      <c r="ED11" s="627" t="s">
        <v>70</v>
      </c>
      <c r="EE11" s="677">
        <v>0</v>
      </c>
      <c r="EF11" s="678">
        <v>0</v>
      </c>
      <c r="EG11" s="681">
        <v>0</v>
      </c>
      <c r="EH11" s="679">
        <v>0</v>
      </c>
      <c r="EI11" s="677"/>
      <c r="EJ11" s="678"/>
      <c r="EK11" s="678"/>
      <c r="EL11" s="678"/>
      <c r="EM11" s="682">
        <v>0</v>
      </c>
      <c r="EN11" s="682">
        <v>0</v>
      </c>
      <c r="EO11" s="633">
        <v>0</v>
      </c>
      <c r="EP11" s="637"/>
      <c r="EQ11" s="312"/>
      <c r="ER11" s="312"/>
      <c r="ES11" s="312"/>
      <c r="ET11" s="105"/>
      <c r="EU11" s="387"/>
      <c r="EV11" s="387"/>
      <c r="EW11" s="387"/>
      <c r="EX11" s="328"/>
      <c r="EY11" s="381"/>
      <c r="EZ11" s="382"/>
      <c r="FA11" s="388"/>
      <c r="FB11" s="10"/>
      <c r="FC11" s="384"/>
      <c r="FD11" s="48"/>
      <c r="FE11" s="48"/>
      <c r="FF11" s="48"/>
      <c r="FG11" s="316"/>
      <c r="FH11" s="316"/>
      <c r="FI11" s="551" t="s">
        <v>49</v>
      </c>
      <c r="FJ11" s="11">
        <v>58752</v>
      </c>
      <c r="FK11" s="552">
        <v>57076</v>
      </c>
      <c r="FL11" s="553">
        <v>2.94</v>
      </c>
      <c r="FM11" s="319"/>
      <c r="FN11" s="319"/>
      <c r="FO11" s="554" t="s">
        <v>66</v>
      </c>
      <c r="FP11" s="528">
        <v>4</v>
      </c>
      <c r="FQ11" s="529">
        <v>0</v>
      </c>
      <c r="FR11" s="530">
        <v>0</v>
      </c>
      <c r="FS11" s="528">
        <v>4</v>
      </c>
      <c r="FT11" s="531">
        <v>6</v>
      </c>
      <c r="FU11" s="532">
        <v>-33.33</v>
      </c>
      <c r="FV11" s="316"/>
      <c r="FW11" s="586" t="s">
        <v>67</v>
      </c>
      <c r="FX11" s="587">
        <v>150.63</v>
      </c>
      <c r="FY11" s="588">
        <v>145.25</v>
      </c>
      <c r="FZ11" s="589">
        <v>3.7</v>
      </c>
      <c r="GA11" s="587">
        <v>113.01</v>
      </c>
      <c r="GB11" s="588">
        <v>108.63</v>
      </c>
      <c r="GC11" s="589">
        <v>4.03</v>
      </c>
      <c r="GD11" s="587">
        <v>136.88</v>
      </c>
      <c r="GE11" s="588">
        <v>132.13999999999999</v>
      </c>
      <c r="GF11" s="589">
        <v>3.59</v>
      </c>
      <c r="GG11" s="316"/>
      <c r="GH11" s="316"/>
      <c r="GI11" s="316" t="s">
        <v>68</v>
      </c>
      <c r="GJ11" s="7">
        <v>0</v>
      </c>
      <c r="GK11" s="7">
        <v>0</v>
      </c>
      <c r="GL11" s="7">
        <v>0</v>
      </c>
      <c r="GM11" s="591">
        <v>0</v>
      </c>
      <c r="GN11" s="316"/>
      <c r="GO11" s="12"/>
      <c r="GP11" s="316"/>
      <c r="GQ11" s="316"/>
      <c r="GR11" s="316"/>
      <c r="GS11" s="316"/>
      <c r="GT11" s="627" t="s">
        <v>69</v>
      </c>
      <c r="GU11" s="677">
        <v>0</v>
      </c>
      <c r="GV11" s="678">
        <v>0</v>
      </c>
      <c r="GW11" s="678">
        <v>0</v>
      </c>
      <c r="GX11" s="679">
        <v>0</v>
      </c>
      <c r="GY11" s="678"/>
      <c r="GZ11" s="678"/>
      <c r="HA11" s="678"/>
      <c r="HB11" s="678"/>
      <c r="HC11" s="682">
        <v>0</v>
      </c>
      <c r="HD11" s="632">
        <v>0</v>
      </c>
      <c r="HE11" s="633">
        <v>0</v>
      </c>
      <c r="HF11" s="634"/>
      <c r="HG11" s="316"/>
      <c r="HH11" s="627" t="s">
        <v>70</v>
      </c>
      <c r="HI11" s="677">
        <v>0</v>
      </c>
      <c r="HJ11" s="678">
        <v>0</v>
      </c>
      <c r="HK11" s="681">
        <v>0</v>
      </c>
      <c r="HL11" s="679">
        <v>0</v>
      </c>
      <c r="HM11" s="678"/>
      <c r="HN11" s="678"/>
      <c r="HO11" s="678"/>
      <c r="HP11" s="678"/>
      <c r="HQ11" s="682">
        <v>0</v>
      </c>
      <c r="HR11" s="682">
        <v>0</v>
      </c>
      <c r="HS11" s="633">
        <v>0</v>
      </c>
      <c r="HT11" s="638"/>
      <c r="HU11" s="312"/>
      <c r="HV11" s="312"/>
      <c r="HW11" s="312"/>
      <c r="HX11" s="105"/>
      <c r="HY11" s="387"/>
      <c r="HZ11" s="387"/>
      <c r="IA11" s="387"/>
      <c r="IB11" s="328"/>
      <c r="IC11" s="381"/>
      <c r="ID11" s="382"/>
      <c r="IE11" s="388"/>
      <c r="IF11" s="10"/>
      <c r="IG11" s="384"/>
      <c r="IH11" s="48"/>
      <c r="II11" s="48"/>
      <c r="IJ11" s="48"/>
      <c r="IK11" s="316"/>
      <c r="IM11" s="551" t="s">
        <v>49</v>
      </c>
      <c r="IN11" s="11">
        <v>66867</v>
      </c>
      <c r="IO11" s="552">
        <v>62852</v>
      </c>
      <c r="IP11" s="553">
        <v>6.39</v>
      </c>
      <c r="IQ11" s="319"/>
      <c r="IR11" s="319"/>
      <c r="IS11" s="554" t="s">
        <v>66</v>
      </c>
      <c r="IT11" s="528">
        <v>0</v>
      </c>
      <c r="IU11" s="529">
        <v>0</v>
      </c>
      <c r="IV11" s="530">
        <v>0</v>
      </c>
      <c r="IW11" s="528">
        <v>0</v>
      </c>
      <c r="IX11" s="531">
        <v>0</v>
      </c>
      <c r="IY11" s="532">
        <v>0</v>
      </c>
      <c r="IZ11" s="316"/>
      <c r="JA11" s="586" t="s">
        <v>67</v>
      </c>
      <c r="JB11" s="587">
        <v>196</v>
      </c>
      <c r="JC11" s="588">
        <v>189.67</v>
      </c>
      <c r="JD11" s="589">
        <v>3.34</v>
      </c>
      <c r="JE11" s="587">
        <v>145.19</v>
      </c>
      <c r="JF11" s="588">
        <v>141.49</v>
      </c>
      <c r="JG11" s="589">
        <v>2.62</v>
      </c>
      <c r="JH11" s="587">
        <v>174.63</v>
      </c>
      <c r="JI11" s="588">
        <v>169.96</v>
      </c>
      <c r="JJ11" s="589">
        <v>2.75</v>
      </c>
      <c r="JK11" s="316"/>
      <c r="JL11" s="316"/>
      <c r="JM11" s="316" t="s">
        <v>68</v>
      </c>
      <c r="JN11" s="7">
        <v>0</v>
      </c>
      <c r="JO11" s="7">
        <v>0</v>
      </c>
      <c r="JP11" s="7">
        <v>0</v>
      </c>
      <c r="JQ11" s="591">
        <v>0</v>
      </c>
      <c r="JR11" s="316"/>
      <c r="JS11" s="12" t="s">
        <v>200</v>
      </c>
      <c r="JT11" s="316"/>
      <c r="JU11" s="316"/>
      <c r="JV11" s="316"/>
      <c r="JW11" s="316"/>
      <c r="JX11" s="627" t="s">
        <v>69</v>
      </c>
      <c r="JY11" s="677">
        <v>0</v>
      </c>
      <c r="JZ11" s="678">
        <v>0</v>
      </c>
      <c r="KA11" s="678">
        <v>0</v>
      </c>
      <c r="KB11" s="683">
        <v>0</v>
      </c>
      <c r="KC11" s="684"/>
      <c r="KD11" s="684"/>
      <c r="KE11" s="684"/>
      <c r="KF11" s="684"/>
      <c r="KG11" s="685">
        <v>0</v>
      </c>
      <c r="KH11" s="632">
        <v>0</v>
      </c>
      <c r="KI11" s="633">
        <v>0</v>
      </c>
      <c r="KJ11" s="634"/>
      <c r="KK11" s="316"/>
      <c r="KL11" s="627" t="s">
        <v>70</v>
      </c>
      <c r="KM11" s="677">
        <v>0</v>
      </c>
      <c r="KN11" s="678">
        <v>0</v>
      </c>
      <c r="KO11" s="681">
        <v>0</v>
      </c>
      <c r="KP11" s="683">
        <v>0</v>
      </c>
      <c r="KQ11" s="684"/>
      <c r="KR11" s="684"/>
      <c r="KS11" s="684"/>
      <c r="KT11" s="684"/>
      <c r="KU11" s="685">
        <v>0</v>
      </c>
      <c r="KV11" s="682">
        <v>0</v>
      </c>
      <c r="KW11" s="633">
        <v>0</v>
      </c>
      <c r="KX11" s="324"/>
      <c r="KY11" s="312"/>
      <c r="KZ11" s="312"/>
      <c r="LA11" s="312"/>
      <c r="LB11" s="105"/>
      <c r="LC11" s="387"/>
      <c r="LD11" s="387"/>
      <c r="LE11" s="387"/>
      <c r="LF11" s="328"/>
      <c r="LG11" s="381"/>
      <c r="LH11" s="382"/>
      <c r="LI11" s="388"/>
      <c r="LJ11" s="10"/>
      <c r="LK11" s="384"/>
      <c r="LL11" s="48"/>
      <c r="LM11" s="48"/>
      <c r="LN11" s="48"/>
      <c r="LO11" s="48"/>
      <c r="LQ11" s="551" t="s">
        <v>49</v>
      </c>
      <c r="LR11" s="11">
        <v>349582</v>
      </c>
      <c r="LS11" s="552">
        <v>333026</v>
      </c>
      <c r="LT11" s="572">
        <v>4.97</v>
      </c>
      <c r="LU11" s="319"/>
      <c r="LV11" s="319"/>
      <c r="LW11" s="554" t="s">
        <v>66</v>
      </c>
      <c r="LX11" s="11">
        <v>4</v>
      </c>
      <c r="LY11" s="544">
        <v>6</v>
      </c>
      <c r="LZ11" s="545">
        <v>-33.33</v>
      </c>
      <c r="MA11" s="81"/>
      <c r="MB11" s="586" t="s">
        <v>67</v>
      </c>
      <c r="MC11" s="587">
        <v>159.11000000000001</v>
      </c>
      <c r="MD11" s="588">
        <v>153.79</v>
      </c>
      <c r="ME11" s="589">
        <v>3.46</v>
      </c>
      <c r="MF11" s="587">
        <v>114.48</v>
      </c>
      <c r="MG11" s="588">
        <v>110.35</v>
      </c>
      <c r="MH11" s="589">
        <v>3.74</v>
      </c>
      <c r="MI11" s="587">
        <v>138.80000000000001</v>
      </c>
      <c r="MJ11" s="588">
        <v>134.62</v>
      </c>
      <c r="MK11" s="589">
        <v>3.11</v>
      </c>
      <c r="ML11" s="102"/>
      <c r="MM11" s="102"/>
      <c r="MN11" s="102" t="s">
        <v>68</v>
      </c>
      <c r="MO11" s="613">
        <v>0</v>
      </c>
      <c r="MP11" s="613">
        <v>0</v>
      </c>
      <c r="MQ11" s="613">
        <v>0</v>
      </c>
      <c r="MR11" s="613">
        <v>0</v>
      </c>
      <c r="MS11" s="613">
        <v>0</v>
      </c>
      <c r="MT11" s="218"/>
      <c r="MU11" s="219" t="s">
        <v>200</v>
      </c>
      <c r="MV11" s="219"/>
      <c r="MW11" s="394"/>
      <c r="MX11" s="219"/>
      <c r="MY11" s="219"/>
      <c r="MZ11" s="644" t="s">
        <v>70</v>
      </c>
      <c r="NA11" s="686">
        <v>0</v>
      </c>
      <c r="NB11" s="687">
        <v>0</v>
      </c>
      <c r="NC11" s="687">
        <v>0</v>
      </c>
      <c r="ND11" s="688">
        <v>0</v>
      </c>
      <c r="NE11" s="687"/>
      <c r="NF11" s="687"/>
      <c r="NG11" s="687"/>
      <c r="NH11" s="687"/>
      <c r="NI11" s="689">
        <v>0</v>
      </c>
      <c r="NJ11" s="690">
        <v>0</v>
      </c>
      <c r="NK11" s="691">
        <v>0</v>
      </c>
      <c r="NL11" s="406"/>
      <c r="NM11" s="406"/>
      <c r="NN11" s="651" t="s">
        <v>70</v>
      </c>
      <c r="NO11" s="686">
        <v>0</v>
      </c>
      <c r="NP11" s="687">
        <v>0</v>
      </c>
      <c r="NQ11" s="687">
        <v>0</v>
      </c>
      <c r="NR11" s="688">
        <v>0</v>
      </c>
      <c r="NS11" s="687"/>
      <c r="NT11" s="687"/>
      <c r="NU11" s="687"/>
      <c r="NV11" s="687"/>
      <c r="NW11" s="689">
        <v>0</v>
      </c>
      <c r="NX11" s="690">
        <v>0</v>
      </c>
      <c r="NY11" s="691">
        <v>0</v>
      </c>
    </row>
    <row r="12" spans="1:390" ht="23.25" customHeight="1" thickTop="1" thickBot="1" x14ac:dyDescent="0.3">
      <c r="A12" s="692" t="s">
        <v>29</v>
      </c>
      <c r="B12" s="693">
        <v>408</v>
      </c>
      <c r="C12" s="694">
        <v>396</v>
      </c>
      <c r="D12" s="695">
        <v>3.03</v>
      </c>
      <c r="E12" s="319"/>
      <c r="F12" s="319"/>
      <c r="G12" s="554" t="s">
        <v>71</v>
      </c>
      <c r="H12" s="528">
        <v>0</v>
      </c>
      <c r="I12" s="529">
        <v>0</v>
      </c>
      <c r="J12" s="530">
        <v>0</v>
      </c>
      <c r="K12" s="528">
        <v>0</v>
      </c>
      <c r="L12" s="531">
        <v>0</v>
      </c>
      <c r="M12" s="532">
        <v>0</v>
      </c>
      <c r="N12" s="316"/>
      <c r="O12" s="696" t="s">
        <v>72</v>
      </c>
      <c r="P12" s="587">
        <v>106.14</v>
      </c>
      <c r="Q12" s="588">
        <v>100.31</v>
      </c>
      <c r="R12" s="589">
        <v>5.81</v>
      </c>
      <c r="S12" s="587">
        <v>50.24</v>
      </c>
      <c r="T12" s="588">
        <v>45.85</v>
      </c>
      <c r="U12" s="589">
        <v>9.57</v>
      </c>
      <c r="V12" s="587">
        <v>80.53</v>
      </c>
      <c r="W12" s="588">
        <v>76.47</v>
      </c>
      <c r="X12" s="589">
        <v>5.31</v>
      </c>
      <c r="Y12" s="316"/>
      <c r="Z12" s="316"/>
      <c r="AA12" s="316" t="s">
        <v>73</v>
      </c>
      <c r="AB12" s="7">
        <v>3</v>
      </c>
      <c r="AC12" s="7">
        <v>3</v>
      </c>
      <c r="AD12" s="7">
        <v>3</v>
      </c>
      <c r="AE12" s="591">
        <v>3</v>
      </c>
      <c r="AF12" s="316"/>
      <c r="AG12" s="316"/>
      <c r="AH12" s="316"/>
      <c r="AI12" s="316"/>
      <c r="AJ12" s="316"/>
      <c r="AK12" s="316"/>
      <c r="AL12" s="697" t="s">
        <v>42</v>
      </c>
      <c r="AM12" s="698">
        <v>2614</v>
      </c>
      <c r="AN12" s="699">
        <v>0</v>
      </c>
      <c r="AO12" s="699">
        <v>0</v>
      </c>
      <c r="AP12" s="700">
        <v>0</v>
      </c>
      <c r="AQ12" s="699"/>
      <c r="AR12" s="699"/>
      <c r="AS12" s="699"/>
      <c r="AT12" s="699"/>
      <c r="AU12" s="700">
        <v>2614</v>
      </c>
      <c r="AV12" s="699">
        <v>575</v>
      </c>
      <c r="AW12" s="701">
        <v>3189</v>
      </c>
      <c r="AX12" s="702"/>
      <c r="AY12" s="12"/>
      <c r="AZ12" s="697" t="s">
        <v>42</v>
      </c>
      <c r="BA12" s="698">
        <v>76</v>
      </c>
      <c r="BB12" s="699">
        <v>0</v>
      </c>
      <c r="BC12" s="699">
        <v>0</v>
      </c>
      <c r="BD12" s="700">
        <v>0</v>
      </c>
      <c r="BE12" s="699"/>
      <c r="BF12" s="699"/>
      <c r="BG12" s="699"/>
      <c r="BH12" s="699"/>
      <c r="BI12" s="703">
        <v>76</v>
      </c>
      <c r="BJ12" s="699">
        <v>171</v>
      </c>
      <c r="BK12" s="701">
        <v>247</v>
      </c>
      <c r="BL12" s="704"/>
      <c r="BM12" s="103"/>
      <c r="BN12" s="103"/>
      <c r="BO12" s="103"/>
      <c r="BP12" s="105"/>
      <c r="BQ12" s="387"/>
      <c r="BR12" s="387"/>
      <c r="BS12" s="328"/>
      <c r="BT12" s="328"/>
      <c r="BU12" s="381"/>
      <c r="BV12" s="382"/>
      <c r="BW12" s="388"/>
      <c r="BX12" s="10"/>
      <c r="BY12" s="384"/>
      <c r="BZ12" s="48"/>
      <c r="CA12" s="48"/>
      <c r="CB12" s="48"/>
      <c r="CC12" s="316"/>
      <c r="CD12" s="316"/>
      <c r="CE12" s="692" t="s">
        <v>29</v>
      </c>
      <c r="CF12" s="693">
        <v>498</v>
      </c>
      <c r="CG12" s="694">
        <v>472</v>
      </c>
      <c r="CH12" s="695">
        <v>5.51</v>
      </c>
      <c r="CI12" s="319"/>
      <c r="CJ12" s="319"/>
      <c r="CK12" s="554" t="s">
        <v>71</v>
      </c>
      <c r="CL12" s="528">
        <v>2</v>
      </c>
      <c r="CM12" s="529">
        <v>5</v>
      </c>
      <c r="CN12" s="530">
        <v>0</v>
      </c>
      <c r="CO12" s="528">
        <v>7</v>
      </c>
      <c r="CP12" s="531">
        <v>10</v>
      </c>
      <c r="CQ12" s="532">
        <v>-30</v>
      </c>
      <c r="CR12" s="316"/>
      <c r="CS12" s="696" t="s">
        <v>72</v>
      </c>
      <c r="CT12" s="587">
        <v>72.83</v>
      </c>
      <c r="CU12" s="588">
        <v>70.34</v>
      </c>
      <c r="CV12" s="589">
        <v>3.54</v>
      </c>
      <c r="CW12" s="587">
        <v>56.79</v>
      </c>
      <c r="CX12" s="588">
        <v>54.44</v>
      </c>
      <c r="CY12" s="589">
        <v>4.32</v>
      </c>
      <c r="CZ12" s="587">
        <v>64.319999999999993</v>
      </c>
      <c r="DA12" s="588">
        <v>62.11</v>
      </c>
      <c r="DB12" s="589">
        <v>3.56</v>
      </c>
      <c r="DC12" s="316"/>
      <c r="DD12" s="316"/>
      <c r="DE12" s="316" t="s">
        <v>73</v>
      </c>
      <c r="DF12" s="7">
        <v>3</v>
      </c>
      <c r="DG12" s="7">
        <v>3</v>
      </c>
      <c r="DH12" s="7">
        <v>3</v>
      </c>
      <c r="DI12" s="591">
        <v>3</v>
      </c>
      <c r="DJ12" s="316"/>
      <c r="DK12" s="316"/>
      <c r="DL12" s="316"/>
      <c r="DM12" s="316"/>
      <c r="DN12" s="316"/>
      <c r="DO12" s="316"/>
      <c r="DP12" s="697" t="s">
        <v>42</v>
      </c>
      <c r="DQ12" s="698">
        <v>2722</v>
      </c>
      <c r="DR12" s="699">
        <v>0</v>
      </c>
      <c r="DS12" s="699">
        <v>0</v>
      </c>
      <c r="DT12" s="700">
        <v>0</v>
      </c>
      <c r="DU12" s="699"/>
      <c r="DV12" s="699"/>
      <c r="DW12" s="699"/>
      <c r="DX12" s="699"/>
      <c r="DY12" s="703">
        <v>2722</v>
      </c>
      <c r="DZ12" s="699">
        <v>762</v>
      </c>
      <c r="EA12" s="701">
        <v>3484</v>
      </c>
      <c r="EB12" s="702"/>
      <c r="EC12" s="12"/>
      <c r="ED12" s="697" t="s">
        <v>42</v>
      </c>
      <c r="EE12" s="698">
        <v>129</v>
      </c>
      <c r="EF12" s="699">
        <v>0</v>
      </c>
      <c r="EG12" s="699">
        <v>0</v>
      </c>
      <c r="EH12" s="700">
        <v>0</v>
      </c>
      <c r="EI12" s="699"/>
      <c r="EJ12" s="699"/>
      <c r="EK12" s="699"/>
      <c r="EL12" s="699"/>
      <c r="EM12" s="703">
        <v>129</v>
      </c>
      <c r="EN12" s="699">
        <v>161</v>
      </c>
      <c r="EO12" s="701">
        <v>290</v>
      </c>
      <c r="EP12" s="704"/>
      <c r="EQ12" s="103"/>
      <c r="ER12" s="103"/>
      <c r="ES12" s="103"/>
      <c r="ET12" s="105"/>
      <c r="EU12" s="387"/>
      <c r="EV12" s="387"/>
      <c r="EW12" s="328"/>
      <c r="EX12" s="328"/>
      <c r="EY12" s="381"/>
      <c r="EZ12" s="382"/>
      <c r="FA12" s="388"/>
      <c r="FB12" s="10"/>
      <c r="FC12" s="384"/>
      <c r="FD12" s="48"/>
      <c r="FE12" s="48"/>
      <c r="FF12" s="48"/>
      <c r="FG12" s="316"/>
      <c r="FH12" s="316"/>
      <c r="FI12" s="692" t="s">
        <v>29</v>
      </c>
      <c r="FJ12" s="693">
        <v>632</v>
      </c>
      <c r="FK12" s="694">
        <v>612</v>
      </c>
      <c r="FL12" s="695">
        <v>3.27</v>
      </c>
      <c r="FM12" s="319"/>
      <c r="FN12" s="319"/>
      <c r="FO12" s="554" t="s">
        <v>71</v>
      </c>
      <c r="FP12" s="528">
        <v>2</v>
      </c>
      <c r="FQ12" s="529">
        <v>0</v>
      </c>
      <c r="FR12" s="530">
        <v>0</v>
      </c>
      <c r="FS12" s="528">
        <v>2</v>
      </c>
      <c r="FT12" s="531">
        <v>5</v>
      </c>
      <c r="FU12" s="532">
        <v>-60</v>
      </c>
      <c r="FV12" s="316"/>
      <c r="FW12" s="696" t="s">
        <v>72</v>
      </c>
      <c r="FX12" s="587">
        <v>87.61</v>
      </c>
      <c r="FY12" s="588">
        <v>84.95</v>
      </c>
      <c r="FZ12" s="589">
        <v>3.13</v>
      </c>
      <c r="GA12" s="587">
        <v>50.11</v>
      </c>
      <c r="GB12" s="588">
        <v>47.29</v>
      </c>
      <c r="GC12" s="589">
        <v>5.96</v>
      </c>
      <c r="GD12" s="587">
        <v>73.91</v>
      </c>
      <c r="GE12" s="588">
        <v>71.47</v>
      </c>
      <c r="GF12" s="589">
        <v>3.41</v>
      </c>
      <c r="GG12" s="316"/>
      <c r="GH12" s="316"/>
      <c r="GI12" s="316" t="s">
        <v>73</v>
      </c>
      <c r="GJ12" s="7">
        <v>3</v>
      </c>
      <c r="GK12" s="7">
        <v>3</v>
      </c>
      <c r="GL12" s="7">
        <v>3</v>
      </c>
      <c r="GM12" s="591">
        <v>3</v>
      </c>
      <c r="GN12" s="316"/>
      <c r="GO12" s="316"/>
      <c r="GP12" s="316"/>
      <c r="GQ12" s="316"/>
      <c r="GR12" s="316"/>
      <c r="GS12" s="316"/>
      <c r="GT12" s="697" t="s">
        <v>42</v>
      </c>
      <c r="GU12" s="698">
        <v>2994</v>
      </c>
      <c r="GV12" s="699">
        <v>0</v>
      </c>
      <c r="GW12" s="699">
        <v>0</v>
      </c>
      <c r="GX12" s="700">
        <v>0</v>
      </c>
      <c r="GY12" s="699"/>
      <c r="GZ12" s="699"/>
      <c r="HA12" s="699"/>
      <c r="HB12" s="699"/>
      <c r="HC12" s="703">
        <v>2994</v>
      </c>
      <c r="HD12" s="699">
        <v>449</v>
      </c>
      <c r="HE12" s="701">
        <v>3443</v>
      </c>
      <c r="HF12" s="702"/>
      <c r="HG12" s="12"/>
      <c r="HH12" s="697" t="s">
        <v>42</v>
      </c>
      <c r="HI12" s="698">
        <v>39</v>
      </c>
      <c r="HJ12" s="699">
        <v>0</v>
      </c>
      <c r="HK12" s="699">
        <v>0</v>
      </c>
      <c r="HL12" s="700">
        <v>0</v>
      </c>
      <c r="HM12" s="699"/>
      <c r="HN12" s="699"/>
      <c r="HO12" s="699"/>
      <c r="HP12" s="699"/>
      <c r="HQ12" s="703">
        <v>39</v>
      </c>
      <c r="HR12" s="699">
        <v>68</v>
      </c>
      <c r="HS12" s="701">
        <v>107</v>
      </c>
      <c r="HT12" s="704"/>
      <c r="HU12" s="103"/>
      <c r="HV12" s="103"/>
      <c r="HW12" s="103"/>
      <c r="HX12" s="105"/>
      <c r="HY12" s="387"/>
      <c r="HZ12" s="387"/>
      <c r="IA12" s="328"/>
      <c r="IB12" s="328"/>
      <c r="IC12" s="381"/>
      <c r="ID12" s="382"/>
      <c r="IE12" s="388"/>
      <c r="IF12" s="10"/>
      <c r="IG12" s="384"/>
      <c r="IH12" s="48"/>
      <c r="II12" s="48"/>
      <c r="IJ12" s="48"/>
      <c r="IK12" s="316"/>
      <c r="IM12" s="692" t="s">
        <v>29</v>
      </c>
      <c r="IN12" s="693">
        <v>412</v>
      </c>
      <c r="IO12" s="694">
        <v>390</v>
      </c>
      <c r="IP12" s="695">
        <v>5.64</v>
      </c>
      <c r="IQ12" s="319"/>
      <c r="IR12" s="319"/>
      <c r="IS12" s="554" t="s">
        <v>71</v>
      </c>
      <c r="IT12" s="528">
        <v>0</v>
      </c>
      <c r="IU12" s="529">
        <v>0</v>
      </c>
      <c r="IV12" s="530">
        <v>0</v>
      </c>
      <c r="IW12" s="528">
        <v>0</v>
      </c>
      <c r="IX12" s="531">
        <v>0</v>
      </c>
      <c r="IY12" s="532">
        <v>0</v>
      </c>
      <c r="IZ12" s="316"/>
      <c r="JA12" s="696" t="s">
        <v>72</v>
      </c>
      <c r="JB12" s="587">
        <v>97.8</v>
      </c>
      <c r="JC12" s="588">
        <v>92.89</v>
      </c>
      <c r="JD12" s="589">
        <v>5.29</v>
      </c>
      <c r="JE12" s="587">
        <v>65.89</v>
      </c>
      <c r="JF12" s="588">
        <v>62.2</v>
      </c>
      <c r="JG12" s="589">
        <v>5.93</v>
      </c>
      <c r="JH12" s="587">
        <v>84.37</v>
      </c>
      <c r="JI12" s="588">
        <v>80.34</v>
      </c>
      <c r="JJ12" s="589">
        <v>5.0199999999999996</v>
      </c>
      <c r="JK12" s="316"/>
      <c r="JL12" s="316"/>
      <c r="JM12" s="316" t="s">
        <v>73</v>
      </c>
      <c r="JN12" s="7">
        <v>3</v>
      </c>
      <c r="JO12" s="7">
        <v>3</v>
      </c>
      <c r="JP12" s="7">
        <v>3</v>
      </c>
      <c r="JQ12" s="591">
        <v>3</v>
      </c>
      <c r="JR12" s="316"/>
      <c r="JS12" s="316"/>
      <c r="JT12" s="316"/>
      <c r="JU12" s="316"/>
      <c r="JV12" s="316"/>
      <c r="JW12" s="316"/>
      <c r="JX12" s="697" t="s">
        <v>42</v>
      </c>
      <c r="JY12" s="698">
        <v>2282</v>
      </c>
      <c r="JZ12" s="699">
        <v>0</v>
      </c>
      <c r="KA12" s="699">
        <v>0</v>
      </c>
      <c r="KB12" s="705">
        <v>0</v>
      </c>
      <c r="KC12" s="706"/>
      <c r="KD12" s="706"/>
      <c r="KE12" s="706"/>
      <c r="KF12" s="706"/>
      <c r="KG12" s="707">
        <v>2282</v>
      </c>
      <c r="KH12" s="699">
        <v>1689</v>
      </c>
      <c r="KI12" s="701">
        <v>3971</v>
      </c>
      <c r="KJ12" s="702"/>
      <c r="KK12" s="12"/>
      <c r="KL12" s="697" t="s">
        <v>42</v>
      </c>
      <c r="KM12" s="698">
        <v>58</v>
      </c>
      <c r="KN12" s="699">
        <v>0</v>
      </c>
      <c r="KO12" s="699">
        <v>0</v>
      </c>
      <c r="KP12" s="705">
        <v>0</v>
      </c>
      <c r="KQ12" s="706"/>
      <c r="KR12" s="706"/>
      <c r="KS12" s="706"/>
      <c r="KT12" s="706"/>
      <c r="KU12" s="707">
        <v>58</v>
      </c>
      <c r="KV12" s="699">
        <v>138</v>
      </c>
      <c r="KW12" s="701">
        <v>196</v>
      </c>
      <c r="KX12" s="324"/>
      <c r="KY12" s="103"/>
      <c r="KZ12" s="103"/>
      <c r="LA12" s="103"/>
      <c r="LB12" s="105"/>
      <c r="LC12" s="387"/>
      <c r="LD12" s="387"/>
      <c r="LE12" s="328"/>
      <c r="LF12" s="328"/>
      <c r="LG12" s="381"/>
      <c r="LH12" s="382"/>
      <c r="LI12" s="388"/>
      <c r="LJ12" s="10"/>
      <c r="LK12" s="384"/>
      <c r="LL12" s="48"/>
      <c r="LM12" s="48"/>
      <c r="LN12" s="48"/>
      <c r="LO12" s="48"/>
      <c r="LQ12" s="692" t="s">
        <v>29</v>
      </c>
      <c r="LR12" s="11">
        <v>1950</v>
      </c>
      <c r="LS12" s="694">
        <v>1870</v>
      </c>
      <c r="LT12" s="708">
        <v>4.28</v>
      </c>
      <c r="LU12" s="319"/>
      <c r="LV12" s="319"/>
      <c r="LW12" s="554" t="s">
        <v>71</v>
      </c>
      <c r="LX12" s="11">
        <v>9</v>
      </c>
      <c r="LY12" s="544">
        <v>15</v>
      </c>
      <c r="LZ12" s="545">
        <v>-40</v>
      </c>
      <c r="MA12" s="81"/>
      <c r="MB12" s="696" t="s">
        <v>72</v>
      </c>
      <c r="MC12" s="587">
        <v>90.22</v>
      </c>
      <c r="MD12" s="588">
        <v>86.38</v>
      </c>
      <c r="ME12" s="589">
        <v>4.45</v>
      </c>
      <c r="MF12" s="587">
        <v>55.75</v>
      </c>
      <c r="MG12" s="588">
        <v>52.52</v>
      </c>
      <c r="MH12" s="589">
        <v>6.15</v>
      </c>
      <c r="MI12" s="587">
        <v>74.540000000000006</v>
      </c>
      <c r="MJ12" s="588">
        <v>71.44</v>
      </c>
      <c r="MK12" s="589">
        <v>4.34</v>
      </c>
      <c r="ML12" s="102"/>
      <c r="MM12" s="102"/>
      <c r="MN12" s="102" t="s">
        <v>73</v>
      </c>
      <c r="MO12" s="613">
        <v>3</v>
      </c>
      <c r="MP12" s="613">
        <v>3</v>
      </c>
      <c r="MQ12" s="613">
        <v>3</v>
      </c>
      <c r="MR12" s="613">
        <v>3</v>
      </c>
      <c r="MS12" s="613">
        <v>3</v>
      </c>
      <c r="MT12" s="218"/>
      <c r="MU12" s="219"/>
      <c r="MV12" s="219"/>
      <c r="MW12" s="394"/>
      <c r="MX12" s="219"/>
      <c r="MY12" s="219"/>
      <c r="MZ12" s="709" t="s">
        <v>42</v>
      </c>
      <c r="NA12" s="710">
        <v>10612</v>
      </c>
      <c r="NB12" s="711">
        <v>0</v>
      </c>
      <c r="NC12" s="711">
        <v>0</v>
      </c>
      <c r="ND12" s="712">
        <v>0</v>
      </c>
      <c r="NE12" s="711"/>
      <c r="NF12" s="711"/>
      <c r="NG12" s="711"/>
      <c r="NH12" s="711"/>
      <c r="NI12" s="713">
        <v>10612</v>
      </c>
      <c r="NJ12" s="710">
        <v>3475</v>
      </c>
      <c r="NK12" s="713">
        <v>14087</v>
      </c>
      <c r="NL12" s="406"/>
      <c r="NM12" s="406"/>
      <c r="NN12" s="710" t="s">
        <v>42</v>
      </c>
      <c r="NO12" s="710">
        <v>302</v>
      </c>
      <c r="NP12" s="711">
        <v>0</v>
      </c>
      <c r="NQ12" s="711">
        <v>0</v>
      </c>
      <c r="NR12" s="712">
        <v>0</v>
      </c>
      <c r="NS12" s="711"/>
      <c r="NT12" s="711"/>
      <c r="NU12" s="711"/>
      <c r="NV12" s="711"/>
      <c r="NW12" s="713">
        <v>302</v>
      </c>
      <c r="NX12" s="710">
        <v>538</v>
      </c>
      <c r="NY12" s="713">
        <v>840</v>
      </c>
    </row>
    <row r="13" spans="1:390" ht="23.25" customHeight="1" thickTop="1" thickBot="1" x14ac:dyDescent="0.3">
      <c r="A13" s="668" t="s">
        <v>74</v>
      </c>
      <c r="B13" s="714">
        <v>2.0099999999999998</v>
      </c>
      <c r="C13" s="715">
        <v>2.09</v>
      </c>
      <c r="D13" s="526">
        <v>-0.08</v>
      </c>
      <c r="E13" s="319"/>
      <c r="F13" s="319"/>
      <c r="G13" s="554" t="s">
        <v>75</v>
      </c>
      <c r="H13" s="528">
        <v>0</v>
      </c>
      <c r="I13" s="529">
        <v>0</v>
      </c>
      <c r="J13" s="530">
        <v>0</v>
      </c>
      <c r="K13" s="528">
        <v>0</v>
      </c>
      <c r="L13" s="531">
        <v>0</v>
      </c>
      <c r="M13" s="532">
        <v>0</v>
      </c>
      <c r="N13" s="316"/>
      <c r="O13" s="716" t="s">
        <v>76</v>
      </c>
      <c r="P13" s="717">
        <v>1252.4000000000001</v>
      </c>
      <c r="Q13" s="718">
        <v>1209.1899999999998</v>
      </c>
      <c r="R13" s="719">
        <v>3.57</v>
      </c>
      <c r="S13" s="720">
        <v>701.16</v>
      </c>
      <c r="T13" s="718">
        <v>669.02</v>
      </c>
      <c r="U13" s="719">
        <v>4.8</v>
      </c>
      <c r="V13" s="720">
        <v>999.8</v>
      </c>
      <c r="W13" s="718">
        <v>972.72000000000014</v>
      </c>
      <c r="X13" s="719">
        <v>2.78</v>
      </c>
      <c r="Y13" s="316"/>
      <c r="Z13" s="316"/>
      <c r="AA13" s="316" t="s">
        <v>77</v>
      </c>
      <c r="AB13" s="7">
        <v>8</v>
      </c>
      <c r="AC13" s="7">
        <v>8</v>
      </c>
      <c r="AD13" s="7">
        <v>8</v>
      </c>
      <c r="AE13" s="591">
        <v>8</v>
      </c>
      <c r="AF13" s="316"/>
      <c r="AG13" s="316"/>
      <c r="AH13" s="316"/>
      <c r="AI13" s="316"/>
      <c r="AJ13" s="316"/>
      <c r="AK13" s="316"/>
      <c r="AL13" s="17"/>
      <c r="AM13" s="721"/>
      <c r="AN13" s="721"/>
      <c r="AO13" s="721"/>
      <c r="AP13" s="721"/>
      <c r="AQ13" s="721"/>
      <c r="AR13" s="721"/>
      <c r="AS13" s="721"/>
      <c r="AT13" s="721"/>
      <c r="AU13" s="721"/>
      <c r="AV13" s="722"/>
      <c r="AW13" s="722"/>
      <c r="AX13" s="317"/>
      <c r="AY13" s="316"/>
      <c r="AZ13" s="17"/>
      <c r="BA13" s="721"/>
      <c r="BB13" s="721"/>
      <c r="BC13" s="721"/>
      <c r="BD13" s="721"/>
      <c r="BE13" s="721"/>
      <c r="BF13" s="721"/>
      <c r="BG13" s="721"/>
      <c r="BH13" s="721"/>
      <c r="BI13" s="721"/>
      <c r="BJ13" s="722"/>
      <c r="BK13" s="722"/>
      <c r="BL13" s="317"/>
      <c r="BM13" s="109"/>
      <c r="BN13" s="109"/>
      <c r="BO13" s="109"/>
      <c r="BP13" s="108"/>
      <c r="BQ13" s="380"/>
      <c r="BR13" s="387"/>
      <c r="BS13" s="395"/>
      <c r="BT13" s="395"/>
      <c r="BU13" s="381"/>
      <c r="BV13" s="396"/>
      <c r="BW13" s="388"/>
      <c r="BX13" s="10"/>
      <c r="BY13" s="384"/>
      <c r="BZ13" s="48"/>
      <c r="CA13" s="48"/>
      <c r="CB13" s="48"/>
      <c r="CC13" s="316"/>
      <c r="CD13" s="316"/>
      <c r="CE13" s="668" t="s">
        <v>198</v>
      </c>
      <c r="CF13" s="714">
        <v>2</v>
      </c>
      <c r="CG13" s="715">
        <v>2.04</v>
      </c>
      <c r="CH13" s="526">
        <v>-0.04</v>
      </c>
      <c r="CI13" s="319"/>
      <c r="CJ13" s="319"/>
      <c r="CK13" s="554" t="s">
        <v>75</v>
      </c>
      <c r="CL13" s="528">
        <v>0</v>
      </c>
      <c r="CM13" s="529">
        <v>0</v>
      </c>
      <c r="CN13" s="530">
        <v>0</v>
      </c>
      <c r="CO13" s="528">
        <v>0</v>
      </c>
      <c r="CP13" s="531">
        <v>1</v>
      </c>
      <c r="CQ13" s="532">
        <v>-100</v>
      </c>
      <c r="CR13" s="316"/>
      <c r="CS13" s="716" t="s">
        <v>76</v>
      </c>
      <c r="CT13" s="717">
        <v>1109.4499999999998</v>
      </c>
      <c r="CU13" s="718">
        <v>1069.6299999999999</v>
      </c>
      <c r="CV13" s="719">
        <v>3.72</v>
      </c>
      <c r="CW13" s="720">
        <v>715.08999999999992</v>
      </c>
      <c r="CX13" s="718">
        <v>685.44</v>
      </c>
      <c r="CY13" s="719">
        <v>4.33</v>
      </c>
      <c r="CZ13" s="720">
        <v>900.18000000000006</v>
      </c>
      <c r="DA13" s="718">
        <v>870.80000000000007</v>
      </c>
      <c r="DB13" s="719">
        <v>3.37</v>
      </c>
      <c r="DC13" s="316"/>
      <c r="DD13" s="316"/>
      <c r="DE13" s="316" t="s">
        <v>77</v>
      </c>
      <c r="DF13" s="7">
        <v>8</v>
      </c>
      <c r="DG13" s="7">
        <v>8</v>
      </c>
      <c r="DH13" s="7">
        <v>8</v>
      </c>
      <c r="DI13" s="591">
        <v>8</v>
      </c>
      <c r="DJ13" s="316"/>
      <c r="DK13" s="316"/>
      <c r="DL13" s="316"/>
      <c r="DM13" s="316"/>
      <c r="DN13" s="316"/>
      <c r="DO13" s="316"/>
      <c r="DP13" s="17"/>
      <c r="DQ13" s="721"/>
      <c r="DR13" s="721"/>
      <c r="DS13" s="721"/>
      <c r="DT13" s="721"/>
      <c r="DU13" s="721"/>
      <c r="DV13" s="721"/>
      <c r="DW13" s="721"/>
      <c r="DX13" s="721"/>
      <c r="DY13" s="721"/>
      <c r="DZ13" s="722"/>
      <c r="EA13" s="722"/>
      <c r="EB13" s="317"/>
      <c r="EC13" s="316"/>
      <c r="ED13" s="17"/>
      <c r="EE13" s="721"/>
      <c r="EF13" s="721"/>
      <c r="EG13" s="721"/>
      <c r="EH13" s="721"/>
      <c r="EI13" s="721"/>
      <c r="EJ13" s="721"/>
      <c r="EK13" s="721"/>
      <c r="EL13" s="721"/>
      <c r="EM13" s="721"/>
      <c r="EN13" s="722"/>
      <c r="EO13" s="722"/>
      <c r="EP13" s="317"/>
      <c r="EQ13" s="109"/>
      <c r="ER13" s="109"/>
      <c r="ES13" s="109"/>
      <c r="ET13" s="108"/>
      <c r="EU13" s="380"/>
      <c r="EV13" s="387"/>
      <c r="EW13" s="395"/>
      <c r="EX13" s="395"/>
      <c r="EY13" s="381"/>
      <c r="EZ13" s="396"/>
      <c r="FA13" s="388"/>
      <c r="FB13" s="10"/>
      <c r="FC13" s="384"/>
      <c r="FD13" s="48"/>
      <c r="FE13" s="48"/>
      <c r="FF13" s="48"/>
      <c r="FG13" s="316"/>
      <c r="FH13" s="316"/>
      <c r="FI13" s="668" t="s">
        <v>74</v>
      </c>
      <c r="FJ13" s="714">
        <v>2.23</v>
      </c>
      <c r="FK13" s="715">
        <v>2.27</v>
      </c>
      <c r="FL13" s="526">
        <v>-0.04</v>
      </c>
      <c r="FM13" s="319"/>
      <c r="FN13" s="319"/>
      <c r="FO13" s="554" t="s">
        <v>75</v>
      </c>
      <c r="FP13" s="528">
        <v>0</v>
      </c>
      <c r="FQ13" s="529">
        <v>0</v>
      </c>
      <c r="FR13" s="530">
        <v>0</v>
      </c>
      <c r="FS13" s="528">
        <v>0</v>
      </c>
      <c r="FT13" s="531">
        <v>0</v>
      </c>
      <c r="FU13" s="532">
        <v>0</v>
      </c>
      <c r="FV13" s="316"/>
      <c r="FW13" s="716" t="s">
        <v>76</v>
      </c>
      <c r="FX13" s="717">
        <v>1234.4599999999998</v>
      </c>
      <c r="FY13" s="718">
        <v>1189.2500000000002</v>
      </c>
      <c r="FZ13" s="719">
        <v>3.8</v>
      </c>
      <c r="GA13" s="720">
        <v>764.41</v>
      </c>
      <c r="GB13" s="718">
        <v>720.96999999999991</v>
      </c>
      <c r="GC13" s="719">
        <v>6.03</v>
      </c>
      <c r="GD13" s="720">
        <v>1062.72</v>
      </c>
      <c r="GE13" s="718">
        <v>1021.58</v>
      </c>
      <c r="GF13" s="719">
        <v>4.03</v>
      </c>
      <c r="GG13" s="316"/>
      <c r="GH13" s="316"/>
      <c r="GI13" s="316" t="s">
        <v>77</v>
      </c>
      <c r="GJ13" s="7">
        <v>8</v>
      </c>
      <c r="GK13" s="7">
        <v>8</v>
      </c>
      <c r="GL13" s="7">
        <v>8</v>
      </c>
      <c r="GM13" s="591">
        <v>8</v>
      </c>
      <c r="GN13" s="316"/>
      <c r="GO13" s="316"/>
      <c r="GP13" s="316"/>
      <c r="GQ13" s="316"/>
      <c r="GR13" s="316"/>
      <c r="GS13" s="316"/>
      <c r="GT13" s="17"/>
      <c r="GU13" s="721"/>
      <c r="GV13" s="721"/>
      <c r="GW13" s="721"/>
      <c r="GX13" s="721"/>
      <c r="GY13" s="721"/>
      <c r="GZ13" s="721"/>
      <c r="HA13" s="721"/>
      <c r="HB13" s="721"/>
      <c r="HC13" s="721"/>
      <c r="HD13" s="722"/>
      <c r="HE13" s="722"/>
      <c r="HF13" s="317"/>
      <c r="HG13" s="316"/>
      <c r="HH13" s="17"/>
      <c r="HI13" s="721"/>
      <c r="HJ13" s="721"/>
      <c r="HK13" s="721"/>
      <c r="HL13" s="721"/>
      <c r="HM13" s="721"/>
      <c r="HN13" s="721"/>
      <c r="HO13" s="721"/>
      <c r="HP13" s="721"/>
      <c r="HQ13" s="721"/>
      <c r="HR13" s="722"/>
      <c r="HS13" s="722"/>
      <c r="HT13" s="317"/>
      <c r="HU13" s="109"/>
      <c r="HV13" s="109"/>
      <c r="HW13" s="109"/>
      <c r="HX13" s="108"/>
      <c r="HY13" s="380"/>
      <c r="HZ13" s="387"/>
      <c r="IA13" s="395"/>
      <c r="IB13" s="395"/>
      <c r="IC13" s="381"/>
      <c r="ID13" s="396"/>
      <c r="IE13" s="388"/>
      <c r="IF13" s="10"/>
      <c r="IG13" s="384"/>
      <c r="IH13" s="48"/>
      <c r="II13" s="48"/>
      <c r="IJ13" s="48"/>
      <c r="IK13" s="316"/>
      <c r="IM13" s="668" t="s">
        <v>74</v>
      </c>
      <c r="IN13" s="714">
        <v>2.16</v>
      </c>
      <c r="IO13" s="715">
        <v>2.2000000000000002</v>
      </c>
      <c r="IP13" s="526">
        <v>-0.04</v>
      </c>
      <c r="IQ13" s="319"/>
      <c r="IR13" s="319"/>
      <c r="IS13" s="554" t="s">
        <v>75</v>
      </c>
      <c r="IT13" s="528">
        <v>0</v>
      </c>
      <c r="IU13" s="529">
        <v>0</v>
      </c>
      <c r="IV13" s="530">
        <v>0</v>
      </c>
      <c r="IW13" s="528">
        <v>0</v>
      </c>
      <c r="IX13" s="531">
        <v>0</v>
      </c>
      <c r="IY13" s="532">
        <v>0</v>
      </c>
      <c r="IZ13" s="316"/>
      <c r="JA13" s="716" t="s">
        <v>76</v>
      </c>
      <c r="JB13" s="717">
        <v>1830.6200000000001</v>
      </c>
      <c r="JC13" s="718">
        <v>1754.7800000000002</v>
      </c>
      <c r="JD13" s="719">
        <v>4.32</v>
      </c>
      <c r="JE13" s="720">
        <v>980.21000000000015</v>
      </c>
      <c r="JF13" s="718">
        <v>925.30000000000007</v>
      </c>
      <c r="JG13" s="719">
        <v>5.93</v>
      </c>
      <c r="JH13" s="720">
        <v>1472.8599999999997</v>
      </c>
      <c r="JI13" s="718">
        <v>1415.49</v>
      </c>
      <c r="JJ13" s="719">
        <v>4.05</v>
      </c>
      <c r="JK13" s="316"/>
      <c r="JL13" s="316"/>
      <c r="JM13" s="316" t="s">
        <v>77</v>
      </c>
      <c r="JN13" s="7">
        <v>8</v>
      </c>
      <c r="JO13" s="7">
        <v>8</v>
      </c>
      <c r="JP13" s="7">
        <v>8</v>
      </c>
      <c r="JQ13" s="591">
        <v>8</v>
      </c>
      <c r="JR13" s="316"/>
      <c r="JS13" s="316"/>
      <c r="JT13" s="316"/>
      <c r="JU13" s="316"/>
      <c r="JV13" s="316"/>
      <c r="JW13" s="316"/>
      <c r="JX13" s="17"/>
      <c r="JY13" s="721"/>
      <c r="JZ13" s="721"/>
      <c r="KA13" s="721"/>
      <c r="KB13" s="721"/>
      <c r="KC13" s="721"/>
      <c r="KD13" s="721"/>
      <c r="KE13" s="721"/>
      <c r="KF13" s="721"/>
      <c r="KG13" s="721"/>
      <c r="KH13" s="722"/>
      <c r="KI13" s="722"/>
      <c r="KJ13" s="317"/>
      <c r="KK13" s="316"/>
      <c r="KL13" s="17"/>
      <c r="KM13" s="721"/>
      <c r="KN13" s="721"/>
      <c r="KO13" s="721"/>
      <c r="KP13" s="721"/>
      <c r="KQ13" s="721"/>
      <c r="KR13" s="721"/>
      <c r="KS13" s="721"/>
      <c r="KT13" s="721"/>
      <c r="KU13" s="721"/>
      <c r="KV13" s="722"/>
      <c r="KW13" s="722"/>
      <c r="KX13" s="18"/>
      <c r="KY13" s="109"/>
      <c r="KZ13" s="109"/>
      <c r="LA13" s="109"/>
      <c r="LB13" s="108"/>
      <c r="LC13" s="380"/>
      <c r="LD13" s="387"/>
      <c r="LE13" s="395"/>
      <c r="LF13" s="395"/>
      <c r="LG13" s="381"/>
      <c r="LH13" s="396"/>
      <c r="LI13" s="388"/>
      <c r="LJ13" s="10"/>
      <c r="LK13" s="384"/>
      <c r="LL13" s="48"/>
      <c r="LM13" s="48"/>
      <c r="LN13" s="48"/>
      <c r="LO13" s="48"/>
      <c r="LQ13" s="668" t="s">
        <v>74</v>
      </c>
      <c r="LR13" s="723">
        <v>2.09</v>
      </c>
      <c r="LS13" s="715">
        <v>2.14</v>
      </c>
      <c r="LT13" s="543">
        <v>-0.05</v>
      </c>
      <c r="LU13" s="319"/>
      <c r="LV13" s="319"/>
      <c r="LW13" s="554" t="s">
        <v>75</v>
      </c>
      <c r="LX13" s="11">
        <v>0</v>
      </c>
      <c r="LY13" s="544">
        <v>1</v>
      </c>
      <c r="LZ13" s="545">
        <v>-100</v>
      </c>
      <c r="MA13" s="81"/>
      <c r="MB13" s="724" t="s">
        <v>76</v>
      </c>
      <c r="MC13" s="717">
        <v>1334.05</v>
      </c>
      <c r="MD13" s="725">
        <v>1281.6100000000001</v>
      </c>
      <c r="ME13" s="726">
        <v>4.09</v>
      </c>
      <c r="MF13" s="717">
        <v>770.6</v>
      </c>
      <c r="MG13" s="725">
        <v>732.65</v>
      </c>
      <c r="MH13" s="726">
        <v>5.18</v>
      </c>
      <c r="MI13" s="717">
        <v>1077.72</v>
      </c>
      <c r="MJ13" s="725">
        <v>1039.3699999999999</v>
      </c>
      <c r="MK13" s="726">
        <v>3.69</v>
      </c>
      <c r="ML13" s="102"/>
      <c r="MM13" s="102"/>
      <c r="MN13" s="102" t="s">
        <v>77</v>
      </c>
      <c r="MO13" s="613">
        <v>8</v>
      </c>
      <c r="MP13" s="613">
        <v>8</v>
      </c>
      <c r="MQ13" s="613">
        <v>8</v>
      </c>
      <c r="MR13" s="613">
        <v>8</v>
      </c>
      <c r="MS13" s="613">
        <v>8</v>
      </c>
      <c r="MT13" s="218"/>
      <c r="MU13" s="219"/>
      <c r="MV13" s="219"/>
      <c r="MW13" s="394"/>
      <c r="MX13" s="219"/>
      <c r="MY13" s="219"/>
      <c r="MZ13" s="85"/>
      <c r="NA13" s="406"/>
      <c r="NB13" s="406"/>
      <c r="NC13" s="406"/>
      <c r="ND13" s="406"/>
      <c r="NE13" s="406"/>
      <c r="NF13" s="406"/>
      <c r="NG13" s="406"/>
      <c r="NH13" s="406"/>
      <c r="NI13" s="406"/>
      <c r="NJ13" s="727"/>
      <c r="NK13" s="728"/>
      <c r="NL13" s="406"/>
      <c r="NM13" s="406"/>
      <c r="NN13" s="406"/>
      <c r="NO13" s="406"/>
      <c r="NP13" s="406"/>
      <c r="NQ13" s="406"/>
      <c r="NR13" s="406"/>
      <c r="NS13" s="406"/>
      <c r="NT13" s="406"/>
      <c r="NU13" s="406"/>
      <c r="NV13" s="406"/>
      <c r="NW13" s="406"/>
      <c r="NX13" s="727"/>
      <c r="NY13" s="728"/>
    </row>
    <row r="14" spans="1:390" ht="23.25" customHeight="1" thickTop="1" thickBot="1" x14ac:dyDescent="0.3">
      <c r="A14" s="551" t="s">
        <v>49</v>
      </c>
      <c r="B14" s="19">
        <v>2.0099999999999998</v>
      </c>
      <c r="C14" s="729">
        <v>2.09</v>
      </c>
      <c r="D14" s="553">
        <v>-0.08</v>
      </c>
      <c r="E14" s="319"/>
      <c r="F14" s="319"/>
      <c r="G14" s="554" t="s">
        <v>78</v>
      </c>
      <c r="H14" s="528">
        <v>0</v>
      </c>
      <c r="I14" s="529">
        <v>0</v>
      </c>
      <c r="J14" s="530">
        <v>0</v>
      </c>
      <c r="K14" s="528">
        <v>0</v>
      </c>
      <c r="L14" s="531">
        <v>0</v>
      </c>
      <c r="M14" s="532">
        <v>0</v>
      </c>
      <c r="N14" s="316"/>
      <c r="O14" s="20"/>
      <c r="P14" s="20"/>
      <c r="Q14" s="397"/>
      <c r="R14" s="21"/>
      <c r="S14" s="22"/>
      <c r="T14" s="117"/>
      <c r="U14" s="21"/>
      <c r="V14" s="22"/>
      <c r="W14" s="23"/>
      <c r="X14" s="21"/>
      <c r="Y14" s="316"/>
      <c r="Z14" s="12" t="s">
        <v>33</v>
      </c>
      <c r="AA14" s="12"/>
      <c r="AB14" s="730">
        <v>617</v>
      </c>
      <c r="AC14" s="730">
        <v>617</v>
      </c>
      <c r="AD14" s="730">
        <v>617</v>
      </c>
      <c r="AE14" s="730">
        <v>617</v>
      </c>
      <c r="AF14" s="316"/>
      <c r="AG14" s="316"/>
      <c r="AH14" s="316"/>
      <c r="AI14" s="316"/>
      <c r="AJ14" s="316"/>
      <c r="AK14" s="316"/>
      <c r="AL14" s="24" t="s">
        <v>79</v>
      </c>
      <c r="AM14" s="731"/>
      <c r="AN14" s="731"/>
      <c r="AO14" s="731"/>
      <c r="AP14" s="721"/>
      <c r="AQ14" s="721"/>
      <c r="AR14" s="721"/>
      <c r="AS14" s="721"/>
      <c r="AT14" s="721"/>
      <c r="AU14" s="732"/>
      <c r="AV14" s="732"/>
      <c r="AW14" s="661"/>
      <c r="AX14" s="317"/>
      <c r="AY14" s="316"/>
      <c r="AZ14" s="24" t="s">
        <v>80</v>
      </c>
      <c r="BA14" s="731"/>
      <c r="BB14" s="731"/>
      <c r="BC14" s="731"/>
      <c r="BD14" s="721"/>
      <c r="BE14" s="721"/>
      <c r="BF14" s="721"/>
      <c r="BG14" s="721"/>
      <c r="BH14" s="721"/>
      <c r="BI14" s="732"/>
      <c r="BJ14" s="732"/>
      <c r="BK14" s="733"/>
      <c r="BL14" s="317"/>
      <c r="BM14" s="312"/>
      <c r="BN14" s="312"/>
      <c r="BO14" s="312"/>
      <c r="BP14" s="105"/>
      <c r="BQ14" s="387"/>
      <c r="BR14" s="387"/>
      <c r="BS14" s="395"/>
      <c r="BT14" s="398"/>
      <c r="BU14" s="381"/>
      <c r="BV14" s="396"/>
      <c r="BW14" s="388"/>
      <c r="BX14" s="10"/>
      <c r="BY14" s="384"/>
      <c r="BZ14" s="48"/>
      <c r="CA14" s="48"/>
      <c r="CB14" s="48"/>
      <c r="CC14" s="316"/>
      <c r="CD14" s="316"/>
      <c r="CE14" s="551" t="s">
        <v>49</v>
      </c>
      <c r="CF14" s="19">
        <v>2</v>
      </c>
      <c r="CG14" s="729">
        <v>2.04</v>
      </c>
      <c r="CH14" s="553">
        <v>-0.04</v>
      </c>
      <c r="CI14" s="319"/>
      <c r="CJ14" s="319"/>
      <c r="CK14" s="554" t="s">
        <v>78</v>
      </c>
      <c r="CL14" s="528">
        <v>37</v>
      </c>
      <c r="CM14" s="529">
        <v>42</v>
      </c>
      <c r="CN14" s="530">
        <v>38</v>
      </c>
      <c r="CO14" s="528">
        <v>117</v>
      </c>
      <c r="CP14" s="531">
        <v>135</v>
      </c>
      <c r="CQ14" s="532">
        <v>-13.33</v>
      </c>
      <c r="CR14" s="316"/>
      <c r="CS14" s="20"/>
      <c r="CT14" s="20"/>
      <c r="CU14" s="397"/>
      <c r="CV14" s="21"/>
      <c r="CW14" s="22"/>
      <c r="CX14" s="117"/>
      <c r="CY14" s="21"/>
      <c r="CZ14" s="22"/>
      <c r="DA14" s="23"/>
      <c r="DB14" s="21"/>
      <c r="DC14" s="316"/>
      <c r="DD14" s="12" t="s">
        <v>33</v>
      </c>
      <c r="DE14" s="12"/>
      <c r="DF14" s="730">
        <v>617</v>
      </c>
      <c r="DG14" s="730">
        <v>617</v>
      </c>
      <c r="DH14" s="730">
        <v>617</v>
      </c>
      <c r="DI14" s="730">
        <v>617</v>
      </c>
      <c r="DJ14" s="316"/>
      <c r="DK14" s="316"/>
      <c r="DL14" s="316"/>
      <c r="DM14" s="316"/>
      <c r="DN14" s="316"/>
      <c r="DO14" s="316"/>
      <c r="DP14" s="24" t="s">
        <v>79</v>
      </c>
      <c r="DQ14" s="731"/>
      <c r="DR14" s="731"/>
      <c r="DS14" s="731"/>
      <c r="DT14" s="721"/>
      <c r="DU14" s="721"/>
      <c r="DV14" s="721"/>
      <c r="DW14" s="721"/>
      <c r="DX14" s="721"/>
      <c r="DY14" s="732"/>
      <c r="DZ14" s="732"/>
      <c r="EA14" s="661"/>
      <c r="EB14" s="317"/>
      <c r="EC14" s="316"/>
      <c r="ED14" s="24" t="s">
        <v>80</v>
      </c>
      <c r="EE14" s="731"/>
      <c r="EF14" s="731"/>
      <c r="EG14" s="731"/>
      <c r="EH14" s="721"/>
      <c r="EI14" s="721"/>
      <c r="EJ14" s="721"/>
      <c r="EK14" s="721"/>
      <c r="EL14" s="721"/>
      <c r="EM14" s="732"/>
      <c r="EN14" s="732"/>
      <c r="EO14" s="733"/>
      <c r="EP14" s="317"/>
      <c r="EQ14" s="312"/>
      <c r="ER14" s="312"/>
      <c r="ES14" s="312"/>
      <c r="ET14" s="105"/>
      <c r="EU14" s="387"/>
      <c r="EV14" s="387"/>
      <c r="EW14" s="395"/>
      <c r="EX14" s="398"/>
      <c r="EY14" s="381"/>
      <c r="EZ14" s="396"/>
      <c r="FA14" s="388"/>
      <c r="FB14" s="10"/>
      <c r="FC14" s="384"/>
      <c r="FD14" s="48"/>
      <c r="FE14" s="48"/>
      <c r="FF14" s="48"/>
      <c r="FG14" s="316"/>
      <c r="FH14" s="316"/>
      <c r="FI14" s="551" t="s">
        <v>49</v>
      </c>
      <c r="FJ14" s="19">
        <v>2.23</v>
      </c>
      <c r="FK14" s="729">
        <v>2.27</v>
      </c>
      <c r="FL14" s="553">
        <v>-0.04</v>
      </c>
      <c r="FM14" s="319"/>
      <c r="FN14" s="319"/>
      <c r="FO14" s="554" t="s">
        <v>78</v>
      </c>
      <c r="FP14" s="528">
        <v>8</v>
      </c>
      <c r="FQ14" s="529">
        <v>6</v>
      </c>
      <c r="FR14" s="530">
        <v>5</v>
      </c>
      <c r="FS14" s="528">
        <v>19</v>
      </c>
      <c r="FT14" s="531">
        <v>24</v>
      </c>
      <c r="FU14" s="532">
        <v>-20.83</v>
      </c>
      <c r="FV14" s="316"/>
      <c r="FW14" s="20"/>
      <c r="FX14" s="20"/>
      <c r="FY14" s="397"/>
      <c r="FZ14" s="21"/>
      <c r="GA14" s="22"/>
      <c r="GB14" s="117"/>
      <c r="GC14" s="21"/>
      <c r="GD14" s="22"/>
      <c r="GE14" s="23"/>
      <c r="GF14" s="21"/>
      <c r="GG14" s="316"/>
      <c r="GH14" s="12" t="s">
        <v>33</v>
      </c>
      <c r="GI14" s="12"/>
      <c r="GJ14" s="730">
        <v>617</v>
      </c>
      <c r="GK14" s="730">
        <v>617</v>
      </c>
      <c r="GL14" s="730">
        <v>617</v>
      </c>
      <c r="GM14" s="730">
        <v>617</v>
      </c>
      <c r="GN14" s="316"/>
      <c r="GO14" s="316"/>
      <c r="GP14" s="316"/>
      <c r="GQ14" s="316"/>
      <c r="GR14" s="316"/>
      <c r="GS14" s="316"/>
      <c r="GT14" s="24" t="s">
        <v>79</v>
      </c>
      <c r="GU14" s="731"/>
      <c r="GV14" s="731"/>
      <c r="GW14" s="731"/>
      <c r="GX14" s="721"/>
      <c r="GY14" s="721"/>
      <c r="GZ14" s="721"/>
      <c r="HA14" s="721"/>
      <c r="HB14" s="721"/>
      <c r="HC14" s="732"/>
      <c r="HD14" s="732"/>
      <c r="HE14" s="661"/>
      <c r="HF14" s="317"/>
      <c r="HG14" s="316"/>
      <c r="HH14" s="24" t="s">
        <v>80</v>
      </c>
      <c r="HI14" s="731"/>
      <c r="HJ14" s="731"/>
      <c r="HK14" s="731"/>
      <c r="HL14" s="721"/>
      <c r="HM14" s="721"/>
      <c r="HN14" s="721"/>
      <c r="HO14" s="721"/>
      <c r="HP14" s="721"/>
      <c r="HQ14" s="732"/>
      <c r="HR14" s="732"/>
      <c r="HS14" s="733"/>
      <c r="HT14" s="317"/>
      <c r="HU14" s="312"/>
      <c r="HV14" s="312"/>
      <c r="HW14" s="312"/>
      <c r="HX14" s="105"/>
      <c r="HY14" s="387"/>
      <c r="HZ14" s="387"/>
      <c r="IA14" s="395"/>
      <c r="IB14" s="398"/>
      <c r="IC14" s="381"/>
      <c r="ID14" s="396"/>
      <c r="IE14" s="388"/>
      <c r="IF14" s="10"/>
      <c r="IG14" s="384"/>
      <c r="IH14" s="48"/>
      <c r="II14" s="48"/>
      <c r="IJ14" s="48"/>
      <c r="IK14" s="316"/>
      <c r="IM14" s="551" t="s">
        <v>49</v>
      </c>
      <c r="IN14" s="19">
        <v>2.16</v>
      </c>
      <c r="IO14" s="729">
        <v>2.2000000000000002</v>
      </c>
      <c r="IP14" s="553">
        <v>-0.04</v>
      </c>
      <c r="IQ14" s="319"/>
      <c r="IR14" s="319"/>
      <c r="IS14" s="554" t="s">
        <v>78</v>
      </c>
      <c r="IT14" s="528">
        <v>5</v>
      </c>
      <c r="IU14" s="529">
        <v>3</v>
      </c>
      <c r="IV14" s="530">
        <v>8</v>
      </c>
      <c r="IW14" s="528">
        <v>16</v>
      </c>
      <c r="IX14" s="531">
        <v>32</v>
      </c>
      <c r="IY14" s="532">
        <v>-50</v>
      </c>
      <c r="IZ14" s="316"/>
      <c r="JA14" s="20"/>
      <c r="JB14" s="20"/>
      <c r="JC14" s="397"/>
      <c r="JD14" s="21"/>
      <c r="JE14" s="22"/>
      <c r="JF14" s="117"/>
      <c r="JG14" s="21"/>
      <c r="JH14" s="22"/>
      <c r="JI14" s="23"/>
      <c r="JJ14" s="21"/>
      <c r="JK14" s="316"/>
      <c r="JL14" s="12" t="s">
        <v>33</v>
      </c>
      <c r="JM14" s="12"/>
      <c r="JN14" s="730">
        <v>617</v>
      </c>
      <c r="JO14" s="730">
        <v>617</v>
      </c>
      <c r="JP14" s="730">
        <v>617</v>
      </c>
      <c r="JQ14" s="730">
        <v>617</v>
      </c>
      <c r="JR14" s="316"/>
      <c r="JS14" s="316"/>
      <c r="JT14" s="316"/>
      <c r="JU14" s="316"/>
      <c r="JV14" s="316"/>
      <c r="JW14" s="316"/>
      <c r="JX14" s="24" t="s">
        <v>79</v>
      </c>
      <c r="JY14" s="731"/>
      <c r="JZ14" s="731"/>
      <c r="KA14" s="731"/>
      <c r="KB14" s="721"/>
      <c r="KC14" s="721"/>
      <c r="KD14" s="721"/>
      <c r="KE14" s="721"/>
      <c r="KF14" s="721"/>
      <c r="KG14" s="732"/>
      <c r="KH14" s="732"/>
      <c r="KI14" s="661"/>
      <c r="KJ14" s="317"/>
      <c r="KK14" s="316"/>
      <c r="KL14" s="24" t="s">
        <v>80</v>
      </c>
      <c r="KM14" s="731"/>
      <c r="KN14" s="731"/>
      <c r="KO14" s="731"/>
      <c r="KP14" s="721"/>
      <c r="KQ14" s="721"/>
      <c r="KR14" s="721"/>
      <c r="KS14" s="721"/>
      <c r="KT14" s="721"/>
      <c r="KU14" s="732"/>
      <c r="KV14" s="732"/>
      <c r="KW14" s="733"/>
      <c r="KX14" s="18"/>
      <c r="KY14" s="312"/>
      <c r="KZ14" s="312"/>
      <c r="LA14" s="312"/>
      <c r="LB14" s="105"/>
      <c r="LC14" s="387"/>
      <c r="LD14" s="387"/>
      <c r="LE14" s="395"/>
      <c r="LF14" s="398"/>
      <c r="LG14" s="381"/>
      <c r="LH14" s="396"/>
      <c r="LI14" s="388"/>
      <c r="LJ14" s="10"/>
      <c r="LK14" s="384"/>
      <c r="LL14" s="48"/>
      <c r="LM14" s="48"/>
      <c r="LN14" s="48"/>
      <c r="LO14" s="48"/>
      <c r="LQ14" s="551" t="s">
        <v>49</v>
      </c>
      <c r="LR14" s="734">
        <v>2.09</v>
      </c>
      <c r="LS14" s="729">
        <v>2.14</v>
      </c>
      <c r="LT14" s="572">
        <v>-0.05</v>
      </c>
      <c r="LU14" s="319"/>
      <c r="LV14" s="319"/>
      <c r="LW14" s="554" t="s">
        <v>78</v>
      </c>
      <c r="LX14" s="11">
        <v>152</v>
      </c>
      <c r="LY14" s="544">
        <v>191</v>
      </c>
      <c r="LZ14" s="545">
        <v>-20.420000000000002</v>
      </c>
      <c r="MA14" s="81"/>
      <c r="MB14" s="21"/>
      <c r="MC14" s="21"/>
      <c r="MD14" s="62"/>
      <c r="ME14" s="21"/>
      <c r="MF14" s="35"/>
      <c r="MG14" s="62"/>
      <c r="MH14" s="21"/>
      <c r="MI14" s="35"/>
      <c r="MJ14" s="62"/>
      <c r="MK14" s="21"/>
      <c r="ML14" s="102"/>
      <c r="MM14" s="573" t="s">
        <v>33</v>
      </c>
      <c r="MN14" s="573"/>
      <c r="MO14" s="574">
        <v>617</v>
      </c>
      <c r="MP14" s="574">
        <v>617</v>
      </c>
      <c r="MQ14" s="574">
        <v>617</v>
      </c>
      <c r="MR14" s="574">
        <v>617</v>
      </c>
      <c r="MS14" s="574">
        <v>617</v>
      </c>
      <c r="MT14" s="218"/>
      <c r="MU14" s="219"/>
      <c r="MV14" s="219"/>
      <c r="MW14" s="394"/>
      <c r="MX14" s="219"/>
      <c r="MY14" s="219"/>
      <c r="MZ14" s="84" t="s">
        <v>79</v>
      </c>
      <c r="NA14" s="735"/>
      <c r="NB14" s="735"/>
      <c r="NC14" s="735"/>
      <c r="ND14" s="406"/>
      <c r="NE14" s="406"/>
      <c r="NF14" s="406"/>
      <c r="NG14" s="406"/>
      <c r="NH14" s="406"/>
      <c r="NI14" s="406"/>
      <c r="NJ14" s="406"/>
      <c r="NK14" s="728"/>
      <c r="NL14" s="406"/>
      <c r="NM14" s="406"/>
      <c r="NN14" s="736" t="s">
        <v>80</v>
      </c>
      <c r="NO14" s="735"/>
      <c r="NP14" s="735"/>
      <c r="NQ14" s="735"/>
      <c r="NR14" s="406"/>
      <c r="NS14" s="406"/>
      <c r="NT14" s="406"/>
      <c r="NU14" s="406"/>
      <c r="NV14" s="406"/>
      <c r="NW14" s="406"/>
      <c r="NX14" s="406"/>
      <c r="NY14" s="728"/>
    </row>
    <row r="15" spans="1:390" ht="23.25" customHeight="1" thickTop="1" thickBot="1" x14ac:dyDescent="0.3">
      <c r="A15" s="692" t="s">
        <v>29</v>
      </c>
      <c r="B15" s="737">
        <v>2.29</v>
      </c>
      <c r="C15" s="738">
        <v>2.4300000000000002</v>
      </c>
      <c r="D15" s="695">
        <v>-0.14000000000000001</v>
      </c>
      <c r="E15" s="319"/>
      <c r="F15" s="319"/>
      <c r="G15" s="554" t="s">
        <v>81</v>
      </c>
      <c r="H15" s="528">
        <v>0</v>
      </c>
      <c r="I15" s="529">
        <v>0</v>
      </c>
      <c r="J15" s="530">
        <v>0</v>
      </c>
      <c r="K15" s="528">
        <v>0</v>
      </c>
      <c r="L15" s="531">
        <v>0</v>
      </c>
      <c r="M15" s="532">
        <v>0</v>
      </c>
      <c r="N15" s="316"/>
      <c r="O15" s="27" t="s">
        <v>82</v>
      </c>
      <c r="P15" s="2"/>
      <c r="Q15" s="63"/>
      <c r="R15" s="2"/>
      <c r="S15" s="2"/>
      <c r="T15" s="63"/>
      <c r="U15" s="2"/>
      <c r="V15" s="2"/>
      <c r="W15" s="3"/>
      <c r="X15" s="6" t="s">
        <v>14</v>
      </c>
      <c r="Y15" s="316"/>
      <c r="Z15" s="316"/>
      <c r="AA15" s="316" t="s">
        <v>32</v>
      </c>
      <c r="AB15" s="591">
        <v>0</v>
      </c>
      <c r="AC15" s="591">
        <v>0</v>
      </c>
      <c r="AD15" s="591">
        <v>0</v>
      </c>
      <c r="AE15" s="591">
        <v>0</v>
      </c>
      <c r="AF15" s="316"/>
      <c r="AG15" s="316"/>
      <c r="AH15" s="316"/>
      <c r="AI15" s="316"/>
      <c r="AJ15" s="316"/>
      <c r="AK15" s="316"/>
      <c r="AL15" s="563" t="s">
        <v>83</v>
      </c>
      <c r="AM15" s="739" t="s">
        <v>18</v>
      </c>
      <c r="AN15" s="740"/>
      <c r="AO15" s="740"/>
      <c r="AP15" s="740"/>
      <c r="AQ15" s="740"/>
      <c r="AR15" s="740"/>
      <c r="AS15" s="740"/>
      <c r="AT15" s="740"/>
      <c r="AU15" s="741"/>
      <c r="AV15" s="742" t="s">
        <v>19</v>
      </c>
      <c r="AW15" s="743" t="s">
        <v>28</v>
      </c>
      <c r="AX15" s="317"/>
      <c r="AY15" s="316"/>
      <c r="AZ15" s="563" t="s">
        <v>83</v>
      </c>
      <c r="BA15" s="569" t="s">
        <v>18</v>
      </c>
      <c r="BB15" s="570"/>
      <c r="BC15" s="570"/>
      <c r="BD15" s="570"/>
      <c r="BE15" s="570"/>
      <c r="BF15" s="570"/>
      <c r="BG15" s="570"/>
      <c r="BH15" s="570"/>
      <c r="BI15" s="571"/>
      <c r="BJ15" s="742" t="s">
        <v>19</v>
      </c>
      <c r="BK15" s="743" t="s">
        <v>28</v>
      </c>
      <c r="BL15" s="317"/>
      <c r="BM15" s="312"/>
      <c r="BN15" s="312"/>
      <c r="BO15" s="312"/>
      <c r="BP15" s="105"/>
      <c r="BQ15" s="387"/>
      <c r="BR15" s="387"/>
      <c r="BS15" s="395"/>
      <c r="BT15" s="398"/>
      <c r="BU15" s="381"/>
      <c r="BV15" s="396"/>
      <c r="BW15" s="388"/>
      <c r="BX15" s="10"/>
      <c r="BY15" s="384"/>
      <c r="BZ15" s="48"/>
      <c r="CA15" s="48"/>
      <c r="CB15" s="48"/>
      <c r="CC15" s="316"/>
      <c r="CD15" s="316"/>
      <c r="CE15" s="692" t="s">
        <v>29</v>
      </c>
      <c r="CF15" s="737">
        <v>1.9</v>
      </c>
      <c r="CG15" s="738">
        <v>1.83</v>
      </c>
      <c r="CH15" s="695">
        <v>7.0000000000000007E-2</v>
      </c>
      <c r="CI15" s="319"/>
      <c r="CJ15" s="319"/>
      <c r="CK15" s="554" t="s">
        <v>81</v>
      </c>
      <c r="CL15" s="528">
        <v>5</v>
      </c>
      <c r="CM15" s="529">
        <v>0</v>
      </c>
      <c r="CN15" s="530">
        <v>0</v>
      </c>
      <c r="CO15" s="528">
        <v>5</v>
      </c>
      <c r="CP15" s="531">
        <v>4</v>
      </c>
      <c r="CQ15" s="532">
        <v>25</v>
      </c>
      <c r="CR15" s="316"/>
      <c r="CS15" s="27" t="s">
        <v>82</v>
      </c>
      <c r="CT15" s="2"/>
      <c r="CU15" s="63"/>
      <c r="CV15" s="2"/>
      <c r="CW15" s="2"/>
      <c r="CX15" s="63"/>
      <c r="CY15" s="2"/>
      <c r="CZ15" s="2"/>
      <c r="DA15" s="3"/>
      <c r="DB15" s="6" t="s">
        <v>14</v>
      </c>
      <c r="DC15" s="316"/>
      <c r="DD15" s="316"/>
      <c r="DE15" s="316" t="s">
        <v>32</v>
      </c>
      <c r="DF15" s="591">
        <v>0</v>
      </c>
      <c r="DG15" s="591">
        <v>0</v>
      </c>
      <c r="DH15" s="591">
        <v>0</v>
      </c>
      <c r="DI15" s="591">
        <v>0</v>
      </c>
      <c r="DJ15" s="316"/>
      <c r="DK15" s="316"/>
      <c r="DL15" s="316"/>
      <c r="DM15" s="316"/>
      <c r="DN15" s="316"/>
      <c r="DO15" s="316"/>
      <c r="DP15" s="563" t="s">
        <v>83</v>
      </c>
      <c r="DQ15" s="739" t="s">
        <v>18</v>
      </c>
      <c r="DR15" s="740"/>
      <c r="DS15" s="740"/>
      <c r="DT15" s="740"/>
      <c r="DU15" s="740"/>
      <c r="DV15" s="740"/>
      <c r="DW15" s="740"/>
      <c r="DX15" s="740"/>
      <c r="DY15" s="741"/>
      <c r="DZ15" s="742" t="s">
        <v>19</v>
      </c>
      <c r="EA15" s="743" t="s">
        <v>28</v>
      </c>
      <c r="EB15" s="317"/>
      <c r="EC15" s="316"/>
      <c r="ED15" s="563" t="s">
        <v>83</v>
      </c>
      <c r="EE15" s="569" t="s">
        <v>18</v>
      </c>
      <c r="EF15" s="570"/>
      <c r="EG15" s="570"/>
      <c r="EH15" s="570"/>
      <c r="EI15" s="570"/>
      <c r="EJ15" s="570"/>
      <c r="EK15" s="570"/>
      <c r="EL15" s="570"/>
      <c r="EM15" s="571"/>
      <c r="EN15" s="742" t="s">
        <v>19</v>
      </c>
      <c r="EO15" s="743" t="s">
        <v>28</v>
      </c>
      <c r="EP15" s="317"/>
      <c r="EQ15" s="312"/>
      <c r="ER15" s="312"/>
      <c r="ES15" s="312"/>
      <c r="ET15" s="105"/>
      <c r="EU15" s="387"/>
      <c r="EV15" s="387"/>
      <c r="EW15" s="395"/>
      <c r="EX15" s="398"/>
      <c r="EY15" s="381"/>
      <c r="EZ15" s="396"/>
      <c r="FA15" s="388"/>
      <c r="FB15" s="10"/>
      <c r="FC15" s="384"/>
      <c r="FD15" s="48"/>
      <c r="FE15" s="48"/>
      <c r="FF15" s="48"/>
      <c r="FG15" s="316"/>
      <c r="FH15" s="316"/>
      <c r="FI15" s="692" t="s">
        <v>29</v>
      </c>
      <c r="FJ15" s="737">
        <v>1.82</v>
      </c>
      <c r="FK15" s="738">
        <v>1.92</v>
      </c>
      <c r="FL15" s="695">
        <v>-0.1</v>
      </c>
      <c r="FM15" s="319"/>
      <c r="FN15" s="319"/>
      <c r="FO15" s="554" t="s">
        <v>81</v>
      </c>
      <c r="FP15" s="528">
        <v>0</v>
      </c>
      <c r="FQ15" s="529">
        <v>5</v>
      </c>
      <c r="FR15" s="530">
        <v>0</v>
      </c>
      <c r="FS15" s="528">
        <v>5</v>
      </c>
      <c r="FT15" s="531">
        <v>7</v>
      </c>
      <c r="FU15" s="532">
        <v>-28.57</v>
      </c>
      <c r="FV15" s="316"/>
      <c r="FW15" s="27" t="s">
        <v>82</v>
      </c>
      <c r="FX15" s="2"/>
      <c r="FY15" s="63"/>
      <c r="FZ15" s="2"/>
      <c r="GA15" s="2"/>
      <c r="GB15" s="63"/>
      <c r="GC15" s="2"/>
      <c r="GD15" s="2"/>
      <c r="GE15" s="3"/>
      <c r="GF15" s="6" t="s">
        <v>14</v>
      </c>
      <c r="GG15" s="316"/>
      <c r="GH15" s="316"/>
      <c r="GI15" s="316" t="s">
        <v>32</v>
      </c>
      <c r="GJ15" s="591">
        <v>0</v>
      </c>
      <c r="GK15" s="591">
        <v>0</v>
      </c>
      <c r="GL15" s="591">
        <v>0</v>
      </c>
      <c r="GM15" s="591">
        <v>0</v>
      </c>
      <c r="GN15" s="316"/>
      <c r="GO15" s="316"/>
      <c r="GP15" s="316"/>
      <c r="GQ15" s="316"/>
      <c r="GR15" s="316"/>
      <c r="GS15" s="316"/>
      <c r="GT15" s="563" t="s">
        <v>83</v>
      </c>
      <c r="GU15" s="739" t="s">
        <v>18</v>
      </c>
      <c r="GV15" s="740"/>
      <c r="GW15" s="740"/>
      <c r="GX15" s="740"/>
      <c r="GY15" s="740"/>
      <c r="GZ15" s="740"/>
      <c r="HA15" s="740"/>
      <c r="HB15" s="740"/>
      <c r="HC15" s="741"/>
      <c r="HD15" s="742" t="s">
        <v>19</v>
      </c>
      <c r="HE15" s="743" t="s">
        <v>28</v>
      </c>
      <c r="HF15" s="317"/>
      <c r="HG15" s="316"/>
      <c r="HH15" s="563" t="s">
        <v>83</v>
      </c>
      <c r="HI15" s="569" t="s">
        <v>18</v>
      </c>
      <c r="HJ15" s="570"/>
      <c r="HK15" s="570"/>
      <c r="HL15" s="570"/>
      <c r="HM15" s="570"/>
      <c r="HN15" s="570"/>
      <c r="HO15" s="570"/>
      <c r="HP15" s="570"/>
      <c r="HQ15" s="571"/>
      <c r="HR15" s="742" t="s">
        <v>19</v>
      </c>
      <c r="HS15" s="743" t="s">
        <v>28</v>
      </c>
      <c r="HT15" s="317"/>
      <c r="HU15" s="312"/>
      <c r="HV15" s="312"/>
      <c r="HW15" s="312"/>
      <c r="HX15" s="105"/>
      <c r="HY15" s="387"/>
      <c r="HZ15" s="387"/>
      <c r="IA15" s="395"/>
      <c r="IB15" s="398"/>
      <c r="IC15" s="381"/>
      <c r="ID15" s="396"/>
      <c r="IE15" s="388"/>
      <c r="IF15" s="10"/>
      <c r="IG15" s="384"/>
      <c r="IH15" s="48"/>
      <c r="II15" s="48"/>
      <c r="IJ15" s="48"/>
      <c r="IK15" s="316"/>
      <c r="IM15" s="692" t="s">
        <v>29</v>
      </c>
      <c r="IN15" s="737">
        <v>1.88</v>
      </c>
      <c r="IO15" s="738">
        <v>1.98</v>
      </c>
      <c r="IP15" s="695">
        <v>-0.1</v>
      </c>
      <c r="IQ15" s="319"/>
      <c r="IR15" s="319"/>
      <c r="IS15" s="554" t="s">
        <v>81</v>
      </c>
      <c r="IT15" s="528">
        <v>0</v>
      </c>
      <c r="IU15" s="529">
        <v>0</v>
      </c>
      <c r="IV15" s="530">
        <v>0</v>
      </c>
      <c r="IW15" s="528">
        <v>0</v>
      </c>
      <c r="IX15" s="531">
        <v>0</v>
      </c>
      <c r="IY15" s="532">
        <v>0</v>
      </c>
      <c r="IZ15" s="316"/>
      <c r="JA15" s="27" t="s">
        <v>82</v>
      </c>
      <c r="JB15" s="2"/>
      <c r="JC15" s="63"/>
      <c r="JD15" s="2"/>
      <c r="JE15" s="2"/>
      <c r="JF15" s="63"/>
      <c r="JG15" s="2"/>
      <c r="JH15" s="2"/>
      <c r="JI15" s="3"/>
      <c r="JJ15" s="6" t="s">
        <v>14</v>
      </c>
      <c r="JK15" s="316"/>
      <c r="JL15" s="316"/>
      <c r="JM15" s="316" t="s">
        <v>32</v>
      </c>
      <c r="JN15" s="591">
        <v>0</v>
      </c>
      <c r="JO15" s="591">
        <v>0</v>
      </c>
      <c r="JP15" s="591">
        <v>0</v>
      </c>
      <c r="JQ15" s="591">
        <v>0</v>
      </c>
      <c r="JR15" s="316"/>
      <c r="JS15" s="316"/>
      <c r="JT15" s="316"/>
      <c r="JU15" s="316"/>
      <c r="JV15" s="316"/>
      <c r="JW15" s="316"/>
      <c r="JX15" s="563" t="s">
        <v>83</v>
      </c>
      <c r="JY15" s="739" t="s">
        <v>18</v>
      </c>
      <c r="JZ15" s="740"/>
      <c r="KA15" s="740"/>
      <c r="KB15" s="740"/>
      <c r="KC15" s="740"/>
      <c r="KD15" s="740"/>
      <c r="KE15" s="740"/>
      <c r="KF15" s="740"/>
      <c r="KG15" s="741"/>
      <c r="KH15" s="742" t="s">
        <v>19</v>
      </c>
      <c r="KI15" s="743" t="s">
        <v>28</v>
      </c>
      <c r="KJ15" s="317"/>
      <c r="KK15" s="316"/>
      <c r="KL15" s="563" t="s">
        <v>83</v>
      </c>
      <c r="KM15" s="569" t="s">
        <v>18</v>
      </c>
      <c r="KN15" s="570"/>
      <c r="KO15" s="570"/>
      <c r="KP15" s="570"/>
      <c r="KQ15" s="570"/>
      <c r="KR15" s="570"/>
      <c r="KS15" s="570"/>
      <c r="KT15" s="570"/>
      <c r="KU15" s="571"/>
      <c r="KV15" s="742" t="s">
        <v>19</v>
      </c>
      <c r="KW15" s="743" t="s">
        <v>28</v>
      </c>
      <c r="KX15" s="13"/>
      <c r="KY15" s="312"/>
      <c r="KZ15" s="312"/>
      <c r="LA15" s="312"/>
      <c r="LB15" s="105"/>
      <c r="LC15" s="387"/>
      <c r="LD15" s="387"/>
      <c r="LE15" s="395"/>
      <c r="LF15" s="398"/>
      <c r="LG15" s="381"/>
      <c r="LH15" s="396"/>
      <c r="LI15" s="388"/>
      <c r="LJ15" s="10"/>
      <c r="LK15" s="384"/>
      <c r="LL15" s="48"/>
      <c r="LM15" s="48"/>
      <c r="LN15" s="48"/>
      <c r="LO15" s="48"/>
      <c r="LQ15" s="692" t="s">
        <v>29</v>
      </c>
      <c r="LR15" s="744">
        <v>1.94</v>
      </c>
      <c r="LS15" s="738">
        <v>1.96</v>
      </c>
      <c r="LT15" s="708">
        <v>-0.02</v>
      </c>
      <c r="LU15" s="319"/>
      <c r="LV15" s="319"/>
      <c r="LW15" s="554" t="s">
        <v>81</v>
      </c>
      <c r="LX15" s="11">
        <v>10</v>
      </c>
      <c r="LY15" s="544">
        <v>11</v>
      </c>
      <c r="LZ15" s="545">
        <v>-9.09</v>
      </c>
      <c r="MA15" s="81"/>
      <c r="MB15" s="314" t="s">
        <v>82</v>
      </c>
      <c r="MC15" s="315"/>
      <c r="MD15" s="330"/>
      <c r="ME15" s="315"/>
      <c r="MF15" s="315"/>
      <c r="MG15" s="330"/>
      <c r="MH15" s="315"/>
      <c r="MI15" s="315"/>
      <c r="MJ15" s="330"/>
      <c r="MK15" s="64" t="s">
        <v>14</v>
      </c>
      <c r="ML15" s="102"/>
      <c r="MM15" s="102"/>
      <c r="MN15" s="102" t="s">
        <v>32</v>
      </c>
      <c r="MO15" s="613">
        <v>0</v>
      </c>
      <c r="MP15" s="613">
        <v>0</v>
      </c>
      <c r="MQ15" s="613">
        <v>0</v>
      </c>
      <c r="MR15" s="613">
        <v>0</v>
      </c>
      <c r="MS15" s="613">
        <v>0</v>
      </c>
      <c r="MT15" s="218"/>
      <c r="MU15" s="219"/>
      <c r="MV15" s="219"/>
      <c r="MW15" s="394"/>
      <c r="MX15" s="219"/>
      <c r="MY15" s="219"/>
      <c r="MZ15" s="579" t="s">
        <v>83</v>
      </c>
      <c r="NA15" s="569" t="s">
        <v>18</v>
      </c>
      <c r="NB15" s="570"/>
      <c r="NC15" s="570"/>
      <c r="ND15" s="570"/>
      <c r="NE15" s="570"/>
      <c r="NF15" s="570"/>
      <c r="NG15" s="570"/>
      <c r="NH15" s="570"/>
      <c r="NI15" s="571"/>
      <c r="NJ15" s="648" t="s">
        <v>19</v>
      </c>
      <c r="NK15" s="648" t="s">
        <v>28</v>
      </c>
      <c r="NL15" s="406"/>
      <c r="NM15" s="406"/>
      <c r="NN15" s="745" t="s">
        <v>83</v>
      </c>
      <c r="NO15" s="746" t="s">
        <v>18</v>
      </c>
      <c r="NP15" s="747"/>
      <c r="NQ15" s="747"/>
      <c r="NR15" s="747"/>
      <c r="NS15" s="747"/>
      <c r="NT15" s="747"/>
      <c r="NU15" s="747"/>
      <c r="NV15" s="747"/>
      <c r="NW15" s="748"/>
      <c r="NX15" s="648" t="s">
        <v>19</v>
      </c>
      <c r="NY15" s="648" t="s">
        <v>28</v>
      </c>
    </row>
    <row r="16" spans="1:390" ht="29.25" customHeight="1" thickTop="1" thickBot="1" x14ac:dyDescent="0.3">
      <c r="A16" s="749" t="s">
        <v>84</v>
      </c>
      <c r="B16" s="750"/>
      <c r="C16" s="751"/>
      <c r="D16" s="553"/>
      <c r="E16" s="319"/>
      <c r="F16" s="319"/>
      <c r="G16" s="554" t="s">
        <v>85</v>
      </c>
      <c r="H16" s="528">
        <v>0</v>
      </c>
      <c r="I16" s="529">
        <v>0</v>
      </c>
      <c r="J16" s="530">
        <v>0</v>
      </c>
      <c r="K16" s="528">
        <v>0</v>
      </c>
      <c r="L16" s="531">
        <v>2</v>
      </c>
      <c r="M16" s="532">
        <v>-100</v>
      </c>
      <c r="N16" s="316"/>
      <c r="O16" s="533" t="s">
        <v>17</v>
      </c>
      <c r="P16" s="534" t="s">
        <v>18</v>
      </c>
      <c r="Q16" s="752"/>
      <c r="R16" s="536"/>
      <c r="S16" s="534" t="s">
        <v>19</v>
      </c>
      <c r="T16" s="752"/>
      <c r="U16" s="536"/>
      <c r="V16" s="456" t="s">
        <v>20</v>
      </c>
      <c r="W16" s="457"/>
      <c r="X16" s="458"/>
      <c r="Y16" s="316"/>
      <c r="Z16" s="316"/>
      <c r="AA16" s="316" t="s">
        <v>46</v>
      </c>
      <c r="AB16" s="591">
        <v>152</v>
      </c>
      <c r="AC16" s="591">
        <v>152</v>
      </c>
      <c r="AD16" s="591">
        <v>152</v>
      </c>
      <c r="AE16" s="591">
        <v>152</v>
      </c>
      <c r="AF16" s="316"/>
      <c r="AG16" s="316"/>
      <c r="AH16" s="316"/>
      <c r="AI16" s="316"/>
      <c r="AJ16" s="316"/>
      <c r="AK16" s="316"/>
      <c r="AL16" s="594"/>
      <c r="AM16" s="753" t="s">
        <v>34</v>
      </c>
      <c r="AN16" s="606" t="s">
        <v>35</v>
      </c>
      <c r="AO16" s="754" t="s">
        <v>330</v>
      </c>
      <c r="AP16" s="755" t="s">
        <v>331</v>
      </c>
      <c r="AQ16" s="606"/>
      <c r="AR16" s="606"/>
      <c r="AS16" s="606"/>
      <c r="AT16" s="606"/>
      <c r="AU16" s="607" t="s">
        <v>42</v>
      </c>
      <c r="AV16" s="756"/>
      <c r="AW16" s="757"/>
      <c r="AX16" s="317"/>
      <c r="AY16" s="316"/>
      <c r="AZ16" s="602"/>
      <c r="BA16" s="753" t="s">
        <v>34</v>
      </c>
      <c r="BB16" s="606" t="s">
        <v>35</v>
      </c>
      <c r="BC16" s="754" t="s">
        <v>330</v>
      </c>
      <c r="BD16" s="605" t="s">
        <v>331</v>
      </c>
      <c r="BE16" s="606"/>
      <c r="BF16" s="606"/>
      <c r="BG16" s="606"/>
      <c r="BH16" s="606"/>
      <c r="BI16" s="607" t="s">
        <v>42</v>
      </c>
      <c r="BJ16" s="756"/>
      <c r="BK16" s="758"/>
      <c r="BL16" s="317"/>
      <c r="BM16" s="312"/>
      <c r="BN16" s="312"/>
      <c r="BO16" s="312"/>
      <c r="BP16" s="108"/>
      <c r="BQ16" s="387"/>
      <c r="BR16" s="387"/>
      <c r="BS16" s="387"/>
      <c r="BT16" s="69"/>
      <c r="BU16" s="381"/>
      <c r="BV16" s="382"/>
      <c r="BW16" s="388"/>
      <c r="BX16" s="10"/>
      <c r="BY16" s="384"/>
      <c r="BZ16" s="48"/>
      <c r="CA16" s="48"/>
      <c r="CB16" s="48"/>
      <c r="CC16" s="316"/>
      <c r="CD16" s="316"/>
      <c r="CE16" s="749" t="s">
        <v>84</v>
      </c>
      <c r="CF16" s="750"/>
      <c r="CG16" s="751">
        <v>0</v>
      </c>
      <c r="CH16" s="553"/>
      <c r="CI16" s="319"/>
      <c r="CJ16" s="319"/>
      <c r="CK16" s="554" t="s">
        <v>85</v>
      </c>
      <c r="CL16" s="528">
        <v>13</v>
      </c>
      <c r="CM16" s="529">
        <v>10</v>
      </c>
      <c r="CN16" s="530">
        <v>12</v>
      </c>
      <c r="CO16" s="528">
        <v>35</v>
      </c>
      <c r="CP16" s="531">
        <v>39</v>
      </c>
      <c r="CQ16" s="532">
        <v>-10.26</v>
      </c>
      <c r="CR16" s="316"/>
      <c r="CS16" s="533" t="s">
        <v>17</v>
      </c>
      <c r="CT16" s="534" t="s">
        <v>18</v>
      </c>
      <c r="CU16" s="752"/>
      <c r="CV16" s="536"/>
      <c r="CW16" s="534" t="s">
        <v>19</v>
      </c>
      <c r="CX16" s="752"/>
      <c r="CY16" s="536"/>
      <c r="CZ16" s="456" t="s">
        <v>20</v>
      </c>
      <c r="DA16" s="457"/>
      <c r="DB16" s="458"/>
      <c r="DC16" s="316"/>
      <c r="DD16" s="316"/>
      <c r="DE16" s="316" t="s">
        <v>46</v>
      </c>
      <c r="DF16" s="591">
        <v>152</v>
      </c>
      <c r="DG16" s="591">
        <v>152</v>
      </c>
      <c r="DH16" s="591">
        <v>152</v>
      </c>
      <c r="DI16" s="591">
        <v>152</v>
      </c>
      <c r="DJ16" s="316"/>
      <c r="DK16" s="316"/>
      <c r="DL16" s="316"/>
      <c r="DM16" s="316"/>
      <c r="DN16" s="316"/>
      <c r="DO16" s="316"/>
      <c r="DP16" s="594"/>
      <c r="DQ16" s="753" t="s">
        <v>34</v>
      </c>
      <c r="DR16" s="606" t="s">
        <v>35</v>
      </c>
      <c r="DS16" s="754" t="s">
        <v>330</v>
      </c>
      <c r="DT16" s="598" t="s">
        <v>331</v>
      </c>
      <c r="DU16" s="596"/>
      <c r="DV16" s="596"/>
      <c r="DW16" s="596"/>
      <c r="DX16" s="596"/>
      <c r="DY16" s="603" t="s">
        <v>42</v>
      </c>
      <c r="DZ16" s="756"/>
      <c r="EA16" s="757"/>
      <c r="EB16" s="317"/>
      <c r="EC16" s="316"/>
      <c r="ED16" s="602"/>
      <c r="EE16" s="753" t="s">
        <v>34</v>
      </c>
      <c r="EF16" s="606" t="s">
        <v>35</v>
      </c>
      <c r="EG16" s="754" t="s">
        <v>330</v>
      </c>
      <c r="EH16" s="598" t="s">
        <v>331</v>
      </c>
      <c r="EI16" s="596"/>
      <c r="EJ16" s="596"/>
      <c r="EK16" s="596"/>
      <c r="EL16" s="596"/>
      <c r="EM16" s="603" t="s">
        <v>42</v>
      </c>
      <c r="EN16" s="756"/>
      <c r="EO16" s="758"/>
      <c r="EP16" s="317"/>
      <c r="EQ16" s="312"/>
      <c r="ER16" s="312"/>
      <c r="ES16" s="312"/>
      <c r="ET16" s="108"/>
      <c r="EU16" s="387"/>
      <c r="EV16" s="387"/>
      <c r="EW16" s="387"/>
      <c r="EX16" s="69"/>
      <c r="EY16" s="381"/>
      <c r="EZ16" s="382"/>
      <c r="FA16" s="388"/>
      <c r="FB16" s="10"/>
      <c r="FC16" s="384"/>
      <c r="FD16" s="48"/>
      <c r="FE16" s="48"/>
      <c r="FF16" s="48"/>
      <c r="FG16" s="316"/>
      <c r="FH16" s="316"/>
      <c r="FI16" s="749" t="s">
        <v>84</v>
      </c>
      <c r="FJ16" s="750"/>
      <c r="FK16" s="751">
        <v>0</v>
      </c>
      <c r="FL16" s="553"/>
      <c r="FM16" s="319"/>
      <c r="FN16" s="319"/>
      <c r="FO16" s="554" t="s">
        <v>85</v>
      </c>
      <c r="FP16" s="528">
        <v>5</v>
      </c>
      <c r="FQ16" s="529">
        <v>3</v>
      </c>
      <c r="FR16" s="530">
        <v>8</v>
      </c>
      <c r="FS16" s="528">
        <v>16</v>
      </c>
      <c r="FT16" s="531">
        <v>15</v>
      </c>
      <c r="FU16" s="532">
        <v>6.67</v>
      </c>
      <c r="FV16" s="316"/>
      <c r="FW16" s="533" t="s">
        <v>17</v>
      </c>
      <c r="FX16" s="534" t="s">
        <v>18</v>
      </c>
      <c r="FY16" s="752"/>
      <c r="FZ16" s="536"/>
      <c r="GA16" s="534" t="s">
        <v>19</v>
      </c>
      <c r="GB16" s="752"/>
      <c r="GC16" s="536"/>
      <c r="GD16" s="456" t="s">
        <v>20</v>
      </c>
      <c r="GE16" s="457"/>
      <c r="GF16" s="458"/>
      <c r="GG16" s="316"/>
      <c r="GH16" s="316"/>
      <c r="GI16" s="316" t="s">
        <v>46</v>
      </c>
      <c r="GJ16" s="591">
        <v>152</v>
      </c>
      <c r="GK16" s="591">
        <v>152</v>
      </c>
      <c r="GL16" s="591">
        <v>152</v>
      </c>
      <c r="GM16" s="591">
        <v>152</v>
      </c>
      <c r="GN16" s="316"/>
      <c r="GO16" s="316"/>
      <c r="GP16" s="316"/>
      <c r="GQ16" s="316"/>
      <c r="GR16" s="316"/>
      <c r="GS16" s="316"/>
      <c r="GT16" s="594"/>
      <c r="GU16" s="753" t="s">
        <v>34</v>
      </c>
      <c r="GV16" s="606" t="s">
        <v>35</v>
      </c>
      <c r="GW16" s="754" t="s">
        <v>330</v>
      </c>
      <c r="GX16" s="605" t="s">
        <v>331</v>
      </c>
      <c r="GY16" s="606"/>
      <c r="GZ16" s="606"/>
      <c r="HA16" s="606"/>
      <c r="HB16" s="606"/>
      <c r="HC16" s="607" t="s">
        <v>42</v>
      </c>
      <c r="HD16" s="756"/>
      <c r="HE16" s="757"/>
      <c r="HF16" s="317"/>
      <c r="HG16" s="316"/>
      <c r="HH16" s="602"/>
      <c r="HI16" s="753" t="s">
        <v>34</v>
      </c>
      <c r="HJ16" s="606" t="s">
        <v>35</v>
      </c>
      <c r="HK16" s="754" t="s">
        <v>330</v>
      </c>
      <c r="HL16" s="605" t="s">
        <v>331</v>
      </c>
      <c r="HM16" s="606"/>
      <c r="HN16" s="606"/>
      <c r="HO16" s="606"/>
      <c r="HP16" s="606"/>
      <c r="HQ16" s="607" t="s">
        <v>42</v>
      </c>
      <c r="HR16" s="756"/>
      <c r="HS16" s="758"/>
      <c r="HT16" s="317"/>
      <c r="HU16" s="312"/>
      <c r="HV16" s="312"/>
      <c r="HW16" s="312"/>
      <c r="HX16" s="108"/>
      <c r="HY16" s="387"/>
      <c r="HZ16" s="387"/>
      <c r="IA16" s="387"/>
      <c r="IB16" s="69"/>
      <c r="IC16" s="381"/>
      <c r="ID16" s="382"/>
      <c r="IE16" s="388"/>
      <c r="IF16" s="10"/>
      <c r="IG16" s="384"/>
      <c r="IH16" s="48"/>
      <c r="II16" s="48"/>
      <c r="IJ16" s="48"/>
      <c r="IK16" s="316"/>
      <c r="IM16" s="749" t="s">
        <v>84</v>
      </c>
      <c r="IN16" s="750"/>
      <c r="IO16" s="751"/>
      <c r="IP16" s="553"/>
      <c r="IQ16" s="319"/>
      <c r="IR16" s="319"/>
      <c r="IS16" s="554" t="s">
        <v>85</v>
      </c>
      <c r="IT16" s="528">
        <v>0</v>
      </c>
      <c r="IU16" s="529">
        <v>0</v>
      </c>
      <c r="IV16" s="530">
        <v>0</v>
      </c>
      <c r="IW16" s="528">
        <v>0</v>
      </c>
      <c r="IX16" s="531">
        <v>0</v>
      </c>
      <c r="IY16" s="532">
        <v>0</v>
      </c>
      <c r="IZ16" s="316"/>
      <c r="JA16" s="533" t="s">
        <v>17</v>
      </c>
      <c r="JB16" s="534" t="s">
        <v>18</v>
      </c>
      <c r="JC16" s="752"/>
      <c r="JD16" s="536"/>
      <c r="JE16" s="534" t="s">
        <v>19</v>
      </c>
      <c r="JF16" s="752"/>
      <c r="JG16" s="536"/>
      <c r="JH16" s="456" t="s">
        <v>20</v>
      </c>
      <c r="JI16" s="457"/>
      <c r="JJ16" s="458"/>
      <c r="JK16" s="316"/>
      <c r="JL16" s="316"/>
      <c r="JM16" s="316" t="s">
        <v>46</v>
      </c>
      <c r="JN16" s="591">
        <v>152</v>
      </c>
      <c r="JO16" s="591">
        <v>152</v>
      </c>
      <c r="JP16" s="591">
        <v>152</v>
      </c>
      <c r="JQ16" s="591">
        <v>152</v>
      </c>
      <c r="JR16" s="316"/>
      <c r="JS16" s="316"/>
      <c r="JT16" s="316"/>
      <c r="JU16" s="316"/>
      <c r="JV16" s="316"/>
      <c r="JW16" s="316"/>
      <c r="JX16" s="594"/>
      <c r="JY16" s="753" t="s">
        <v>34</v>
      </c>
      <c r="JZ16" s="606" t="s">
        <v>35</v>
      </c>
      <c r="KA16" s="754" t="s">
        <v>330</v>
      </c>
      <c r="KB16" s="608" t="s">
        <v>331</v>
      </c>
      <c r="KC16" s="609"/>
      <c r="KD16" s="609"/>
      <c r="KE16" s="609"/>
      <c r="KF16" s="609"/>
      <c r="KG16" s="610" t="s">
        <v>42</v>
      </c>
      <c r="KH16" s="756"/>
      <c r="KI16" s="757"/>
      <c r="KJ16" s="317"/>
      <c r="KK16" s="316"/>
      <c r="KL16" s="602"/>
      <c r="KM16" s="753" t="s">
        <v>34</v>
      </c>
      <c r="KN16" s="606" t="s">
        <v>35</v>
      </c>
      <c r="KO16" s="754" t="s">
        <v>330</v>
      </c>
      <c r="KP16" s="608" t="s">
        <v>331</v>
      </c>
      <c r="KQ16" s="609"/>
      <c r="KR16" s="609"/>
      <c r="KS16" s="609"/>
      <c r="KT16" s="609"/>
      <c r="KU16" s="610" t="s">
        <v>42</v>
      </c>
      <c r="KV16" s="756"/>
      <c r="KW16" s="758"/>
      <c r="KX16" s="28"/>
      <c r="KY16" s="312"/>
      <c r="KZ16" s="312"/>
      <c r="LA16" s="312"/>
      <c r="LB16" s="108"/>
      <c r="LC16" s="387"/>
      <c r="LD16" s="387"/>
      <c r="LE16" s="387"/>
      <c r="LF16" s="69"/>
      <c r="LG16" s="381"/>
      <c r="LH16" s="382"/>
      <c r="LI16" s="388"/>
      <c r="LJ16" s="10"/>
      <c r="LK16" s="384"/>
      <c r="LL16" s="48"/>
      <c r="LM16" s="48"/>
      <c r="LN16" s="48"/>
      <c r="LO16" s="48"/>
      <c r="LQ16" s="749" t="s">
        <v>84</v>
      </c>
      <c r="LR16" s="759"/>
      <c r="LS16" s="751"/>
      <c r="LT16" s="572"/>
      <c r="LU16" s="319"/>
      <c r="LV16" s="319"/>
      <c r="LW16" s="554" t="s">
        <v>85</v>
      </c>
      <c r="LX16" s="11">
        <v>51</v>
      </c>
      <c r="LY16" s="544">
        <v>56</v>
      </c>
      <c r="LZ16" s="545">
        <v>-8.93</v>
      </c>
      <c r="MA16" s="81"/>
      <c r="MB16" s="432" t="s">
        <v>17</v>
      </c>
      <c r="MC16" s="434" t="s">
        <v>18</v>
      </c>
      <c r="MD16" s="546"/>
      <c r="ME16" s="435"/>
      <c r="MF16" s="434" t="s">
        <v>19</v>
      </c>
      <c r="MG16" s="546"/>
      <c r="MH16" s="435"/>
      <c r="MI16" s="434" t="s">
        <v>20</v>
      </c>
      <c r="MJ16" s="546"/>
      <c r="MK16" s="435"/>
      <c r="ML16" s="102"/>
      <c r="MM16" s="102"/>
      <c r="MN16" s="102" t="s">
        <v>46</v>
      </c>
      <c r="MO16" s="613">
        <v>152</v>
      </c>
      <c r="MP16" s="613">
        <v>152</v>
      </c>
      <c r="MQ16" s="613">
        <v>152</v>
      </c>
      <c r="MR16" s="613">
        <v>152</v>
      </c>
      <c r="MS16" s="613">
        <v>152</v>
      </c>
      <c r="MT16" s="218"/>
      <c r="MU16" s="219"/>
      <c r="MV16" s="219"/>
      <c r="MW16" s="394"/>
      <c r="MX16" s="219"/>
      <c r="MY16" s="219"/>
      <c r="MZ16" s="616"/>
      <c r="NA16" s="760" t="s">
        <v>34</v>
      </c>
      <c r="NB16" s="621" t="s">
        <v>35</v>
      </c>
      <c r="NC16" s="761" t="s">
        <v>330</v>
      </c>
      <c r="ND16" s="620" t="s">
        <v>331</v>
      </c>
      <c r="NE16" s="621"/>
      <c r="NF16" s="621"/>
      <c r="NG16" s="621"/>
      <c r="NH16" s="621"/>
      <c r="NI16" s="610" t="s">
        <v>42</v>
      </c>
      <c r="NJ16" s="689"/>
      <c r="NK16" s="689"/>
      <c r="NL16" s="406"/>
      <c r="NM16" s="406"/>
      <c r="NN16" s="762"/>
      <c r="NO16" s="760" t="s">
        <v>34</v>
      </c>
      <c r="NP16" s="621" t="s">
        <v>35</v>
      </c>
      <c r="NQ16" s="761" t="s">
        <v>330</v>
      </c>
      <c r="NR16" s="620" t="s">
        <v>331</v>
      </c>
      <c r="NS16" s="621"/>
      <c r="NT16" s="621"/>
      <c r="NU16" s="621"/>
      <c r="NV16" s="621"/>
      <c r="NW16" s="603" t="s">
        <v>42</v>
      </c>
      <c r="NX16" s="689"/>
      <c r="NY16" s="689"/>
    </row>
    <row r="17" spans="1:389" ht="23.25" customHeight="1" thickTop="1" thickBot="1" x14ac:dyDescent="0.3">
      <c r="A17" s="668" t="s">
        <v>86</v>
      </c>
      <c r="B17" s="29">
        <v>1000.3500000000001</v>
      </c>
      <c r="C17" s="763">
        <v>973.03000000000009</v>
      </c>
      <c r="D17" s="526">
        <v>2.81</v>
      </c>
      <c r="E17" s="30"/>
      <c r="F17" s="30"/>
      <c r="G17" s="554" t="s">
        <v>87</v>
      </c>
      <c r="H17" s="528">
        <v>0</v>
      </c>
      <c r="I17" s="529">
        <v>0</v>
      </c>
      <c r="J17" s="530">
        <v>0</v>
      </c>
      <c r="K17" s="528">
        <v>0</v>
      </c>
      <c r="L17" s="531">
        <v>0</v>
      </c>
      <c r="M17" s="532">
        <v>0</v>
      </c>
      <c r="N17" s="316"/>
      <c r="O17" s="433" t="s">
        <v>130</v>
      </c>
      <c r="P17" s="555">
        <v>2561</v>
      </c>
      <c r="Q17" s="556">
        <v>2560</v>
      </c>
      <c r="R17" s="557" t="s">
        <v>23</v>
      </c>
      <c r="S17" s="555">
        <v>2561</v>
      </c>
      <c r="T17" s="556">
        <v>2560</v>
      </c>
      <c r="U17" s="557" t="s">
        <v>23</v>
      </c>
      <c r="V17" s="555">
        <v>2561</v>
      </c>
      <c r="W17" s="556">
        <v>2560</v>
      </c>
      <c r="X17" s="557" t="s">
        <v>23</v>
      </c>
      <c r="Y17" s="316"/>
      <c r="Z17" s="316"/>
      <c r="AA17" s="316" t="s">
        <v>52</v>
      </c>
      <c r="AB17" s="591">
        <v>465</v>
      </c>
      <c r="AC17" s="591">
        <v>465</v>
      </c>
      <c r="AD17" s="591">
        <v>465</v>
      </c>
      <c r="AE17" s="591">
        <v>465</v>
      </c>
      <c r="AF17" s="316"/>
      <c r="AG17" s="316"/>
      <c r="AH17" s="316"/>
      <c r="AI17" s="316"/>
      <c r="AJ17" s="316"/>
      <c r="AK17" s="316"/>
      <c r="AL17" s="627" t="s">
        <v>48</v>
      </c>
      <c r="AM17" s="628">
        <v>0</v>
      </c>
      <c r="AN17" s="629">
        <v>0</v>
      </c>
      <c r="AO17" s="629">
        <v>0</v>
      </c>
      <c r="AP17" s="764">
        <v>0</v>
      </c>
      <c r="AQ17" s="629"/>
      <c r="AR17" s="629"/>
      <c r="AS17" s="629"/>
      <c r="AT17" s="629"/>
      <c r="AU17" s="636">
        <v>0</v>
      </c>
      <c r="AV17" s="632">
        <v>0</v>
      </c>
      <c r="AW17" s="633">
        <v>0</v>
      </c>
      <c r="AX17" s="634"/>
      <c r="AY17" s="316"/>
      <c r="AZ17" s="627" t="s">
        <v>48</v>
      </c>
      <c r="BA17" s="628">
        <v>0</v>
      </c>
      <c r="BB17" s="629">
        <v>0</v>
      </c>
      <c r="BC17" s="635">
        <v>0</v>
      </c>
      <c r="BD17" s="630">
        <v>0</v>
      </c>
      <c r="BE17" s="629"/>
      <c r="BF17" s="629"/>
      <c r="BG17" s="629"/>
      <c r="BH17" s="629"/>
      <c r="BI17" s="636">
        <v>0</v>
      </c>
      <c r="BJ17" s="636">
        <v>0</v>
      </c>
      <c r="BK17" s="633">
        <v>0</v>
      </c>
      <c r="BL17" s="637"/>
      <c r="BM17" s="312"/>
      <c r="BN17" s="312"/>
      <c r="BO17" s="69"/>
      <c r="BP17" s="108"/>
      <c r="BQ17" s="380"/>
      <c r="BR17" s="380"/>
      <c r="BS17" s="328"/>
      <c r="BT17" s="380"/>
      <c r="BU17" s="381"/>
      <c r="BV17" s="382"/>
      <c r="BW17" s="388"/>
      <c r="BX17" s="10"/>
      <c r="BY17" s="384"/>
      <c r="BZ17" s="48"/>
      <c r="CA17" s="48"/>
      <c r="CB17" s="48"/>
      <c r="CC17" s="316"/>
      <c r="CD17" s="316"/>
      <c r="CE17" s="668" t="s">
        <v>86</v>
      </c>
      <c r="CF17" s="29">
        <v>901.62</v>
      </c>
      <c r="CG17" s="763">
        <v>872.0200000000001</v>
      </c>
      <c r="CH17" s="526">
        <v>3.39</v>
      </c>
      <c r="CI17" s="30"/>
      <c r="CJ17" s="30"/>
      <c r="CK17" s="554" t="s">
        <v>87</v>
      </c>
      <c r="CL17" s="528">
        <v>0</v>
      </c>
      <c r="CM17" s="529">
        <v>2</v>
      </c>
      <c r="CN17" s="530">
        <v>5</v>
      </c>
      <c r="CO17" s="528">
        <v>7</v>
      </c>
      <c r="CP17" s="531">
        <v>10</v>
      </c>
      <c r="CQ17" s="532">
        <v>-30</v>
      </c>
      <c r="CR17" s="316"/>
      <c r="CS17" s="433" t="s">
        <v>160</v>
      </c>
      <c r="CT17" s="555">
        <v>2561</v>
      </c>
      <c r="CU17" s="556">
        <v>2560</v>
      </c>
      <c r="CV17" s="557" t="s">
        <v>23</v>
      </c>
      <c r="CW17" s="555">
        <v>2561</v>
      </c>
      <c r="CX17" s="556">
        <v>2560</v>
      </c>
      <c r="CY17" s="557" t="s">
        <v>23</v>
      </c>
      <c r="CZ17" s="555">
        <v>2561</v>
      </c>
      <c r="DA17" s="556">
        <v>2560</v>
      </c>
      <c r="DB17" s="557" t="s">
        <v>23</v>
      </c>
      <c r="DC17" s="316"/>
      <c r="DD17" s="316"/>
      <c r="DE17" s="316" t="s">
        <v>52</v>
      </c>
      <c r="DF17" s="591">
        <v>465</v>
      </c>
      <c r="DG17" s="591">
        <v>465</v>
      </c>
      <c r="DH17" s="591">
        <v>465</v>
      </c>
      <c r="DI17" s="591">
        <v>465</v>
      </c>
      <c r="DJ17" s="316"/>
      <c r="DK17" s="316"/>
      <c r="DL17" s="316"/>
      <c r="DM17" s="316"/>
      <c r="DN17" s="316"/>
      <c r="DO17" s="316"/>
      <c r="DP17" s="627" t="s">
        <v>48</v>
      </c>
      <c r="DQ17" s="628">
        <v>0</v>
      </c>
      <c r="DR17" s="629">
        <v>0</v>
      </c>
      <c r="DS17" s="629">
        <v>0</v>
      </c>
      <c r="DT17" s="630">
        <v>0</v>
      </c>
      <c r="DU17" s="628"/>
      <c r="DV17" s="629"/>
      <c r="DW17" s="629"/>
      <c r="DX17" s="629"/>
      <c r="DY17" s="636">
        <v>0</v>
      </c>
      <c r="DZ17" s="632">
        <v>0</v>
      </c>
      <c r="EA17" s="633">
        <v>0</v>
      </c>
      <c r="EB17" s="634"/>
      <c r="EC17" s="316"/>
      <c r="ED17" s="627" t="s">
        <v>48</v>
      </c>
      <c r="EE17" s="628">
        <v>0</v>
      </c>
      <c r="EF17" s="629">
        <v>0</v>
      </c>
      <c r="EG17" s="635">
        <v>0</v>
      </c>
      <c r="EH17" s="630">
        <v>0</v>
      </c>
      <c r="EI17" s="628"/>
      <c r="EJ17" s="629"/>
      <c r="EK17" s="629"/>
      <c r="EL17" s="629"/>
      <c r="EM17" s="636">
        <v>0</v>
      </c>
      <c r="EN17" s="636">
        <v>0</v>
      </c>
      <c r="EO17" s="633">
        <v>0</v>
      </c>
      <c r="EP17" s="637"/>
      <c r="EQ17" s="312"/>
      <c r="ER17" s="312"/>
      <c r="ES17" s="69"/>
      <c r="ET17" s="108"/>
      <c r="EU17" s="380"/>
      <c r="EV17" s="380"/>
      <c r="EW17" s="328"/>
      <c r="EX17" s="380"/>
      <c r="EY17" s="381"/>
      <c r="EZ17" s="382"/>
      <c r="FA17" s="388"/>
      <c r="FB17" s="10"/>
      <c r="FC17" s="384"/>
      <c r="FD17" s="48"/>
      <c r="FE17" s="48"/>
      <c r="FF17" s="48"/>
      <c r="FG17" s="316"/>
      <c r="FH17" s="316"/>
      <c r="FI17" s="668" t="s">
        <v>86</v>
      </c>
      <c r="FJ17" s="29">
        <v>1063.6100000000001</v>
      </c>
      <c r="FK17" s="763">
        <v>1022.4300000000001</v>
      </c>
      <c r="FL17" s="526">
        <v>4.03</v>
      </c>
      <c r="FM17" s="30"/>
      <c r="FN17" s="30"/>
      <c r="FO17" s="554" t="s">
        <v>87</v>
      </c>
      <c r="FP17" s="528">
        <v>7</v>
      </c>
      <c r="FQ17" s="529">
        <v>10</v>
      </c>
      <c r="FR17" s="530">
        <v>4</v>
      </c>
      <c r="FS17" s="528">
        <v>21</v>
      </c>
      <c r="FT17" s="531">
        <v>22</v>
      </c>
      <c r="FU17" s="532">
        <v>-4.55</v>
      </c>
      <c r="FV17" s="316"/>
      <c r="FW17" s="433" t="s">
        <v>278</v>
      </c>
      <c r="FX17" s="555">
        <v>2561</v>
      </c>
      <c r="FY17" s="556">
        <v>2560</v>
      </c>
      <c r="FZ17" s="557" t="s">
        <v>23</v>
      </c>
      <c r="GA17" s="555">
        <v>2561</v>
      </c>
      <c r="GB17" s="556">
        <v>2560</v>
      </c>
      <c r="GC17" s="557" t="s">
        <v>23</v>
      </c>
      <c r="GD17" s="555">
        <v>2561</v>
      </c>
      <c r="GE17" s="556">
        <v>2560</v>
      </c>
      <c r="GF17" s="557" t="s">
        <v>23</v>
      </c>
      <c r="GG17" s="316"/>
      <c r="GH17" s="316"/>
      <c r="GI17" s="316" t="s">
        <v>52</v>
      </c>
      <c r="GJ17" s="591">
        <v>465</v>
      </c>
      <c r="GK17" s="591">
        <v>465</v>
      </c>
      <c r="GL17" s="591">
        <v>465</v>
      </c>
      <c r="GM17" s="591">
        <v>465</v>
      </c>
      <c r="GN17" s="316"/>
      <c r="GO17" s="316"/>
      <c r="GP17" s="316"/>
      <c r="GQ17" s="316"/>
      <c r="GR17" s="316"/>
      <c r="GS17" s="316"/>
      <c r="GT17" s="627" t="s">
        <v>48</v>
      </c>
      <c r="GU17" s="628">
        <v>0</v>
      </c>
      <c r="GV17" s="629">
        <v>0</v>
      </c>
      <c r="GW17" s="629">
        <v>0</v>
      </c>
      <c r="GX17" s="630">
        <v>0</v>
      </c>
      <c r="GY17" s="629"/>
      <c r="GZ17" s="629"/>
      <c r="HA17" s="629"/>
      <c r="HB17" s="629"/>
      <c r="HC17" s="636">
        <v>0</v>
      </c>
      <c r="HD17" s="632">
        <v>0</v>
      </c>
      <c r="HE17" s="633">
        <v>0</v>
      </c>
      <c r="HF17" s="634"/>
      <c r="HG17" s="316"/>
      <c r="HH17" s="627" t="s">
        <v>48</v>
      </c>
      <c r="HI17" s="628">
        <v>0</v>
      </c>
      <c r="HJ17" s="629">
        <v>0</v>
      </c>
      <c r="HK17" s="635">
        <v>0</v>
      </c>
      <c r="HL17" s="630">
        <v>0</v>
      </c>
      <c r="HM17" s="629"/>
      <c r="HN17" s="629"/>
      <c r="HO17" s="629"/>
      <c r="HP17" s="629"/>
      <c r="HQ17" s="636">
        <v>0</v>
      </c>
      <c r="HR17" s="636">
        <v>0</v>
      </c>
      <c r="HS17" s="633">
        <v>0</v>
      </c>
      <c r="HT17" s="638"/>
      <c r="HU17" s="312"/>
      <c r="HV17" s="312"/>
      <c r="HW17" s="69"/>
      <c r="HX17" s="108"/>
      <c r="HY17" s="380"/>
      <c r="HZ17" s="380"/>
      <c r="IA17" s="328"/>
      <c r="IB17" s="380"/>
      <c r="IC17" s="381"/>
      <c r="ID17" s="382"/>
      <c r="IE17" s="388"/>
      <c r="IF17" s="10"/>
      <c r="IG17" s="384"/>
      <c r="IH17" s="48"/>
      <c r="II17" s="48"/>
      <c r="IJ17" s="48"/>
      <c r="IK17" s="316"/>
      <c r="IM17" s="668" t="s">
        <v>86</v>
      </c>
      <c r="IN17" s="29">
        <v>1473.1299999999997</v>
      </c>
      <c r="IO17" s="763">
        <v>1415.7800000000002</v>
      </c>
      <c r="IP17" s="526">
        <v>4.05</v>
      </c>
      <c r="IQ17" s="30"/>
      <c r="IR17" s="30"/>
      <c r="IS17" s="554" t="s">
        <v>87</v>
      </c>
      <c r="IT17" s="528">
        <v>0</v>
      </c>
      <c r="IU17" s="529">
        <v>0</v>
      </c>
      <c r="IV17" s="530">
        <v>0</v>
      </c>
      <c r="IW17" s="528">
        <v>0</v>
      </c>
      <c r="IX17" s="531">
        <v>0</v>
      </c>
      <c r="IY17" s="532">
        <v>0</v>
      </c>
      <c r="IZ17" s="316"/>
      <c r="JA17" s="433" t="s">
        <v>177</v>
      </c>
      <c r="JB17" s="555">
        <v>2561</v>
      </c>
      <c r="JC17" s="556">
        <v>2560</v>
      </c>
      <c r="JD17" s="557" t="s">
        <v>23</v>
      </c>
      <c r="JE17" s="555">
        <v>2561</v>
      </c>
      <c r="JF17" s="556">
        <v>2560</v>
      </c>
      <c r="JG17" s="557" t="s">
        <v>23</v>
      </c>
      <c r="JH17" s="555">
        <v>2561</v>
      </c>
      <c r="JI17" s="556">
        <v>2560</v>
      </c>
      <c r="JJ17" s="557" t="s">
        <v>23</v>
      </c>
      <c r="JK17" s="316"/>
      <c r="JL17" s="316"/>
      <c r="JM17" s="316" t="s">
        <v>52</v>
      </c>
      <c r="JN17" s="591">
        <v>465</v>
      </c>
      <c r="JO17" s="591">
        <v>465</v>
      </c>
      <c r="JP17" s="591">
        <v>465</v>
      </c>
      <c r="JQ17" s="591">
        <v>465</v>
      </c>
      <c r="JR17" s="316"/>
      <c r="JS17" s="316"/>
      <c r="JT17" s="316"/>
      <c r="JU17" s="316"/>
      <c r="JV17" s="316"/>
      <c r="JW17" s="316"/>
      <c r="JX17" s="627" t="s">
        <v>48</v>
      </c>
      <c r="JY17" s="628">
        <v>0</v>
      </c>
      <c r="JZ17" s="629">
        <v>0</v>
      </c>
      <c r="KA17" s="629">
        <v>0</v>
      </c>
      <c r="KB17" s="639">
        <v>0</v>
      </c>
      <c r="KC17" s="640"/>
      <c r="KD17" s="640"/>
      <c r="KE17" s="640"/>
      <c r="KF17" s="640"/>
      <c r="KG17" s="641">
        <v>0</v>
      </c>
      <c r="KH17" s="632">
        <v>0</v>
      </c>
      <c r="KI17" s="633">
        <v>0</v>
      </c>
      <c r="KJ17" s="634"/>
      <c r="KK17" s="316"/>
      <c r="KL17" s="627" t="s">
        <v>48</v>
      </c>
      <c r="KM17" s="628">
        <v>0</v>
      </c>
      <c r="KN17" s="629">
        <v>0</v>
      </c>
      <c r="KO17" s="635">
        <v>0</v>
      </c>
      <c r="KP17" s="639">
        <v>0</v>
      </c>
      <c r="KQ17" s="640"/>
      <c r="KR17" s="640"/>
      <c r="KS17" s="640"/>
      <c r="KT17" s="640"/>
      <c r="KU17" s="641">
        <v>0</v>
      </c>
      <c r="KV17" s="636">
        <v>0</v>
      </c>
      <c r="KW17" s="633">
        <v>0</v>
      </c>
      <c r="KX17" s="324"/>
      <c r="KY17" s="312"/>
      <c r="KZ17" s="312"/>
      <c r="LA17" s="69"/>
      <c r="LB17" s="108"/>
      <c r="LC17" s="380"/>
      <c r="LD17" s="380"/>
      <c r="LE17" s="328"/>
      <c r="LF17" s="380"/>
      <c r="LG17" s="381"/>
      <c r="LH17" s="382"/>
      <c r="LI17" s="388"/>
      <c r="LJ17" s="10"/>
      <c r="LK17" s="384"/>
      <c r="LL17" s="48"/>
      <c r="LM17" s="48"/>
      <c r="LN17" s="48"/>
      <c r="LO17" s="48"/>
      <c r="LQ17" s="668" t="s">
        <v>86</v>
      </c>
      <c r="LR17" s="765">
        <v>1078.56</v>
      </c>
      <c r="LS17" s="763">
        <v>1040.05</v>
      </c>
      <c r="LT17" s="543">
        <v>3.7</v>
      </c>
      <c r="LU17" s="319"/>
      <c r="LV17" s="319"/>
      <c r="LW17" s="554" t="s">
        <v>87</v>
      </c>
      <c r="LX17" s="11">
        <v>28</v>
      </c>
      <c r="LY17" s="544">
        <v>32</v>
      </c>
      <c r="LZ17" s="545">
        <v>-12.5</v>
      </c>
      <c r="MA17" s="81"/>
      <c r="MB17" s="433" t="s">
        <v>181</v>
      </c>
      <c r="MC17" s="555">
        <v>2561</v>
      </c>
      <c r="MD17" s="556">
        <v>2560</v>
      </c>
      <c r="ME17" s="557" t="s">
        <v>23</v>
      </c>
      <c r="MF17" s="555">
        <v>2561</v>
      </c>
      <c r="MG17" s="556">
        <v>2560</v>
      </c>
      <c r="MH17" s="557" t="s">
        <v>23</v>
      </c>
      <c r="MI17" s="555">
        <v>2561</v>
      </c>
      <c r="MJ17" s="556">
        <v>2560</v>
      </c>
      <c r="MK17" s="557" t="s">
        <v>23</v>
      </c>
      <c r="ML17" s="102"/>
      <c r="MM17" s="102"/>
      <c r="MN17" s="102" t="s">
        <v>52</v>
      </c>
      <c r="MO17" s="613">
        <v>465</v>
      </c>
      <c r="MP17" s="613">
        <v>465</v>
      </c>
      <c r="MQ17" s="613">
        <v>465</v>
      </c>
      <c r="MR17" s="613">
        <v>465</v>
      </c>
      <c r="MS17" s="613">
        <v>465</v>
      </c>
      <c r="MT17" s="218"/>
      <c r="MU17" s="219"/>
      <c r="MV17" s="284"/>
      <c r="MW17" s="394"/>
      <c r="MX17" s="219"/>
      <c r="MY17" s="219"/>
      <c r="MZ17" s="644" t="s">
        <v>48</v>
      </c>
      <c r="NA17" s="645">
        <v>0</v>
      </c>
      <c r="NB17" s="646">
        <v>0</v>
      </c>
      <c r="NC17" s="646">
        <v>0</v>
      </c>
      <c r="ND17" s="647">
        <v>0</v>
      </c>
      <c r="NE17" s="646"/>
      <c r="NF17" s="646"/>
      <c r="NG17" s="646"/>
      <c r="NH17" s="646"/>
      <c r="NI17" s="648">
        <v>0</v>
      </c>
      <c r="NJ17" s="649">
        <v>0</v>
      </c>
      <c r="NK17" s="650">
        <v>0</v>
      </c>
      <c r="NL17" s="406"/>
      <c r="NM17" s="406"/>
      <c r="NN17" s="651" t="s">
        <v>48</v>
      </c>
      <c r="NO17" s="645">
        <v>0</v>
      </c>
      <c r="NP17" s="646">
        <v>0</v>
      </c>
      <c r="NQ17" s="646">
        <v>0</v>
      </c>
      <c r="NR17" s="647">
        <v>0</v>
      </c>
      <c r="NS17" s="646"/>
      <c r="NT17" s="646"/>
      <c r="NU17" s="646"/>
      <c r="NV17" s="646"/>
      <c r="NW17" s="648">
        <v>0</v>
      </c>
      <c r="NX17" s="649">
        <v>0</v>
      </c>
      <c r="NY17" s="650">
        <v>0</v>
      </c>
    </row>
    <row r="18" spans="1:389" ht="23.25" customHeight="1" thickTop="1" x14ac:dyDescent="0.25">
      <c r="A18" s="551" t="s">
        <v>49</v>
      </c>
      <c r="B18" s="31">
        <v>999.8</v>
      </c>
      <c r="C18" s="766">
        <v>972.72000000000014</v>
      </c>
      <c r="D18" s="553">
        <v>2.78</v>
      </c>
      <c r="E18" s="30"/>
      <c r="F18" s="30"/>
      <c r="G18" s="554" t="s">
        <v>88</v>
      </c>
      <c r="H18" s="528">
        <v>0</v>
      </c>
      <c r="I18" s="529">
        <v>0</v>
      </c>
      <c r="J18" s="530">
        <v>0</v>
      </c>
      <c r="K18" s="528">
        <v>0</v>
      </c>
      <c r="L18" s="531">
        <v>0</v>
      </c>
      <c r="M18" s="532">
        <v>0</v>
      </c>
      <c r="N18" s="316"/>
      <c r="O18" s="586" t="s">
        <v>31</v>
      </c>
      <c r="P18" s="587">
        <v>388.63</v>
      </c>
      <c r="Q18" s="588">
        <v>368.02</v>
      </c>
      <c r="R18" s="589">
        <v>5.6</v>
      </c>
      <c r="S18" s="587">
        <v>0</v>
      </c>
      <c r="T18" s="588">
        <v>0</v>
      </c>
      <c r="U18" s="589">
        <v>0</v>
      </c>
      <c r="V18" s="587">
        <v>186.74</v>
      </c>
      <c r="W18" s="588">
        <v>168.66</v>
      </c>
      <c r="X18" s="589">
        <v>10.72</v>
      </c>
      <c r="Y18" s="316"/>
      <c r="Z18" s="316"/>
      <c r="AA18" s="316" t="s">
        <v>57</v>
      </c>
      <c r="AB18" s="591">
        <v>0</v>
      </c>
      <c r="AC18" s="591">
        <v>0</v>
      </c>
      <c r="AD18" s="591">
        <v>0</v>
      </c>
      <c r="AE18" s="591">
        <v>0</v>
      </c>
      <c r="AF18" s="316"/>
      <c r="AG18" s="316"/>
      <c r="AH18" s="316"/>
      <c r="AI18" s="316"/>
      <c r="AJ18" s="316"/>
      <c r="AK18" s="316"/>
      <c r="AL18" s="627" t="s">
        <v>54</v>
      </c>
      <c r="AM18" s="652">
        <v>0</v>
      </c>
      <c r="AN18" s="653">
        <v>0</v>
      </c>
      <c r="AO18" s="653">
        <v>0</v>
      </c>
      <c r="AP18" s="767">
        <v>0</v>
      </c>
      <c r="AQ18" s="653"/>
      <c r="AR18" s="653"/>
      <c r="AS18" s="653"/>
      <c r="AT18" s="653"/>
      <c r="AU18" s="632">
        <v>0</v>
      </c>
      <c r="AV18" s="632">
        <v>0</v>
      </c>
      <c r="AW18" s="633">
        <v>0</v>
      </c>
      <c r="AX18" s="634"/>
      <c r="AY18" s="316"/>
      <c r="AZ18" s="627" t="s">
        <v>54</v>
      </c>
      <c r="BA18" s="652">
        <v>0</v>
      </c>
      <c r="BB18" s="653">
        <v>0</v>
      </c>
      <c r="BC18" s="656">
        <v>0</v>
      </c>
      <c r="BD18" s="654">
        <v>0</v>
      </c>
      <c r="BE18" s="653"/>
      <c r="BF18" s="653"/>
      <c r="BG18" s="653"/>
      <c r="BH18" s="653"/>
      <c r="BI18" s="632">
        <v>0</v>
      </c>
      <c r="BJ18" s="632">
        <v>0</v>
      </c>
      <c r="BK18" s="633">
        <v>0</v>
      </c>
      <c r="BL18" s="637"/>
      <c r="BM18" s="312"/>
      <c r="BN18" s="312"/>
      <c r="BO18" s="69"/>
      <c r="BP18" s="105"/>
      <c r="BQ18" s="387"/>
      <c r="BR18" s="387"/>
      <c r="BS18" s="387"/>
      <c r="BT18" s="387"/>
      <c r="BU18" s="381"/>
      <c r="BV18" s="382"/>
      <c r="BW18" s="388"/>
      <c r="BX18" s="10"/>
      <c r="BY18" s="384"/>
      <c r="BZ18" s="48"/>
      <c r="CA18" s="48"/>
      <c r="CB18" s="48"/>
      <c r="CC18" s="316"/>
      <c r="CD18" s="316"/>
      <c r="CE18" s="551" t="s">
        <v>49</v>
      </c>
      <c r="CF18" s="31">
        <v>900.18000000000006</v>
      </c>
      <c r="CG18" s="766">
        <v>870.80000000000007</v>
      </c>
      <c r="CH18" s="553">
        <v>3.37</v>
      </c>
      <c r="CI18" s="30"/>
      <c r="CJ18" s="30"/>
      <c r="CK18" s="554" t="s">
        <v>88</v>
      </c>
      <c r="CL18" s="528">
        <v>0</v>
      </c>
      <c r="CM18" s="529">
        <v>0</v>
      </c>
      <c r="CN18" s="530">
        <v>4</v>
      </c>
      <c r="CO18" s="528">
        <v>4</v>
      </c>
      <c r="CP18" s="531">
        <v>6</v>
      </c>
      <c r="CQ18" s="532">
        <v>-33.33</v>
      </c>
      <c r="CR18" s="316"/>
      <c r="CS18" s="586" t="s">
        <v>31</v>
      </c>
      <c r="CT18" s="587">
        <v>406.73</v>
      </c>
      <c r="CU18" s="588">
        <v>384.42</v>
      </c>
      <c r="CV18" s="589">
        <v>5.8</v>
      </c>
      <c r="CW18" s="587">
        <v>0</v>
      </c>
      <c r="CX18" s="588">
        <v>0</v>
      </c>
      <c r="CY18" s="589">
        <v>0</v>
      </c>
      <c r="CZ18" s="587">
        <v>255.35</v>
      </c>
      <c r="DA18" s="588">
        <v>242.3</v>
      </c>
      <c r="DB18" s="589">
        <v>5.39</v>
      </c>
      <c r="DC18" s="316"/>
      <c r="DD18" s="316"/>
      <c r="DE18" s="316" t="s">
        <v>57</v>
      </c>
      <c r="DF18" s="591">
        <v>0</v>
      </c>
      <c r="DG18" s="591">
        <v>0</v>
      </c>
      <c r="DH18" s="591">
        <v>0</v>
      </c>
      <c r="DI18" s="591">
        <v>0</v>
      </c>
      <c r="DJ18" s="316"/>
      <c r="DK18" s="316"/>
      <c r="DL18" s="316"/>
      <c r="DM18" s="316"/>
      <c r="DN18" s="316"/>
      <c r="DO18" s="316"/>
      <c r="DP18" s="627" t="s">
        <v>54</v>
      </c>
      <c r="DQ18" s="652">
        <v>0</v>
      </c>
      <c r="DR18" s="653">
        <v>0</v>
      </c>
      <c r="DS18" s="653">
        <v>0</v>
      </c>
      <c r="DT18" s="654">
        <v>0</v>
      </c>
      <c r="DU18" s="652"/>
      <c r="DV18" s="653"/>
      <c r="DW18" s="653"/>
      <c r="DX18" s="653"/>
      <c r="DY18" s="632">
        <v>0</v>
      </c>
      <c r="DZ18" s="632">
        <v>0</v>
      </c>
      <c r="EA18" s="633">
        <v>0</v>
      </c>
      <c r="EB18" s="634"/>
      <c r="EC18" s="316"/>
      <c r="ED18" s="627" t="s">
        <v>54</v>
      </c>
      <c r="EE18" s="652">
        <v>0</v>
      </c>
      <c r="EF18" s="653">
        <v>0</v>
      </c>
      <c r="EG18" s="656">
        <v>0</v>
      </c>
      <c r="EH18" s="654">
        <v>0</v>
      </c>
      <c r="EI18" s="652"/>
      <c r="EJ18" s="653"/>
      <c r="EK18" s="653"/>
      <c r="EL18" s="653"/>
      <c r="EM18" s="632">
        <v>0</v>
      </c>
      <c r="EN18" s="632">
        <v>0</v>
      </c>
      <c r="EO18" s="633">
        <v>0</v>
      </c>
      <c r="EP18" s="637"/>
      <c r="EQ18" s="312"/>
      <c r="ER18" s="312"/>
      <c r="ES18" s="69"/>
      <c r="ET18" s="105"/>
      <c r="EU18" s="387"/>
      <c r="EV18" s="387"/>
      <c r="EW18" s="387"/>
      <c r="EX18" s="387"/>
      <c r="EY18" s="381"/>
      <c r="EZ18" s="382"/>
      <c r="FA18" s="388"/>
      <c r="FB18" s="10"/>
      <c r="FC18" s="384"/>
      <c r="FD18" s="48"/>
      <c r="FE18" s="48"/>
      <c r="FF18" s="48"/>
      <c r="FG18" s="316"/>
      <c r="FH18" s="316"/>
      <c r="FI18" s="551" t="s">
        <v>49</v>
      </c>
      <c r="FJ18" s="31">
        <v>1062.72</v>
      </c>
      <c r="FK18" s="766">
        <v>1021.58</v>
      </c>
      <c r="FL18" s="553">
        <v>4.03</v>
      </c>
      <c r="FM18" s="30"/>
      <c r="FN18" s="30"/>
      <c r="FO18" s="554" t="s">
        <v>88</v>
      </c>
      <c r="FP18" s="528">
        <v>2</v>
      </c>
      <c r="FQ18" s="529">
        <v>0</v>
      </c>
      <c r="FR18" s="530">
        <v>3</v>
      </c>
      <c r="FS18" s="528">
        <v>5</v>
      </c>
      <c r="FT18" s="531">
        <v>7</v>
      </c>
      <c r="FU18" s="532">
        <v>-28.57</v>
      </c>
      <c r="FV18" s="316"/>
      <c r="FW18" s="586" t="s">
        <v>31</v>
      </c>
      <c r="FX18" s="587">
        <v>393.66</v>
      </c>
      <c r="FY18" s="588">
        <v>373.85</v>
      </c>
      <c r="FZ18" s="589">
        <v>5.3</v>
      </c>
      <c r="GA18" s="587">
        <v>0</v>
      </c>
      <c r="GB18" s="588">
        <v>0</v>
      </c>
      <c r="GC18" s="589">
        <v>0</v>
      </c>
      <c r="GD18" s="587">
        <v>171.68</v>
      </c>
      <c r="GE18" s="588">
        <v>168.53</v>
      </c>
      <c r="GF18" s="589">
        <v>1.87</v>
      </c>
      <c r="GG18" s="316"/>
      <c r="GH18" s="316"/>
      <c r="GI18" s="316" t="s">
        <v>57</v>
      </c>
      <c r="GJ18" s="591">
        <v>0</v>
      </c>
      <c r="GK18" s="591">
        <v>0</v>
      </c>
      <c r="GL18" s="591">
        <v>0</v>
      </c>
      <c r="GM18" s="591">
        <v>0</v>
      </c>
      <c r="GN18" s="316"/>
      <c r="GO18" s="316"/>
      <c r="GP18" s="316"/>
      <c r="GQ18" s="316"/>
      <c r="GR18" s="316"/>
      <c r="GS18" s="316"/>
      <c r="GT18" s="627" t="s">
        <v>54</v>
      </c>
      <c r="GU18" s="652">
        <v>0</v>
      </c>
      <c r="GV18" s="653">
        <v>0</v>
      </c>
      <c r="GW18" s="653">
        <v>0</v>
      </c>
      <c r="GX18" s="654">
        <v>0</v>
      </c>
      <c r="GY18" s="653"/>
      <c r="GZ18" s="653"/>
      <c r="HA18" s="653"/>
      <c r="HB18" s="653"/>
      <c r="HC18" s="632">
        <v>0</v>
      </c>
      <c r="HD18" s="632">
        <v>0</v>
      </c>
      <c r="HE18" s="633">
        <v>0</v>
      </c>
      <c r="HF18" s="634"/>
      <c r="HG18" s="316"/>
      <c r="HH18" s="627" t="s">
        <v>54</v>
      </c>
      <c r="HI18" s="652">
        <v>0</v>
      </c>
      <c r="HJ18" s="653">
        <v>0</v>
      </c>
      <c r="HK18" s="656">
        <v>0</v>
      </c>
      <c r="HL18" s="654">
        <v>0</v>
      </c>
      <c r="HM18" s="653"/>
      <c r="HN18" s="653"/>
      <c r="HO18" s="653"/>
      <c r="HP18" s="653"/>
      <c r="HQ18" s="632">
        <v>0</v>
      </c>
      <c r="HR18" s="632">
        <v>0</v>
      </c>
      <c r="HS18" s="633">
        <v>0</v>
      </c>
      <c r="HT18" s="638"/>
      <c r="HU18" s="312"/>
      <c r="HV18" s="312"/>
      <c r="HW18" s="69"/>
      <c r="HX18" s="105"/>
      <c r="HY18" s="387"/>
      <c r="HZ18" s="387"/>
      <c r="IA18" s="387"/>
      <c r="IB18" s="387"/>
      <c r="IC18" s="381"/>
      <c r="ID18" s="382"/>
      <c r="IE18" s="388"/>
      <c r="IF18" s="10"/>
      <c r="IG18" s="384"/>
      <c r="IH18" s="48"/>
      <c r="II18" s="48"/>
      <c r="IJ18" s="48"/>
      <c r="IK18" s="316"/>
      <c r="IM18" s="551" t="s">
        <v>49</v>
      </c>
      <c r="IN18" s="31">
        <v>1472.8599999999997</v>
      </c>
      <c r="IO18" s="766">
        <v>1415.49</v>
      </c>
      <c r="IP18" s="553">
        <v>4.05</v>
      </c>
      <c r="IQ18" s="30"/>
      <c r="IR18" s="30"/>
      <c r="IS18" s="554" t="s">
        <v>88</v>
      </c>
      <c r="IT18" s="528">
        <v>0</v>
      </c>
      <c r="IU18" s="529">
        <v>0</v>
      </c>
      <c r="IV18" s="530">
        <v>0</v>
      </c>
      <c r="IW18" s="528">
        <v>0</v>
      </c>
      <c r="IX18" s="531">
        <v>0</v>
      </c>
      <c r="IY18" s="532">
        <v>0</v>
      </c>
      <c r="IZ18" s="316"/>
      <c r="JA18" s="586" t="s">
        <v>31</v>
      </c>
      <c r="JB18" s="587">
        <v>549.5</v>
      </c>
      <c r="JC18" s="588">
        <v>529.92999999999995</v>
      </c>
      <c r="JD18" s="589">
        <v>3.69</v>
      </c>
      <c r="JE18" s="587">
        <v>0</v>
      </c>
      <c r="JF18" s="588">
        <v>0</v>
      </c>
      <c r="JG18" s="589">
        <v>0</v>
      </c>
      <c r="JH18" s="587">
        <v>251.78</v>
      </c>
      <c r="JI18" s="588">
        <v>249.39</v>
      </c>
      <c r="JJ18" s="589">
        <v>0.96</v>
      </c>
      <c r="JK18" s="316"/>
      <c r="JL18" s="316"/>
      <c r="JM18" s="316" t="s">
        <v>57</v>
      </c>
      <c r="JN18" s="591">
        <v>0</v>
      </c>
      <c r="JO18" s="591">
        <v>0</v>
      </c>
      <c r="JP18" s="591">
        <v>0</v>
      </c>
      <c r="JQ18" s="591">
        <v>0</v>
      </c>
      <c r="JR18" s="316"/>
      <c r="JS18" s="316"/>
      <c r="JT18" s="316"/>
      <c r="JU18" s="316"/>
      <c r="JV18" s="316"/>
      <c r="JW18" s="316"/>
      <c r="JX18" s="627" t="s">
        <v>54</v>
      </c>
      <c r="JY18" s="652">
        <v>0</v>
      </c>
      <c r="JZ18" s="653">
        <v>0</v>
      </c>
      <c r="KA18" s="653">
        <v>0</v>
      </c>
      <c r="KB18" s="657">
        <v>0</v>
      </c>
      <c r="KC18" s="658"/>
      <c r="KD18" s="658"/>
      <c r="KE18" s="658"/>
      <c r="KF18" s="658"/>
      <c r="KG18" s="659">
        <v>0</v>
      </c>
      <c r="KH18" s="632">
        <v>0</v>
      </c>
      <c r="KI18" s="633">
        <v>0</v>
      </c>
      <c r="KJ18" s="634"/>
      <c r="KK18" s="316"/>
      <c r="KL18" s="627" t="s">
        <v>54</v>
      </c>
      <c r="KM18" s="652">
        <v>0</v>
      </c>
      <c r="KN18" s="653">
        <v>0</v>
      </c>
      <c r="KO18" s="656">
        <v>0</v>
      </c>
      <c r="KP18" s="657">
        <v>0</v>
      </c>
      <c r="KQ18" s="658"/>
      <c r="KR18" s="658"/>
      <c r="KS18" s="658"/>
      <c r="KT18" s="658"/>
      <c r="KU18" s="659">
        <v>0</v>
      </c>
      <c r="KV18" s="632">
        <v>0</v>
      </c>
      <c r="KW18" s="633">
        <v>0</v>
      </c>
      <c r="KX18" s="324"/>
      <c r="KY18" s="312"/>
      <c r="KZ18" s="312"/>
      <c r="LA18" s="69"/>
      <c r="LB18" s="105"/>
      <c r="LC18" s="387"/>
      <c r="LD18" s="387"/>
      <c r="LE18" s="387"/>
      <c r="LF18" s="387"/>
      <c r="LG18" s="381"/>
      <c r="LH18" s="382"/>
      <c r="LI18" s="388"/>
      <c r="LJ18" s="10"/>
      <c r="LK18" s="384"/>
      <c r="LL18" s="48"/>
      <c r="LM18" s="48"/>
      <c r="LN18" s="48"/>
      <c r="LO18" s="48"/>
      <c r="LQ18" s="551" t="s">
        <v>49</v>
      </c>
      <c r="LR18" s="759">
        <v>1077.72</v>
      </c>
      <c r="LS18" s="766">
        <v>1039.3699999999999</v>
      </c>
      <c r="LT18" s="572">
        <v>3.69</v>
      </c>
      <c r="LU18" s="319"/>
      <c r="LV18" s="319"/>
      <c r="LW18" s="554" t="s">
        <v>88</v>
      </c>
      <c r="LX18" s="11">
        <v>9</v>
      </c>
      <c r="LY18" s="544">
        <v>13</v>
      </c>
      <c r="LZ18" s="545">
        <v>-30.77</v>
      </c>
      <c r="MA18" s="81"/>
      <c r="MB18" s="586" t="s">
        <v>31</v>
      </c>
      <c r="MC18" s="587">
        <v>422.74</v>
      </c>
      <c r="MD18" s="588">
        <v>402.62</v>
      </c>
      <c r="ME18" s="589">
        <v>5</v>
      </c>
      <c r="MF18" s="587">
        <v>0</v>
      </c>
      <c r="MG18" s="588">
        <v>0</v>
      </c>
      <c r="MH18" s="589">
        <v>0</v>
      </c>
      <c r="MI18" s="587">
        <v>217.07</v>
      </c>
      <c r="MJ18" s="588">
        <v>207.42</v>
      </c>
      <c r="MK18" s="589">
        <v>4.6500000000000004</v>
      </c>
      <c r="ML18" s="102"/>
      <c r="MM18" s="102"/>
      <c r="MN18" s="102" t="s">
        <v>57</v>
      </c>
      <c r="MO18" s="613">
        <v>0</v>
      </c>
      <c r="MP18" s="613">
        <v>0</v>
      </c>
      <c r="MQ18" s="613">
        <v>0</v>
      </c>
      <c r="MR18" s="613">
        <v>0</v>
      </c>
      <c r="MS18" s="613">
        <v>0</v>
      </c>
      <c r="MT18" s="218"/>
      <c r="MU18" s="219"/>
      <c r="MV18" s="219"/>
      <c r="MW18" s="394"/>
      <c r="MX18" s="219"/>
      <c r="MY18" s="219"/>
      <c r="MZ18" s="644" t="s">
        <v>54</v>
      </c>
      <c r="NA18" s="660">
        <v>0</v>
      </c>
      <c r="NB18" s="661">
        <v>0</v>
      </c>
      <c r="NC18" s="661">
        <v>0</v>
      </c>
      <c r="ND18" s="662">
        <v>0</v>
      </c>
      <c r="NE18" s="661"/>
      <c r="NF18" s="661"/>
      <c r="NG18" s="661"/>
      <c r="NH18" s="661"/>
      <c r="NI18" s="663">
        <v>0</v>
      </c>
      <c r="NJ18" s="664">
        <v>0</v>
      </c>
      <c r="NK18" s="665">
        <v>0</v>
      </c>
      <c r="NL18" s="406"/>
      <c r="NM18" s="406"/>
      <c r="NN18" s="651" t="s">
        <v>54</v>
      </c>
      <c r="NO18" s="660">
        <v>0</v>
      </c>
      <c r="NP18" s="661">
        <v>0</v>
      </c>
      <c r="NQ18" s="661">
        <v>0</v>
      </c>
      <c r="NR18" s="662">
        <v>0</v>
      </c>
      <c r="NS18" s="661"/>
      <c r="NT18" s="661"/>
      <c r="NU18" s="661"/>
      <c r="NV18" s="661"/>
      <c r="NW18" s="663">
        <v>0</v>
      </c>
      <c r="NX18" s="664">
        <v>0</v>
      </c>
      <c r="NY18" s="665">
        <v>0</v>
      </c>
    </row>
    <row r="19" spans="1:389" ht="23.25" customHeight="1" x14ac:dyDescent="0.25">
      <c r="A19" s="582" t="s">
        <v>29</v>
      </c>
      <c r="B19" s="768">
        <v>1137.5300000000002</v>
      </c>
      <c r="C19" s="769">
        <v>1059.3800000000001</v>
      </c>
      <c r="D19" s="585">
        <v>7.38</v>
      </c>
      <c r="E19" s="30"/>
      <c r="F19" s="30"/>
      <c r="G19" s="554" t="s">
        <v>89</v>
      </c>
      <c r="H19" s="528">
        <v>0</v>
      </c>
      <c r="I19" s="529">
        <v>0</v>
      </c>
      <c r="J19" s="530">
        <v>0</v>
      </c>
      <c r="K19" s="528">
        <v>0</v>
      </c>
      <c r="L19" s="531">
        <v>0</v>
      </c>
      <c r="M19" s="532">
        <v>0</v>
      </c>
      <c r="N19" s="316"/>
      <c r="O19" s="586" t="s">
        <v>45</v>
      </c>
      <c r="P19" s="587">
        <v>341.88</v>
      </c>
      <c r="Q19" s="588">
        <v>314.12</v>
      </c>
      <c r="R19" s="589">
        <v>8.84</v>
      </c>
      <c r="S19" s="587">
        <v>273.64999999999998</v>
      </c>
      <c r="T19" s="588">
        <v>256.52</v>
      </c>
      <c r="U19" s="589">
        <v>6.68</v>
      </c>
      <c r="V19" s="587">
        <v>306.43</v>
      </c>
      <c r="W19" s="588">
        <v>282.92</v>
      </c>
      <c r="X19" s="589">
        <v>8.31</v>
      </c>
      <c r="Y19" s="316"/>
      <c r="Z19" s="316"/>
      <c r="AA19" s="316" t="s">
        <v>63</v>
      </c>
      <c r="AB19" s="591">
        <v>0</v>
      </c>
      <c r="AC19" s="591">
        <v>0</v>
      </c>
      <c r="AD19" s="591">
        <v>0</v>
      </c>
      <c r="AE19" s="591">
        <v>0</v>
      </c>
      <c r="AF19" s="316"/>
      <c r="AG19" s="316"/>
      <c r="AH19" s="316"/>
      <c r="AI19" s="316"/>
      <c r="AJ19" s="316"/>
      <c r="AK19" s="316"/>
      <c r="AL19" s="627" t="s">
        <v>59</v>
      </c>
      <c r="AM19" s="652">
        <v>5827</v>
      </c>
      <c r="AN19" s="653">
        <v>0</v>
      </c>
      <c r="AO19" s="653">
        <v>2063</v>
      </c>
      <c r="AP19" s="767">
        <v>1879</v>
      </c>
      <c r="AQ19" s="653"/>
      <c r="AR19" s="653"/>
      <c r="AS19" s="653"/>
      <c r="AT19" s="653"/>
      <c r="AU19" s="632">
        <v>9769</v>
      </c>
      <c r="AV19" s="632">
        <v>13025</v>
      </c>
      <c r="AW19" s="633">
        <v>22794</v>
      </c>
      <c r="AX19" s="634"/>
      <c r="AY19" s="316"/>
      <c r="AZ19" s="627" t="s">
        <v>59</v>
      </c>
      <c r="BA19" s="652">
        <v>16</v>
      </c>
      <c r="BB19" s="653">
        <v>0</v>
      </c>
      <c r="BC19" s="656">
        <v>6</v>
      </c>
      <c r="BD19" s="654">
        <v>0</v>
      </c>
      <c r="BE19" s="653"/>
      <c r="BF19" s="653"/>
      <c r="BG19" s="653"/>
      <c r="BH19" s="653"/>
      <c r="BI19" s="632">
        <v>22</v>
      </c>
      <c r="BJ19" s="632">
        <v>43</v>
      </c>
      <c r="BK19" s="633">
        <v>65</v>
      </c>
      <c r="BL19" s="637"/>
      <c r="BM19" s="312"/>
      <c r="BN19" s="312"/>
      <c r="BO19" s="69"/>
      <c r="BP19" s="105"/>
      <c r="BQ19" s="387"/>
      <c r="BR19" s="387"/>
      <c r="BS19" s="387"/>
      <c r="BT19" s="387"/>
      <c r="BU19" s="381"/>
      <c r="BV19" s="382"/>
      <c r="BW19" s="388"/>
      <c r="BX19" s="10"/>
      <c r="BY19" s="384"/>
      <c r="BZ19" s="48"/>
      <c r="CA19" s="48"/>
      <c r="CB19" s="48"/>
      <c r="CC19" s="316"/>
      <c r="CD19" s="316"/>
      <c r="CE19" s="582" t="s">
        <v>29</v>
      </c>
      <c r="CF19" s="768">
        <v>1176.3100000000002</v>
      </c>
      <c r="CG19" s="769">
        <v>1108.68</v>
      </c>
      <c r="CH19" s="585">
        <v>6.1</v>
      </c>
      <c r="CI19" s="30"/>
      <c r="CJ19" s="30"/>
      <c r="CK19" s="554" t="s">
        <v>89</v>
      </c>
      <c r="CL19" s="528">
        <v>8</v>
      </c>
      <c r="CM19" s="529">
        <v>0</v>
      </c>
      <c r="CN19" s="530">
        <v>0</v>
      </c>
      <c r="CO19" s="528">
        <v>8</v>
      </c>
      <c r="CP19" s="531">
        <v>10</v>
      </c>
      <c r="CQ19" s="532">
        <v>-20</v>
      </c>
      <c r="CR19" s="316"/>
      <c r="CS19" s="586" t="s">
        <v>45</v>
      </c>
      <c r="CT19" s="587">
        <v>354.95</v>
      </c>
      <c r="CU19" s="588">
        <v>323.95999999999998</v>
      </c>
      <c r="CV19" s="589">
        <v>9.57</v>
      </c>
      <c r="CW19" s="587">
        <v>307.69</v>
      </c>
      <c r="CX19" s="588">
        <v>290.61</v>
      </c>
      <c r="CY19" s="589">
        <v>5.88</v>
      </c>
      <c r="CZ19" s="587">
        <v>337.36</v>
      </c>
      <c r="DA19" s="588">
        <v>311.63</v>
      </c>
      <c r="DB19" s="589">
        <v>8.26</v>
      </c>
      <c r="DC19" s="316"/>
      <c r="DD19" s="316"/>
      <c r="DE19" s="316" t="s">
        <v>63</v>
      </c>
      <c r="DF19" s="591">
        <v>0</v>
      </c>
      <c r="DG19" s="591">
        <v>0</v>
      </c>
      <c r="DH19" s="591">
        <v>0</v>
      </c>
      <c r="DI19" s="591">
        <v>0</v>
      </c>
      <c r="DJ19" s="316"/>
      <c r="DK19" s="316"/>
      <c r="DL19" s="316"/>
      <c r="DM19" s="316"/>
      <c r="DN19" s="316"/>
      <c r="DO19" s="316"/>
      <c r="DP19" s="627" t="s">
        <v>59</v>
      </c>
      <c r="DQ19" s="652">
        <v>5253</v>
      </c>
      <c r="DR19" s="653">
        <v>0</v>
      </c>
      <c r="DS19" s="653">
        <v>2392</v>
      </c>
      <c r="DT19" s="654">
        <v>3631</v>
      </c>
      <c r="DU19" s="652"/>
      <c r="DV19" s="653"/>
      <c r="DW19" s="653"/>
      <c r="DX19" s="653"/>
      <c r="DY19" s="632">
        <v>11276</v>
      </c>
      <c r="DZ19" s="632">
        <v>19780</v>
      </c>
      <c r="EA19" s="633">
        <v>31056</v>
      </c>
      <c r="EB19" s="634"/>
      <c r="EC19" s="316"/>
      <c r="ED19" s="627" t="s">
        <v>59</v>
      </c>
      <c r="EE19" s="652">
        <v>20</v>
      </c>
      <c r="EF19" s="653">
        <v>0</v>
      </c>
      <c r="EG19" s="656">
        <v>56</v>
      </c>
      <c r="EH19" s="654">
        <v>0</v>
      </c>
      <c r="EI19" s="652"/>
      <c r="EJ19" s="653"/>
      <c r="EK19" s="653"/>
      <c r="EL19" s="653"/>
      <c r="EM19" s="632">
        <v>76</v>
      </c>
      <c r="EN19" s="632">
        <v>76</v>
      </c>
      <c r="EO19" s="633">
        <v>152</v>
      </c>
      <c r="EP19" s="637"/>
      <c r="EQ19" s="312"/>
      <c r="ER19" s="312"/>
      <c r="ES19" s="69"/>
      <c r="ET19" s="105"/>
      <c r="EU19" s="387"/>
      <c r="EV19" s="387"/>
      <c r="EW19" s="387"/>
      <c r="EX19" s="387"/>
      <c r="EY19" s="381"/>
      <c r="EZ19" s="382"/>
      <c r="FA19" s="388"/>
      <c r="FB19" s="10"/>
      <c r="FC19" s="384"/>
      <c r="FD19" s="48"/>
      <c r="FE19" s="48"/>
      <c r="FF19" s="48"/>
      <c r="FG19" s="316"/>
      <c r="FH19" s="316"/>
      <c r="FI19" s="582" t="s">
        <v>29</v>
      </c>
      <c r="FJ19" s="768">
        <v>1191.73</v>
      </c>
      <c r="FK19" s="769">
        <v>1144.4999999999998</v>
      </c>
      <c r="FL19" s="585">
        <v>4.13</v>
      </c>
      <c r="FM19" s="30"/>
      <c r="FN19" s="30"/>
      <c r="FO19" s="554" t="s">
        <v>89</v>
      </c>
      <c r="FP19" s="528">
        <v>6</v>
      </c>
      <c r="FQ19" s="529">
        <v>5</v>
      </c>
      <c r="FR19" s="530">
        <v>4</v>
      </c>
      <c r="FS19" s="528">
        <v>15</v>
      </c>
      <c r="FT19" s="531">
        <v>12</v>
      </c>
      <c r="FU19" s="532">
        <v>25</v>
      </c>
      <c r="FV19" s="316"/>
      <c r="FW19" s="586" t="s">
        <v>45</v>
      </c>
      <c r="FX19" s="587">
        <v>355.22</v>
      </c>
      <c r="FY19" s="588">
        <v>332.67</v>
      </c>
      <c r="FZ19" s="589">
        <v>6.78</v>
      </c>
      <c r="GA19" s="587">
        <v>319.63</v>
      </c>
      <c r="GB19" s="588">
        <v>301.77</v>
      </c>
      <c r="GC19" s="589">
        <v>5.92</v>
      </c>
      <c r="GD19" s="587">
        <v>335.15</v>
      </c>
      <c r="GE19" s="588">
        <v>315.7</v>
      </c>
      <c r="GF19" s="589">
        <v>6.16</v>
      </c>
      <c r="GG19" s="316"/>
      <c r="GH19" s="316"/>
      <c r="GI19" s="316" t="s">
        <v>63</v>
      </c>
      <c r="GJ19" s="591">
        <v>0</v>
      </c>
      <c r="GK19" s="591">
        <v>0</v>
      </c>
      <c r="GL19" s="591">
        <v>0</v>
      </c>
      <c r="GM19" s="591">
        <v>0</v>
      </c>
      <c r="GN19" s="316"/>
      <c r="GO19" s="316"/>
      <c r="GP19" s="316"/>
      <c r="GQ19" s="316"/>
      <c r="GR19" s="316"/>
      <c r="GS19" s="316"/>
      <c r="GT19" s="627" t="s">
        <v>59</v>
      </c>
      <c r="GU19" s="652">
        <v>1678</v>
      </c>
      <c r="GV19" s="653">
        <v>0</v>
      </c>
      <c r="GW19" s="653">
        <v>1898</v>
      </c>
      <c r="GX19" s="654">
        <v>1149</v>
      </c>
      <c r="GY19" s="653"/>
      <c r="GZ19" s="653"/>
      <c r="HA19" s="653"/>
      <c r="HB19" s="653"/>
      <c r="HC19" s="632">
        <v>4725</v>
      </c>
      <c r="HD19" s="632">
        <v>12656</v>
      </c>
      <c r="HE19" s="633">
        <v>17381</v>
      </c>
      <c r="HF19" s="634"/>
      <c r="HG19" s="316"/>
      <c r="HH19" s="627" t="s">
        <v>59</v>
      </c>
      <c r="HI19" s="652">
        <v>18</v>
      </c>
      <c r="HJ19" s="653">
        <v>0</v>
      </c>
      <c r="HK19" s="656">
        <v>35</v>
      </c>
      <c r="HL19" s="654">
        <v>0</v>
      </c>
      <c r="HM19" s="653"/>
      <c r="HN19" s="653"/>
      <c r="HO19" s="653"/>
      <c r="HP19" s="653"/>
      <c r="HQ19" s="632">
        <v>53</v>
      </c>
      <c r="HR19" s="632">
        <v>186</v>
      </c>
      <c r="HS19" s="633">
        <v>239</v>
      </c>
      <c r="HT19" s="638"/>
      <c r="HU19" s="312"/>
      <c r="HV19" s="312"/>
      <c r="HW19" s="69"/>
      <c r="HX19" s="105"/>
      <c r="HY19" s="387"/>
      <c r="HZ19" s="387"/>
      <c r="IA19" s="387"/>
      <c r="IB19" s="387"/>
      <c r="IC19" s="381"/>
      <c r="ID19" s="382"/>
      <c r="IE19" s="388"/>
      <c r="IF19" s="10"/>
      <c r="IG19" s="384"/>
      <c r="IH19" s="48"/>
      <c r="II19" s="48"/>
      <c r="IJ19" s="48"/>
      <c r="IK19" s="316"/>
      <c r="IM19" s="582" t="s">
        <v>29</v>
      </c>
      <c r="IN19" s="768">
        <v>1528.99</v>
      </c>
      <c r="IO19" s="769">
        <v>1476.32</v>
      </c>
      <c r="IP19" s="585">
        <v>3.57</v>
      </c>
      <c r="IQ19" s="30"/>
      <c r="IR19" s="30"/>
      <c r="IS19" s="554" t="s">
        <v>89</v>
      </c>
      <c r="IT19" s="528">
        <v>0</v>
      </c>
      <c r="IU19" s="529">
        <v>0</v>
      </c>
      <c r="IV19" s="530">
        <v>0</v>
      </c>
      <c r="IW19" s="528">
        <v>0</v>
      </c>
      <c r="IX19" s="531">
        <v>0</v>
      </c>
      <c r="IY19" s="532">
        <v>0</v>
      </c>
      <c r="IZ19" s="316"/>
      <c r="JA19" s="586" t="s">
        <v>45</v>
      </c>
      <c r="JB19" s="587">
        <v>494.38</v>
      </c>
      <c r="JC19" s="588">
        <v>468.24</v>
      </c>
      <c r="JD19" s="589">
        <v>5.58</v>
      </c>
      <c r="JE19" s="587">
        <v>338.35</v>
      </c>
      <c r="JF19" s="588">
        <v>323.93</v>
      </c>
      <c r="JG19" s="589">
        <v>4.45</v>
      </c>
      <c r="JH19" s="587">
        <v>409.85</v>
      </c>
      <c r="JI19" s="588">
        <v>391.84</v>
      </c>
      <c r="JJ19" s="589">
        <v>4.5999999999999996</v>
      </c>
      <c r="JK19" s="316"/>
      <c r="JL19" s="316"/>
      <c r="JM19" s="316" t="s">
        <v>63</v>
      </c>
      <c r="JN19" s="591">
        <v>0</v>
      </c>
      <c r="JO19" s="591">
        <v>0</v>
      </c>
      <c r="JP19" s="591">
        <v>0</v>
      </c>
      <c r="JQ19" s="591">
        <v>0</v>
      </c>
      <c r="JR19" s="316"/>
      <c r="JS19" s="316"/>
      <c r="JT19" s="316"/>
      <c r="JU19" s="316"/>
      <c r="JV19" s="316"/>
      <c r="JW19" s="316"/>
      <c r="JX19" s="627" t="s">
        <v>59</v>
      </c>
      <c r="JY19" s="652">
        <v>4349</v>
      </c>
      <c r="JZ19" s="653">
        <v>0</v>
      </c>
      <c r="KA19" s="653">
        <v>1365</v>
      </c>
      <c r="KB19" s="657">
        <v>1687</v>
      </c>
      <c r="KC19" s="658"/>
      <c r="KD19" s="658"/>
      <c r="KE19" s="658"/>
      <c r="KF19" s="658"/>
      <c r="KG19" s="659">
        <v>7401</v>
      </c>
      <c r="KH19" s="632">
        <v>8262</v>
      </c>
      <c r="KI19" s="633">
        <v>15663</v>
      </c>
      <c r="KJ19" s="634"/>
      <c r="KK19" s="316"/>
      <c r="KL19" s="627" t="s">
        <v>59</v>
      </c>
      <c r="KM19" s="652">
        <v>21</v>
      </c>
      <c r="KN19" s="653">
        <v>0</v>
      </c>
      <c r="KO19" s="656">
        <v>10</v>
      </c>
      <c r="KP19" s="657">
        <v>0</v>
      </c>
      <c r="KQ19" s="658"/>
      <c r="KR19" s="658"/>
      <c r="KS19" s="658"/>
      <c r="KT19" s="658"/>
      <c r="KU19" s="659">
        <v>31</v>
      </c>
      <c r="KV19" s="632">
        <v>59</v>
      </c>
      <c r="KW19" s="633">
        <v>90</v>
      </c>
      <c r="KX19" s="324"/>
      <c r="KY19" s="312"/>
      <c r="KZ19" s="312"/>
      <c r="LA19" s="69"/>
      <c r="LB19" s="105"/>
      <c r="LC19" s="387"/>
      <c r="LD19" s="387"/>
      <c r="LE19" s="387"/>
      <c r="LF19" s="387"/>
      <c r="LG19" s="381"/>
      <c r="LH19" s="382"/>
      <c r="LI19" s="388"/>
      <c r="LJ19" s="10"/>
      <c r="LK19" s="384"/>
      <c r="LL19" s="48"/>
      <c r="LM19" s="48"/>
      <c r="LN19" s="48"/>
      <c r="LO19" s="48"/>
      <c r="LQ19" s="582" t="s">
        <v>29</v>
      </c>
      <c r="LR19" s="770">
        <v>1237.54</v>
      </c>
      <c r="LS19" s="769">
        <v>1171.9100000000001</v>
      </c>
      <c r="LT19" s="612">
        <v>5.6</v>
      </c>
      <c r="LU19" s="319"/>
      <c r="LV19" s="319"/>
      <c r="LW19" s="554" t="s">
        <v>89</v>
      </c>
      <c r="LX19" s="11">
        <v>23</v>
      </c>
      <c r="LY19" s="544">
        <v>22</v>
      </c>
      <c r="LZ19" s="545">
        <v>4.55</v>
      </c>
      <c r="MA19" s="81"/>
      <c r="MB19" s="586" t="s">
        <v>45</v>
      </c>
      <c r="MC19" s="587">
        <v>374.15</v>
      </c>
      <c r="MD19" s="588">
        <v>352.29</v>
      </c>
      <c r="ME19" s="589">
        <v>6.21</v>
      </c>
      <c r="MF19" s="587">
        <v>307.69</v>
      </c>
      <c r="MG19" s="588">
        <v>294.12</v>
      </c>
      <c r="MH19" s="589">
        <v>4.6100000000000003</v>
      </c>
      <c r="MI19" s="587">
        <v>341.82</v>
      </c>
      <c r="MJ19" s="588">
        <v>324.08999999999997</v>
      </c>
      <c r="MK19" s="589">
        <v>5.47</v>
      </c>
      <c r="ML19" s="102"/>
      <c r="MM19" s="102"/>
      <c r="MN19" s="102" t="s">
        <v>63</v>
      </c>
      <c r="MO19" s="613">
        <v>0</v>
      </c>
      <c r="MP19" s="613">
        <v>0</v>
      </c>
      <c r="MQ19" s="613">
        <v>0</v>
      </c>
      <c r="MR19" s="613">
        <v>0</v>
      </c>
      <c r="MS19" s="613">
        <v>0</v>
      </c>
      <c r="MT19" s="218"/>
      <c r="MU19" s="219"/>
      <c r="MV19" s="219"/>
      <c r="MW19" s="394"/>
      <c r="MX19" s="219"/>
      <c r="MY19" s="219"/>
      <c r="MZ19" s="644" t="s">
        <v>59</v>
      </c>
      <c r="NA19" s="660">
        <v>17107</v>
      </c>
      <c r="NB19" s="661">
        <v>0</v>
      </c>
      <c r="NC19" s="661">
        <v>7718</v>
      </c>
      <c r="ND19" s="662">
        <v>8346</v>
      </c>
      <c r="NE19" s="661"/>
      <c r="NF19" s="661"/>
      <c r="NG19" s="661"/>
      <c r="NH19" s="661"/>
      <c r="NI19" s="663">
        <v>33171</v>
      </c>
      <c r="NJ19" s="664">
        <v>53723</v>
      </c>
      <c r="NK19" s="665">
        <v>86894</v>
      </c>
      <c r="NL19" s="406"/>
      <c r="NM19" s="406"/>
      <c r="NN19" s="651" t="s">
        <v>59</v>
      </c>
      <c r="NO19" s="660">
        <v>75</v>
      </c>
      <c r="NP19" s="661">
        <v>0</v>
      </c>
      <c r="NQ19" s="661">
        <v>107</v>
      </c>
      <c r="NR19" s="662">
        <v>0</v>
      </c>
      <c r="NS19" s="661"/>
      <c r="NT19" s="661"/>
      <c r="NU19" s="661"/>
      <c r="NV19" s="661"/>
      <c r="NW19" s="663">
        <v>182</v>
      </c>
      <c r="NX19" s="664">
        <v>364</v>
      </c>
      <c r="NY19" s="665">
        <v>546</v>
      </c>
    </row>
    <row r="20" spans="1:389" ht="23.25" customHeight="1" x14ac:dyDescent="0.25">
      <c r="A20" s="771" t="s">
        <v>90</v>
      </c>
      <c r="B20" s="29">
        <v>1253.1799999999998</v>
      </c>
      <c r="C20" s="763">
        <v>1209.71</v>
      </c>
      <c r="D20" s="526">
        <v>3.59</v>
      </c>
      <c r="E20" s="30"/>
      <c r="F20" s="30"/>
      <c r="G20" s="554" t="s">
        <v>91</v>
      </c>
      <c r="H20" s="528">
        <v>0</v>
      </c>
      <c r="I20" s="529">
        <v>0</v>
      </c>
      <c r="J20" s="530">
        <v>0</v>
      </c>
      <c r="K20" s="528">
        <v>0</v>
      </c>
      <c r="L20" s="531">
        <v>0</v>
      </c>
      <c r="M20" s="532">
        <v>0</v>
      </c>
      <c r="N20" s="316"/>
      <c r="O20" s="586" t="s">
        <v>51</v>
      </c>
      <c r="P20" s="587">
        <v>200.04</v>
      </c>
      <c r="Q20" s="588">
        <v>189.93</v>
      </c>
      <c r="R20" s="589">
        <v>5.32</v>
      </c>
      <c r="S20" s="587">
        <v>169.23</v>
      </c>
      <c r="T20" s="588">
        <v>160.05000000000001</v>
      </c>
      <c r="U20" s="589">
        <v>5.74</v>
      </c>
      <c r="V20" s="587">
        <v>184.04</v>
      </c>
      <c r="W20" s="588">
        <v>173.74</v>
      </c>
      <c r="X20" s="589">
        <v>5.93</v>
      </c>
      <c r="Y20" s="316"/>
      <c r="Z20" s="316"/>
      <c r="AA20" s="316" t="s">
        <v>68</v>
      </c>
      <c r="AB20" s="591">
        <v>0</v>
      </c>
      <c r="AC20" s="591">
        <v>0</v>
      </c>
      <c r="AD20" s="591">
        <v>0</v>
      </c>
      <c r="AE20" s="591">
        <v>0</v>
      </c>
      <c r="AF20" s="316"/>
      <c r="AG20" s="316"/>
      <c r="AH20" s="316"/>
      <c r="AI20" s="316"/>
      <c r="AJ20" s="316"/>
      <c r="AK20" s="316"/>
      <c r="AL20" s="627" t="s">
        <v>65</v>
      </c>
      <c r="AM20" s="652">
        <v>25895</v>
      </c>
      <c r="AN20" s="653">
        <v>0</v>
      </c>
      <c r="AO20" s="653">
        <v>9623</v>
      </c>
      <c r="AP20" s="767">
        <v>4383</v>
      </c>
      <c r="AQ20" s="653"/>
      <c r="AR20" s="653"/>
      <c r="AS20" s="653"/>
      <c r="AT20" s="653"/>
      <c r="AU20" s="632">
        <v>39901</v>
      </c>
      <c r="AV20" s="632">
        <v>75134</v>
      </c>
      <c r="AW20" s="633">
        <v>115035</v>
      </c>
      <c r="AX20" s="634"/>
      <c r="AY20" s="316"/>
      <c r="AZ20" s="627" t="s">
        <v>65</v>
      </c>
      <c r="BA20" s="652">
        <v>56</v>
      </c>
      <c r="BB20" s="653">
        <v>0</v>
      </c>
      <c r="BC20" s="656">
        <v>11</v>
      </c>
      <c r="BD20" s="654">
        <v>0</v>
      </c>
      <c r="BE20" s="653"/>
      <c r="BF20" s="653"/>
      <c r="BG20" s="653"/>
      <c r="BH20" s="653"/>
      <c r="BI20" s="632">
        <v>67</v>
      </c>
      <c r="BJ20" s="632">
        <v>194</v>
      </c>
      <c r="BK20" s="633">
        <v>261</v>
      </c>
      <c r="BL20" s="637"/>
      <c r="BM20" s="312"/>
      <c r="BN20" s="312"/>
      <c r="BO20" s="69"/>
      <c r="BP20" s="111"/>
      <c r="BQ20" s="380"/>
      <c r="BR20" s="380"/>
      <c r="BS20" s="380"/>
      <c r="BT20" s="380"/>
      <c r="BU20" s="381"/>
      <c r="BV20" s="382"/>
      <c r="BW20" s="388"/>
      <c r="BX20" s="10"/>
      <c r="BY20" s="384"/>
      <c r="BZ20" s="48"/>
      <c r="CA20" s="48"/>
      <c r="CB20" s="48"/>
      <c r="CC20" s="316"/>
      <c r="CD20" s="316"/>
      <c r="CE20" s="771" t="s">
        <v>90</v>
      </c>
      <c r="CF20" s="29">
        <v>1111.28</v>
      </c>
      <c r="CG20" s="763">
        <v>1071.08</v>
      </c>
      <c r="CH20" s="526">
        <v>3.75</v>
      </c>
      <c r="CI20" s="30"/>
      <c r="CJ20" s="30"/>
      <c r="CK20" s="554" t="s">
        <v>91</v>
      </c>
      <c r="CL20" s="528">
        <v>0</v>
      </c>
      <c r="CM20" s="529">
        <v>0</v>
      </c>
      <c r="CN20" s="530">
        <v>0</v>
      </c>
      <c r="CO20" s="528">
        <v>0</v>
      </c>
      <c r="CP20" s="531">
        <v>0</v>
      </c>
      <c r="CQ20" s="532">
        <v>0</v>
      </c>
      <c r="CR20" s="316"/>
      <c r="CS20" s="586" t="s">
        <v>51</v>
      </c>
      <c r="CT20" s="587">
        <v>212.05</v>
      </c>
      <c r="CU20" s="588">
        <v>196.65</v>
      </c>
      <c r="CV20" s="589">
        <v>7.83</v>
      </c>
      <c r="CW20" s="587">
        <v>205.46</v>
      </c>
      <c r="CX20" s="588">
        <v>190.77</v>
      </c>
      <c r="CY20" s="589">
        <v>7.7</v>
      </c>
      <c r="CZ20" s="587">
        <v>209.6</v>
      </c>
      <c r="DA20" s="588">
        <v>194.48</v>
      </c>
      <c r="DB20" s="589">
        <v>7.77</v>
      </c>
      <c r="DC20" s="316"/>
      <c r="DD20" s="316"/>
      <c r="DE20" s="316" t="s">
        <v>68</v>
      </c>
      <c r="DF20" s="591">
        <v>0</v>
      </c>
      <c r="DG20" s="591">
        <v>0</v>
      </c>
      <c r="DH20" s="591">
        <v>0</v>
      </c>
      <c r="DI20" s="591">
        <v>0</v>
      </c>
      <c r="DJ20" s="316"/>
      <c r="DK20" s="316"/>
      <c r="DL20" s="316"/>
      <c r="DM20" s="316"/>
      <c r="DN20" s="316"/>
      <c r="DO20" s="316"/>
      <c r="DP20" s="627" t="s">
        <v>65</v>
      </c>
      <c r="DQ20" s="652">
        <v>23345</v>
      </c>
      <c r="DR20" s="653">
        <v>0</v>
      </c>
      <c r="DS20" s="653">
        <v>8374</v>
      </c>
      <c r="DT20" s="654">
        <v>13975</v>
      </c>
      <c r="DU20" s="652"/>
      <c r="DV20" s="653"/>
      <c r="DW20" s="653"/>
      <c r="DX20" s="653"/>
      <c r="DY20" s="632">
        <v>45694</v>
      </c>
      <c r="DZ20" s="632">
        <v>114687</v>
      </c>
      <c r="EA20" s="633">
        <v>160381</v>
      </c>
      <c r="EB20" s="634"/>
      <c r="EC20" s="316"/>
      <c r="ED20" s="627" t="s">
        <v>65</v>
      </c>
      <c r="EE20" s="652">
        <v>69</v>
      </c>
      <c r="EF20" s="653">
        <v>0</v>
      </c>
      <c r="EG20" s="656">
        <v>168</v>
      </c>
      <c r="EH20" s="654">
        <v>0</v>
      </c>
      <c r="EI20" s="652"/>
      <c r="EJ20" s="653"/>
      <c r="EK20" s="653"/>
      <c r="EL20" s="653"/>
      <c r="EM20" s="632">
        <v>237</v>
      </c>
      <c r="EN20" s="632">
        <v>261</v>
      </c>
      <c r="EO20" s="633">
        <v>498</v>
      </c>
      <c r="EP20" s="637"/>
      <c r="EQ20" s="312"/>
      <c r="ER20" s="312"/>
      <c r="ES20" s="69"/>
      <c r="ET20" s="111"/>
      <c r="EU20" s="380"/>
      <c r="EV20" s="380"/>
      <c r="EW20" s="380"/>
      <c r="EX20" s="380"/>
      <c r="EY20" s="381"/>
      <c r="EZ20" s="382"/>
      <c r="FA20" s="388"/>
      <c r="FB20" s="10"/>
      <c r="FC20" s="384"/>
      <c r="FD20" s="48"/>
      <c r="FE20" s="48"/>
      <c r="FF20" s="48"/>
      <c r="FG20" s="316"/>
      <c r="FH20" s="316"/>
      <c r="FI20" s="771" t="s">
        <v>90</v>
      </c>
      <c r="FJ20" s="29">
        <v>1235.6699999999998</v>
      </c>
      <c r="FK20" s="763">
        <v>1190.3499999999999</v>
      </c>
      <c r="FL20" s="526">
        <v>3.81</v>
      </c>
      <c r="FM20" s="30"/>
      <c r="FN20" s="30"/>
      <c r="FO20" s="554" t="s">
        <v>91</v>
      </c>
      <c r="FP20" s="528">
        <v>4</v>
      </c>
      <c r="FQ20" s="529">
        <v>9</v>
      </c>
      <c r="FR20" s="530">
        <v>5</v>
      </c>
      <c r="FS20" s="528">
        <v>18</v>
      </c>
      <c r="FT20" s="531">
        <v>20</v>
      </c>
      <c r="FU20" s="532">
        <v>-10</v>
      </c>
      <c r="FV20" s="316"/>
      <c r="FW20" s="586" t="s">
        <v>51</v>
      </c>
      <c r="FX20" s="587">
        <v>193.31</v>
      </c>
      <c r="FY20" s="588">
        <v>182.97</v>
      </c>
      <c r="FZ20" s="589">
        <v>5.65</v>
      </c>
      <c r="GA20" s="587">
        <v>176.11</v>
      </c>
      <c r="GB20" s="588">
        <v>168.31</v>
      </c>
      <c r="GC20" s="589">
        <v>4.63</v>
      </c>
      <c r="GD20" s="587">
        <v>183.61</v>
      </c>
      <c r="GE20" s="588">
        <v>174.92</v>
      </c>
      <c r="GF20" s="589">
        <v>4.97</v>
      </c>
      <c r="GG20" s="316"/>
      <c r="GH20" s="316"/>
      <c r="GI20" s="316" t="s">
        <v>68</v>
      </c>
      <c r="GJ20" s="591">
        <v>0</v>
      </c>
      <c r="GK20" s="591">
        <v>0</v>
      </c>
      <c r="GL20" s="591">
        <v>0</v>
      </c>
      <c r="GM20" s="591">
        <v>0</v>
      </c>
      <c r="GN20" s="316"/>
      <c r="GO20" s="316"/>
      <c r="GP20" s="316"/>
      <c r="GQ20" s="316"/>
      <c r="GR20" s="316"/>
      <c r="GS20" s="316"/>
      <c r="GT20" s="627" t="s">
        <v>65</v>
      </c>
      <c r="GU20" s="652">
        <v>25171</v>
      </c>
      <c r="GV20" s="653">
        <v>0</v>
      </c>
      <c r="GW20" s="653">
        <v>7662</v>
      </c>
      <c r="GX20" s="654">
        <v>5178</v>
      </c>
      <c r="GY20" s="653"/>
      <c r="GZ20" s="653"/>
      <c r="HA20" s="653"/>
      <c r="HB20" s="653"/>
      <c r="HC20" s="632">
        <v>38011</v>
      </c>
      <c r="HD20" s="632">
        <v>45647</v>
      </c>
      <c r="HE20" s="633">
        <v>83658</v>
      </c>
      <c r="HF20" s="634"/>
      <c r="HG20" s="316"/>
      <c r="HH20" s="627" t="s">
        <v>65</v>
      </c>
      <c r="HI20" s="652">
        <v>74</v>
      </c>
      <c r="HJ20" s="653">
        <v>0</v>
      </c>
      <c r="HK20" s="656">
        <v>103</v>
      </c>
      <c r="HL20" s="654">
        <v>0</v>
      </c>
      <c r="HM20" s="653"/>
      <c r="HN20" s="653"/>
      <c r="HO20" s="653"/>
      <c r="HP20" s="653"/>
      <c r="HQ20" s="632">
        <v>177</v>
      </c>
      <c r="HR20" s="632">
        <v>378</v>
      </c>
      <c r="HS20" s="633">
        <v>555</v>
      </c>
      <c r="HT20" s="638"/>
      <c r="HU20" s="312"/>
      <c r="HV20" s="312"/>
      <c r="HW20" s="69"/>
      <c r="HX20" s="111"/>
      <c r="HY20" s="380"/>
      <c r="HZ20" s="380"/>
      <c r="IA20" s="380"/>
      <c r="IB20" s="380"/>
      <c r="IC20" s="381"/>
      <c r="ID20" s="382"/>
      <c r="IE20" s="388"/>
      <c r="IF20" s="10"/>
      <c r="IG20" s="384"/>
      <c r="IH20" s="48"/>
      <c r="II20" s="48"/>
      <c r="IJ20" s="48"/>
      <c r="IK20" s="316"/>
      <c r="IM20" s="771" t="s">
        <v>90</v>
      </c>
      <c r="IN20" s="29">
        <v>1831.2900000000002</v>
      </c>
      <c r="IO20" s="763">
        <v>1755.4199999999998</v>
      </c>
      <c r="IP20" s="526">
        <v>4.32</v>
      </c>
      <c r="IQ20" s="30"/>
      <c r="IR20" s="30"/>
      <c r="IS20" s="554" t="s">
        <v>91</v>
      </c>
      <c r="IT20" s="528">
        <v>3</v>
      </c>
      <c r="IU20" s="529">
        <v>2</v>
      </c>
      <c r="IV20" s="530">
        <v>4</v>
      </c>
      <c r="IW20" s="528">
        <v>9</v>
      </c>
      <c r="IX20" s="531">
        <v>3</v>
      </c>
      <c r="IY20" s="532">
        <v>200</v>
      </c>
      <c r="IZ20" s="316"/>
      <c r="JA20" s="586" t="s">
        <v>51</v>
      </c>
      <c r="JB20" s="587">
        <v>352.45</v>
      </c>
      <c r="JC20" s="588">
        <v>335.14</v>
      </c>
      <c r="JD20" s="589">
        <v>5.17</v>
      </c>
      <c r="JE20" s="587">
        <v>270.14999999999998</v>
      </c>
      <c r="JF20" s="588">
        <v>260.82</v>
      </c>
      <c r="JG20" s="589">
        <v>3.58</v>
      </c>
      <c r="JH20" s="587">
        <v>307.86</v>
      </c>
      <c r="JI20" s="588">
        <v>295.79000000000002</v>
      </c>
      <c r="JJ20" s="589">
        <v>4.08</v>
      </c>
      <c r="JK20" s="316"/>
      <c r="JL20" s="316"/>
      <c r="JM20" s="316" t="s">
        <v>68</v>
      </c>
      <c r="JN20" s="591">
        <v>0</v>
      </c>
      <c r="JO20" s="591">
        <v>0</v>
      </c>
      <c r="JP20" s="591">
        <v>0</v>
      </c>
      <c r="JQ20" s="591">
        <v>0</v>
      </c>
      <c r="JR20" s="316"/>
      <c r="JS20" s="316"/>
      <c r="JT20" s="316"/>
      <c r="JU20" s="316"/>
      <c r="JV20" s="316"/>
      <c r="JW20" s="316"/>
      <c r="JX20" s="627" t="s">
        <v>65</v>
      </c>
      <c r="JY20" s="652">
        <v>20458</v>
      </c>
      <c r="JZ20" s="653">
        <v>0</v>
      </c>
      <c r="KA20" s="653">
        <v>6676</v>
      </c>
      <c r="KB20" s="657">
        <v>5880</v>
      </c>
      <c r="KC20" s="658"/>
      <c r="KD20" s="658"/>
      <c r="KE20" s="658"/>
      <c r="KF20" s="658"/>
      <c r="KG20" s="659">
        <v>33014</v>
      </c>
      <c r="KH20" s="632">
        <v>56916</v>
      </c>
      <c r="KI20" s="633">
        <v>89930</v>
      </c>
      <c r="KJ20" s="634"/>
      <c r="KK20" s="316"/>
      <c r="KL20" s="627" t="s">
        <v>65</v>
      </c>
      <c r="KM20" s="652">
        <v>72</v>
      </c>
      <c r="KN20" s="653">
        <v>0</v>
      </c>
      <c r="KO20" s="656">
        <v>24</v>
      </c>
      <c r="KP20" s="657">
        <v>0</v>
      </c>
      <c r="KQ20" s="658"/>
      <c r="KR20" s="658"/>
      <c r="KS20" s="658"/>
      <c r="KT20" s="658"/>
      <c r="KU20" s="659">
        <v>96</v>
      </c>
      <c r="KV20" s="632">
        <v>215</v>
      </c>
      <c r="KW20" s="633">
        <v>311</v>
      </c>
      <c r="KX20" s="324"/>
      <c r="KY20" s="312"/>
      <c r="KZ20" s="312"/>
      <c r="LA20" s="69"/>
      <c r="LB20" s="111"/>
      <c r="LC20" s="380"/>
      <c r="LD20" s="380"/>
      <c r="LE20" s="380"/>
      <c r="LF20" s="380"/>
      <c r="LG20" s="381"/>
      <c r="LH20" s="382"/>
      <c r="LI20" s="388"/>
      <c r="LJ20" s="10"/>
      <c r="LK20" s="384"/>
      <c r="LL20" s="48"/>
      <c r="LM20" s="48"/>
      <c r="LN20" s="48"/>
      <c r="LO20" s="48"/>
      <c r="LQ20" s="771" t="s">
        <v>90</v>
      </c>
      <c r="LR20" s="765">
        <v>1334.99</v>
      </c>
      <c r="LS20" s="763">
        <v>1282.3499999999999</v>
      </c>
      <c r="LT20" s="543">
        <v>4.0999999999999996</v>
      </c>
      <c r="LU20" s="319"/>
      <c r="LV20" s="319"/>
      <c r="LW20" s="554" t="s">
        <v>91</v>
      </c>
      <c r="LX20" s="11">
        <v>27</v>
      </c>
      <c r="LY20" s="544">
        <v>23</v>
      </c>
      <c r="LZ20" s="545">
        <v>17.39</v>
      </c>
      <c r="MA20" s="81"/>
      <c r="MB20" s="586" t="s">
        <v>51</v>
      </c>
      <c r="MC20" s="587">
        <v>228.38</v>
      </c>
      <c r="MD20" s="588">
        <v>216.41</v>
      </c>
      <c r="ME20" s="589">
        <v>5.53</v>
      </c>
      <c r="MF20" s="587">
        <v>200</v>
      </c>
      <c r="MG20" s="588">
        <v>187.17</v>
      </c>
      <c r="MH20" s="589">
        <v>6.85</v>
      </c>
      <c r="MI20" s="587">
        <v>214.57</v>
      </c>
      <c r="MJ20" s="588">
        <v>202.23</v>
      </c>
      <c r="MK20" s="589">
        <v>6.1</v>
      </c>
      <c r="ML20" s="102"/>
      <c r="MM20" s="102"/>
      <c r="MN20" s="102" t="s">
        <v>68</v>
      </c>
      <c r="MO20" s="613">
        <v>0</v>
      </c>
      <c r="MP20" s="613">
        <v>0</v>
      </c>
      <c r="MQ20" s="613">
        <v>0</v>
      </c>
      <c r="MR20" s="613">
        <v>0</v>
      </c>
      <c r="MS20" s="613">
        <v>0</v>
      </c>
      <c r="MT20" s="218"/>
      <c r="MU20" s="219"/>
      <c r="MV20" s="219"/>
      <c r="MW20" s="394"/>
      <c r="MX20" s="219"/>
      <c r="MY20" s="219"/>
      <c r="MZ20" s="644" t="s">
        <v>65</v>
      </c>
      <c r="NA20" s="660">
        <v>94869</v>
      </c>
      <c r="NB20" s="661">
        <v>0</v>
      </c>
      <c r="NC20" s="661">
        <v>32335</v>
      </c>
      <c r="ND20" s="662">
        <v>29416</v>
      </c>
      <c r="NE20" s="661"/>
      <c r="NF20" s="661"/>
      <c r="NG20" s="661"/>
      <c r="NH20" s="661"/>
      <c r="NI20" s="663">
        <v>156620</v>
      </c>
      <c r="NJ20" s="664">
        <v>292384</v>
      </c>
      <c r="NK20" s="665">
        <v>449004</v>
      </c>
      <c r="NL20" s="406"/>
      <c r="NM20" s="406"/>
      <c r="NN20" s="651" t="s">
        <v>65</v>
      </c>
      <c r="NO20" s="660">
        <v>271</v>
      </c>
      <c r="NP20" s="661">
        <v>0</v>
      </c>
      <c r="NQ20" s="661">
        <v>306</v>
      </c>
      <c r="NR20" s="662">
        <v>0</v>
      </c>
      <c r="NS20" s="661"/>
      <c r="NT20" s="661"/>
      <c r="NU20" s="661"/>
      <c r="NV20" s="661"/>
      <c r="NW20" s="663">
        <v>577</v>
      </c>
      <c r="NX20" s="664">
        <v>1048</v>
      </c>
      <c r="NY20" s="665">
        <v>1625</v>
      </c>
    </row>
    <row r="21" spans="1:389" ht="23.25" customHeight="1" thickBot="1" x14ac:dyDescent="0.3">
      <c r="A21" s="551" t="s">
        <v>49</v>
      </c>
      <c r="B21" s="31">
        <v>1252.4000000000001</v>
      </c>
      <c r="C21" s="766">
        <v>1209.1899999999998</v>
      </c>
      <c r="D21" s="553">
        <v>3.57</v>
      </c>
      <c r="E21" s="30"/>
      <c r="F21" s="30"/>
      <c r="G21" s="554" t="s">
        <v>92</v>
      </c>
      <c r="H21" s="528">
        <v>0</v>
      </c>
      <c r="I21" s="529">
        <v>0</v>
      </c>
      <c r="J21" s="530">
        <v>0</v>
      </c>
      <c r="K21" s="528">
        <v>0</v>
      </c>
      <c r="L21" s="531">
        <v>2</v>
      </c>
      <c r="M21" s="532">
        <v>-100</v>
      </c>
      <c r="N21" s="316"/>
      <c r="O21" s="586" t="s">
        <v>56</v>
      </c>
      <c r="P21" s="587">
        <v>167.41</v>
      </c>
      <c r="Q21" s="588">
        <v>157</v>
      </c>
      <c r="R21" s="589">
        <v>6.63</v>
      </c>
      <c r="S21" s="587">
        <v>129.08000000000001</v>
      </c>
      <c r="T21" s="588">
        <v>124.97</v>
      </c>
      <c r="U21" s="589">
        <v>3.29</v>
      </c>
      <c r="V21" s="587">
        <v>147.5</v>
      </c>
      <c r="W21" s="588">
        <v>139.65</v>
      </c>
      <c r="X21" s="589">
        <v>5.62</v>
      </c>
      <c r="Y21" s="316"/>
      <c r="Z21" s="316"/>
      <c r="AA21" s="316" t="s">
        <v>73</v>
      </c>
      <c r="AB21" s="591">
        <v>214</v>
      </c>
      <c r="AC21" s="591">
        <v>214</v>
      </c>
      <c r="AD21" s="591">
        <v>214</v>
      </c>
      <c r="AE21" s="591">
        <v>214</v>
      </c>
      <c r="AF21" s="316"/>
      <c r="AG21" s="316"/>
      <c r="AH21" s="316"/>
      <c r="AI21" s="316"/>
      <c r="AJ21" s="316"/>
      <c r="AK21" s="316"/>
      <c r="AL21" s="627" t="s">
        <v>69</v>
      </c>
      <c r="AM21" s="677">
        <v>0</v>
      </c>
      <c r="AN21" s="678">
        <v>0</v>
      </c>
      <c r="AO21" s="678">
        <v>0</v>
      </c>
      <c r="AP21" s="772">
        <v>0</v>
      </c>
      <c r="AQ21" s="678"/>
      <c r="AR21" s="678"/>
      <c r="AS21" s="678"/>
      <c r="AT21" s="678"/>
      <c r="AU21" s="682">
        <v>0</v>
      </c>
      <c r="AV21" s="632">
        <v>0</v>
      </c>
      <c r="AW21" s="633">
        <v>0</v>
      </c>
      <c r="AX21" s="634"/>
      <c r="AY21" s="316"/>
      <c r="AZ21" s="627" t="s">
        <v>70</v>
      </c>
      <c r="BA21" s="677">
        <v>0</v>
      </c>
      <c r="BB21" s="678">
        <v>0</v>
      </c>
      <c r="BC21" s="681">
        <v>0</v>
      </c>
      <c r="BD21" s="679">
        <v>0</v>
      </c>
      <c r="BE21" s="678"/>
      <c r="BF21" s="678"/>
      <c r="BG21" s="678"/>
      <c r="BH21" s="678"/>
      <c r="BI21" s="682">
        <v>0</v>
      </c>
      <c r="BJ21" s="682">
        <v>0</v>
      </c>
      <c r="BK21" s="633">
        <v>0</v>
      </c>
      <c r="BL21" s="637">
        <v>0</v>
      </c>
      <c r="BM21" s="312"/>
      <c r="BN21" s="312"/>
      <c r="BO21" s="69"/>
      <c r="BP21" s="105"/>
      <c r="BQ21" s="387"/>
      <c r="BR21" s="387"/>
      <c r="BS21" s="387"/>
      <c r="BT21" s="387"/>
      <c r="BU21" s="381"/>
      <c r="BV21" s="382"/>
      <c r="BW21" s="388"/>
      <c r="BX21" s="10"/>
      <c r="BY21" s="384"/>
      <c r="BZ21" s="48"/>
      <c r="CA21" s="48"/>
      <c r="CB21" s="48"/>
      <c r="CC21" s="316"/>
      <c r="CD21" s="316"/>
      <c r="CE21" s="551" t="s">
        <v>49</v>
      </c>
      <c r="CF21" s="31">
        <v>1109.4499999999998</v>
      </c>
      <c r="CG21" s="766">
        <v>1069.6299999999999</v>
      </c>
      <c r="CH21" s="553">
        <v>3.72</v>
      </c>
      <c r="CI21" s="30"/>
      <c r="CJ21" s="30"/>
      <c r="CK21" s="554" t="s">
        <v>92</v>
      </c>
      <c r="CL21" s="528">
        <v>5</v>
      </c>
      <c r="CM21" s="529">
        <v>3</v>
      </c>
      <c r="CN21" s="530">
        <v>0</v>
      </c>
      <c r="CO21" s="528">
        <v>8</v>
      </c>
      <c r="CP21" s="531">
        <v>12</v>
      </c>
      <c r="CQ21" s="532">
        <v>-33.33</v>
      </c>
      <c r="CR21" s="316"/>
      <c r="CS21" s="586" t="s">
        <v>56</v>
      </c>
      <c r="CT21" s="587">
        <v>103.31</v>
      </c>
      <c r="CU21" s="588">
        <v>100.59</v>
      </c>
      <c r="CV21" s="589">
        <v>2.7</v>
      </c>
      <c r="CW21" s="587">
        <v>98.76</v>
      </c>
      <c r="CX21" s="588">
        <v>94.71</v>
      </c>
      <c r="CY21" s="589">
        <v>4.28</v>
      </c>
      <c r="CZ21" s="587">
        <v>101.62</v>
      </c>
      <c r="DA21" s="588">
        <v>98.42</v>
      </c>
      <c r="DB21" s="589">
        <v>3.25</v>
      </c>
      <c r="DC21" s="316"/>
      <c r="DD21" s="316"/>
      <c r="DE21" s="316" t="s">
        <v>73</v>
      </c>
      <c r="DF21" s="591">
        <v>214</v>
      </c>
      <c r="DG21" s="591">
        <v>214</v>
      </c>
      <c r="DH21" s="591">
        <v>214</v>
      </c>
      <c r="DI21" s="591">
        <v>214</v>
      </c>
      <c r="DJ21" s="316"/>
      <c r="DK21" s="316"/>
      <c r="DL21" s="316"/>
      <c r="DM21" s="316"/>
      <c r="DN21" s="316"/>
      <c r="DO21" s="316"/>
      <c r="DP21" s="627" t="s">
        <v>69</v>
      </c>
      <c r="DQ21" s="677">
        <v>0</v>
      </c>
      <c r="DR21" s="678">
        <v>0</v>
      </c>
      <c r="DS21" s="678">
        <v>0</v>
      </c>
      <c r="DT21" s="679">
        <v>0</v>
      </c>
      <c r="DU21" s="677"/>
      <c r="DV21" s="678"/>
      <c r="DW21" s="678"/>
      <c r="DX21" s="678"/>
      <c r="DY21" s="682">
        <v>0</v>
      </c>
      <c r="DZ21" s="632">
        <v>0</v>
      </c>
      <c r="EA21" s="633">
        <v>0</v>
      </c>
      <c r="EB21" s="634"/>
      <c r="EC21" s="316"/>
      <c r="ED21" s="627" t="s">
        <v>70</v>
      </c>
      <c r="EE21" s="677">
        <v>0</v>
      </c>
      <c r="EF21" s="678">
        <v>0</v>
      </c>
      <c r="EG21" s="681">
        <v>0</v>
      </c>
      <c r="EH21" s="679">
        <v>0</v>
      </c>
      <c r="EI21" s="677"/>
      <c r="EJ21" s="678"/>
      <c r="EK21" s="678"/>
      <c r="EL21" s="678"/>
      <c r="EM21" s="682">
        <v>0</v>
      </c>
      <c r="EN21" s="682">
        <v>0</v>
      </c>
      <c r="EO21" s="633">
        <v>0</v>
      </c>
      <c r="EP21" s="637"/>
      <c r="EQ21" s="312"/>
      <c r="ER21" s="312"/>
      <c r="ES21" s="69"/>
      <c r="ET21" s="105"/>
      <c r="EU21" s="387"/>
      <c r="EV21" s="387"/>
      <c r="EW21" s="387"/>
      <c r="EX21" s="387"/>
      <c r="EY21" s="381"/>
      <c r="EZ21" s="382"/>
      <c r="FA21" s="388"/>
      <c r="FB21" s="10"/>
      <c r="FC21" s="384"/>
      <c r="FD21" s="48"/>
      <c r="FE21" s="48"/>
      <c r="FF21" s="48"/>
      <c r="FG21" s="316"/>
      <c r="FH21" s="316"/>
      <c r="FI21" s="551" t="s">
        <v>49</v>
      </c>
      <c r="FJ21" s="31">
        <v>1234.4599999999998</v>
      </c>
      <c r="FK21" s="766">
        <v>1189.2500000000002</v>
      </c>
      <c r="FL21" s="553">
        <v>3.8</v>
      </c>
      <c r="FM21" s="30"/>
      <c r="FN21" s="30"/>
      <c r="FO21" s="554" t="s">
        <v>92</v>
      </c>
      <c r="FP21" s="528">
        <v>3</v>
      </c>
      <c r="FQ21" s="529">
        <v>4</v>
      </c>
      <c r="FR21" s="530">
        <v>0</v>
      </c>
      <c r="FS21" s="528">
        <v>7</v>
      </c>
      <c r="FT21" s="531">
        <v>3</v>
      </c>
      <c r="FU21" s="532">
        <v>133.33000000000001</v>
      </c>
      <c r="FV21" s="316"/>
      <c r="FW21" s="586" t="s">
        <v>56</v>
      </c>
      <c r="FX21" s="587">
        <v>167.41</v>
      </c>
      <c r="FY21" s="588">
        <v>159.81</v>
      </c>
      <c r="FZ21" s="589">
        <v>4.76</v>
      </c>
      <c r="GA21" s="587">
        <v>140.96</v>
      </c>
      <c r="GB21" s="588">
        <v>136.19</v>
      </c>
      <c r="GC21" s="589">
        <v>3.5</v>
      </c>
      <c r="GD21" s="587">
        <v>152.5</v>
      </c>
      <c r="GE21" s="588">
        <v>146.84</v>
      </c>
      <c r="GF21" s="589">
        <v>3.85</v>
      </c>
      <c r="GG21" s="316"/>
      <c r="GH21" s="316"/>
      <c r="GI21" s="316" t="s">
        <v>73</v>
      </c>
      <c r="GJ21" s="591">
        <v>214</v>
      </c>
      <c r="GK21" s="591">
        <v>214</v>
      </c>
      <c r="GL21" s="591">
        <v>214</v>
      </c>
      <c r="GM21" s="591">
        <v>214</v>
      </c>
      <c r="GN21" s="316"/>
      <c r="GO21" s="316"/>
      <c r="GP21" s="316"/>
      <c r="GQ21" s="316"/>
      <c r="GR21" s="316"/>
      <c r="GS21" s="316"/>
      <c r="GT21" s="627" t="s">
        <v>69</v>
      </c>
      <c r="GU21" s="677">
        <v>0</v>
      </c>
      <c r="GV21" s="678">
        <v>0</v>
      </c>
      <c r="GW21" s="678">
        <v>0</v>
      </c>
      <c r="GX21" s="679">
        <v>0</v>
      </c>
      <c r="GY21" s="678"/>
      <c r="GZ21" s="678"/>
      <c r="HA21" s="678"/>
      <c r="HB21" s="678"/>
      <c r="HC21" s="682">
        <v>0</v>
      </c>
      <c r="HD21" s="632">
        <v>0</v>
      </c>
      <c r="HE21" s="633">
        <v>0</v>
      </c>
      <c r="HF21" s="634"/>
      <c r="HG21" s="316"/>
      <c r="HH21" s="627" t="s">
        <v>70</v>
      </c>
      <c r="HI21" s="677">
        <v>0</v>
      </c>
      <c r="HJ21" s="678">
        <v>0</v>
      </c>
      <c r="HK21" s="681">
        <v>0</v>
      </c>
      <c r="HL21" s="679">
        <v>0</v>
      </c>
      <c r="HM21" s="678"/>
      <c r="HN21" s="678"/>
      <c r="HO21" s="678"/>
      <c r="HP21" s="678"/>
      <c r="HQ21" s="682">
        <v>0</v>
      </c>
      <c r="HR21" s="682">
        <v>0</v>
      </c>
      <c r="HS21" s="633">
        <v>0</v>
      </c>
      <c r="HT21" s="638"/>
      <c r="HU21" s="312"/>
      <c r="HV21" s="312"/>
      <c r="HW21" s="69"/>
      <c r="HX21" s="105"/>
      <c r="HY21" s="387"/>
      <c r="HZ21" s="387"/>
      <c r="IA21" s="387"/>
      <c r="IB21" s="387"/>
      <c r="IC21" s="381"/>
      <c r="ID21" s="382"/>
      <c r="IE21" s="388"/>
      <c r="IF21" s="10"/>
      <c r="IG21" s="384"/>
      <c r="IH21" s="48"/>
      <c r="II21" s="48"/>
      <c r="IJ21" s="48"/>
      <c r="IK21" s="316"/>
      <c r="IM21" s="551" t="s">
        <v>49</v>
      </c>
      <c r="IN21" s="31">
        <v>1830.6200000000001</v>
      </c>
      <c r="IO21" s="766">
        <v>1754.7800000000002</v>
      </c>
      <c r="IP21" s="553">
        <v>4.32</v>
      </c>
      <c r="IQ21" s="30"/>
      <c r="IR21" s="30"/>
      <c r="IS21" s="554" t="s">
        <v>92</v>
      </c>
      <c r="IT21" s="528">
        <v>0</v>
      </c>
      <c r="IU21" s="529">
        <v>3</v>
      </c>
      <c r="IV21" s="530">
        <v>0</v>
      </c>
      <c r="IW21" s="528">
        <v>3</v>
      </c>
      <c r="IX21" s="531">
        <v>2</v>
      </c>
      <c r="IY21" s="532">
        <v>50</v>
      </c>
      <c r="IZ21" s="316"/>
      <c r="JA21" s="586" t="s">
        <v>56</v>
      </c>
      <c r="JB21" s="587">
        <v>161.29</v>
      </c>
      <c r="JC21" s="588">
        <v>154.16999999999999</v>
      </c>
      <c r="JD21" s="589">
        <v>4.62</v>
      </c>
      <c r="JE21" s="587">
        <v>106.83</v>
      </c>
      <c r="JF21" s="588">
        <v>102.36</v>
      </c>
      <c r="JG21" s="589">
        <v>4.37</v>
      </c>
      <c r="JH21" s="587">
        <v>131.78</v>
      </c>
      <c r="JI21" s="588">
        <v>126.74</v>
      </c>
      <c r="JJ21" s="589">
        <v>3.98</v>
      </c>
      <c r="JK21" s="316"/>
      <c r="JL21" s="316"/>
      <c r="JM21" s="316" t="s">
        <v>73</v>
      </c>
      <c r="JN21" s="591">
        <v>214</v>
      </c>
      <c r="JO21" s="591">
        <v>214</v>
      </c>
      <c r="JP21" s="591">
        <v>214</v>
      </c>
      <c r="JQ21" s="591">
        <v>214</v>
      </c>
      <c r="JR21" s="316"/>
      <c r="JS21" s="316"/>
      <c r="JT21" s="316"/>
      <c r="JU21" s="316"/>
      <c r="JV21" s="316"/>
      <c r="JW21" s="316"/>
      <c r="JX21" s="627" t="s">
        <v>69</v>
      </c>
      <c r="JY21" s="677">
        <v>0</v>
      </c>
      <c r="JZ21" s="678">
        <v>0</v>
      </c>
      <c r="KA21" s="678">
        <v>0</v>
      </c>
      <c r="KB21" s="683">
        <v>0</v>
      </c>
      <c r="KC21" s="684"/>
      <c r="KD21" s="684"/>
      <c r="KE21" s="684"/>
      <c r="KF21" s="684"/>
      <c r="KG21" s="685">
        <v>0</v>
      </c>
      <c r="KH21" s="632">
        <v>0</v>
      </c>
      <c r="KI21" s="633">
        <v>0</v>
      </c>
      <c r="KJ21" s="634"/>
      <c r="KK21" s="316"/>
      <c r="KL21" s="627" t="s">
        <v>70</v>
      </c>
      <c r="KM21" s="677">
        <v>0</v>
      </c>
      <c r="KN21" s="678">
        <v>0</v>
      </c>
      <c r="KO21" s="681">
        <v>0</v>
      </c>
      <c r="KP21" s="683">
        <v>0</v>
      </c>
      <c r="KQ21" s="684"/>
      <c r="KR21" s="684"/>
      <c r="KS21" s="684"/>
      <c r="KT21" s="684"/>
      <c r="KU21" s="685">
        <v>0</v>
      </c>
      <c r="KV21" s="682">
        <v>0</v>
      </c>
      <c r="KW21" s="633">
        <v>0</v>
      </c>
      <c r="KX21" s="324"/>
      <c r="KY21" s="312"/>
      <c r="KZ21" s="312"/>
      <c r="LA21" s="69"/>
      <c r="LB21" s="105"/>
      <c r="LC21" s="387"/>
      <c r="LD21" s="387"/>
      <c r="LE21" s="387"/>
      <c r="LF21" s="387"/>
      <c r="LG21" s="381"/>
      <c r="LH21" s="382"/>
      <c r="LI21" s="388"/>
      <c r="LJ21" s="10"/>
      <c r="LK21" s="384"/>
      <c r="LL21" s="48"/>
      <c r="LM21" s="48"/>
      <c r="LN21" s="48"/>
      <c r="LO21" s="48"/>
      <c r="LQ21" s="551" t="s">
        <v>49</v>
      </c>
      <c r="LR21" s="759">
        <v>1334.05</v>
      </c>
      <c r="LS21" s="766">
        <v>1281.6100000000001</v>
      </c>
      <c r="LT21" s="572">
        <v>4.09</v>
      </c>
      <c r="LU21" s="319"/>
      <c r="LV21" s="319"/>
      <c r="LW21" s="554" t="s">
        <v>92</v>
      </c>
      <c r="LX21" s="11">
        <v>18</v>
      </c>
      <c r="LY21" s="544">
        <v>19</v>
      </c>
      <c r="LZ21" s="545">
        <v>-5.26</v>
      </c>
      <c r="MA21" s="81"/>
      <c r="MB21" s="586" t="s">
        <v>56</v>
      </c>
      <c r="MC21" s="587">
        <v>140.91</v>
      </c>
      <c r="MD21" s="588">
        <v>130.85</v>
      </c>
      <c r="ME21" s="589">
        <v>7.69</v>
      </c>
      <c r="MF21" s="587">
        <v>117.95</v>
      </c>
      <c r="MG21" s="588">
        <v>112.3</v>
      </c>
      <c r="MH21" s="589">
        <v>5.03</v>
      </c>
      <c r="MI21" s="587">
        <v>129.74</v>
      </c>
      <c r="MJ21" s="588">
        <v>121.86</v>
      </c>
      <c r="MK21" s="589">
        <v>6.47</v>
      </c>
      <c r="ML21" s="102"/>
      <c r="MM21" s="102"/>
      <c r="MN21" s="102" t="s">
        <v>73</v>
      </c>
      <c r="MO21" s="613">
        <v>214</v>
      </c>
      <c r="MP21" s="613">
        <v>214</v>
      </c>
      <c r="MQ21" s="613">
        <v>214</v>
      </c>
      <c r="MR21" s="613">
        <v>214</v>
      </c>
      <c r="MS21" s="613">
        <v>214</v>
      </c>
      <c r="MT21" s="218"/>
      <c r="MU21" s="219"/>
      <c r="MV21" s="219"/>
      <c r="MW21" s="394"/>
      <c r="MX21" s="219"/>
      <c r="MY21" s="219"/>
      <c r="MZ21" s="644" t="s">
        <v>70</v>
      </c>
      <c r="NA21" s="686">
        <v>0</v>
      </c>
      <c r="NB21" s="687">
        <v>0</v>
      </c>
      <c r="NC21" s="687">
        <v>0</v>
      </c>
      <c r="ND21" s="688">
        <v>0</v>
      </c>
      <c r="NE21" s="687"/>
      <c r="NF21" s="687"/>
      <c r="NG21" s="687"/>
      <c r="NH21" s="687"/>
      <c r="NI21" s="689">
        <v>0</v>
      </c>
      <c r="NJ21" s="690">
        <v>0</v>
      </c>
      <c r="NK21" s="691">
        <v>0</v>
      </c>
      <c r="NL21" s="406"/>
      <c r="NM21" s="406"/>
      <c r="NN21" s="651" t="s">
        <v>70</v>
      </c>
      <c r="NO21" s="686">
        <v>0</v>
      </c>
      <c r="NP21" s="687">
        <v>0</v>
      </c>
      <c r="NQ21" s="687">
        <v>0</v>
      </c>
      <c r="NR21" s="688">
        <v>0</v>
      </c>
      <c r="NS21" s="687"/>
      <c r="NT21" s="687"/>
      <c r="NU21" s="687"/>
      <c r="NV21" s="687"/>
      <c r="NW21" s="689">
        <v>0</v>
      </c>
      <c r="NX21" s="690">
        <v>0</v>
      </c>
      <c r="NY21" s="691">
        <v>0</v>
      </c>
    </row>
    <row r="22" spans="1:389" ht="23.25" customHeight="1" thickTop="1" thickBot="1" x14ac:dyDescent="0.3">
      <c r="A22" s="582" t="s">
        <v>29</v>
      </c>
      <c r="B22" s="768">
        <v>1471.33</v>
      </c>
      <c r="C22" s="769">
        <v>1382.0600000000002</v>
      </c>
      <c r="D22" s="585">
        <v>6.46</v>
      </c>
      <c r="E22" s="30"/>
      <c r="F22" s="30"/>
      <c r="G22" s="527" t="s">
        <v>93</v>
      </c>
      <c r="H22" s="528">
        <v>0</v>
      </c>
      <c r="I22" s="529">
        <v>0</v>
      </c>
      <c r="J22" s="530">
        <v>0</v>
      </c>
      <c r="K22" s="528">
        <v>0</v>
      </c>
      <c r="L22" s="531">
        <v>0</v>
      </c>
      <c r="M22" s="532">
        <v>0</v>
      </c>
      <c r="N22" s="316"/>
      <c r="O22" s="586" t="s">
        <v>62</v>
      </c>
      <c r="P22" s="587">
        <v>113.6</v>
      </c>
      <c r="Q22" s="588">
        <v>109.41</v>
      </c>
      <c r="R22" s="589">
        <v>3.83</v>
      </c>
      <c r="S22" s="587">
        <v>88.38</v>
      </c>
      <c r="T22" s="588">
        <v>84.55</v>
      </c>
      <c r="U22" s="589">
        <v>4.53</v>
      </c>
      <c r="V22" s="587">
        <v>100.5</v>
      </c>
      <c r="W22" s="588">
        <v>95.94</v>
      </c>
      <c r="X22" s="589">
        <v>4.75</v>
      </c>
      <c r="Y22" s="316"/>
      <c r="Z22" s="316"/>
      <c r="AA22" s="316" t="s">
        <v>77</v>
      </c>
      <c r="AB22" s="591">
        <v>251</v>
      </c>
      <c r="AC22" s="591">
        <v>251</v>
      </c>
      <c r="AD22" s="591">
        <v>251</v>
      </c>
      <c r="AE22" s="591">
        <v>251</v>
      </c>
      <c r="AF22" s="48"/>
      <c r="AG22" s="48"/>
      <c r="AH22" s="48"/>
      <c r="AI22" s="48"/>
      <c r="AJ22" s="316"/>
      <c r="AK22" s="316"/>
      <c r="AL22" s="697" t="s">
        <v>42</v>
      </c>
      <c r="AM22" s="698">
        <v>31722</v>
      </c>
      <c r="AN22" s="699">
        <v>0</v>
      </c>
      <c r="AO22" s="699">
        <v>11686</v>
      </c>
      <c r="AP22" s="773">
        <v>6262</v>
      </c>
      <c r="AQ22" s="699"/>
      <c r="AR22" s="699"/>
      <c r="AS22" s="699"/>
      <c r="AT22" s="699"/>
      <c r="AU22" s="703">
        <v>49670</v>
      </c>
      <c r="AV22" s="699">
        <v>88159</v>
      </c>
      <c r="AW22" s="701">
        <v>137829</v>
      </c>
      <c r="AX22" s="702"/>
      <c r="AY22" s="12"/>
      <c r="AZ22" s="697" t="s">
        <v>42</v>
      </c>
      <c r="BA22" s="698">
        <v>72</v>
      </c>
      <c r="BB22" s="699">
        <v>0</v>
      </c>
      <c r="BC22" s="699">
        <v>17</v>
      </c>
      <c r="BD22" s="700">
        <v>0</v>
      </c>
      <c r="BE22" s="699"/>
      <c r="BF22" s="699"/>
      <c r="BG22" s="699"/>
      <c r="BH22" s="699"/>
      <c r="BI22" s="703">
        <v>89</v>
      </c>
      <c r="BJ22" s="699">
        <v>237</v>
      </c>
      <c r="BK22" s="701">
        <v>326</v>
      </c>
      <c r="BL22" s="704"/>
      <c r="BM22" s="312"/>
      <c r="BN22" s="312"/>
      <c r="BO22" s="69"/>
      <c r="BP22" s="105"/>
      <c r="BQ22" s="387"/>
      <c r="BR22" s="387"/>
      <c r="BS22" s="387"/>
      <c r="BT22" s="387"/>
      <c r="BU22" s="381"/>
      <c r="BV22" s="382"/>
      <c r="BW22" s="383"/>
      <c r="BX22" s="10"/>
      <c r="BY22" s="384"/>
      <c r="BZ22" s="48"/>
      <c r="CA22" s="48"/>
      <c r="CB22" s="48"/>
      <c r="CC22" s="316"/>
      <c r="CD22" s="316"/>
      <c r="CE22" s="582" t="s">
        <v>29</v>
      </c>
      <c r="CF22" s="768">
        <v>1371.27</v>
      </c>
      <c r="CG22" s="769">
        <v>1287.9000000000001</v>
      </c>
      <c r="CH22" s="585">
        <v>6.47</v>
      </c>
      <c r="CI22" s="30"/>
      <c r="CJ22" s="30"/>
      <c r="CK22" s="527" t="s">
        <v>93</v>
      </c>
      <c r="CL22" s="528">
        <v>0</v>
      </c>
      <c r="CM22" s="529">
        <v>0</v>
      </c>
      <c r="CN22" s="530">
        <v>0</v>
      </c>
      <c r="CO22" s="528">
        <v>0</v>
      </c>
      <c r="CP22" s="531">
        <v>0</v>
      </c>
      <c r="CQ22" s="532">
        <v>0</v>
      </c>
      <c r="CR22" s="316"/>
      <c r="CS22" s="586" t="s">
        <v>62</v>
      </c>
      <c r="CT22" s="587">
        <v>68.989999999999995</v>
      </c>
      <c r="CU22" s="588">
        <v>66.569999999999993</v>
      </c>
      <c r="CV22" s="589">
        <v>3.64</v>
      </c>
      <c r="CW22" s="587">
        <v>63.53</v>
      </c>
      <c r="CX22" s="588">
        <v>61.9</v>
      </c>
      <c r="CY22" s="589">
        <v>2.63</v>
      </c>
      <c r="CZ22" s="587">
        <v>66.959999999999994</v>
      </c>
      <c r="DA22" s="588">
        <v>64.84</v>
      </c>
      <c r="DB22" s="589">
        <v>3.27</v>
      </c>
      <c r="DC22" s="316"/>
      <c r="DD22" s="316"/>
      <c r="DE22" s="316" t="s">
        <v>77</v>
      </c>
      <c r="DF22" s="591">
        <v>251</v>
      </c>
      <c r="DG22" s="591">
        <v>251</v>
      </c>
      <c r="DH22" s="591">
        <v>251</v>
      </c>
      <c r="DI22" s="591">
        <v>251</v>
      </c>
      <c r="DJ22" s="48"/>
      <c r="DK22" s="48"/>
      <c r="DL22" s="48"/>
      <c r="DM22" s="48"/>
      <c r="DN22" s="316"/>
      <c r="DO22" s="316"/>
      <c r="DP22" s="697" t="s">
        <v>42</v>
      </c>
      <c r="DQ22" s="698">
        <v>28598</v>
      </c>
      <c r="DR22" s="699">
        <v>0</v>
      </c>
      <c r="DS22" s="699">
        <v>10766</v>
      </c>
      <c r="DT22" s="700">
        <v>17606</v>
      </c>
      <c r="DU22" s="699"/>
      <c r="DV22" s="699"/>
      <c r="DW22" s="699"/>
      <c r="DX22" s="699"/>
      <c r="DY22" s="703">
        <v>56970</v>
      </c>
      <c r="DZ22" s="699">
        <v>134467</v>
      </c>
      <c r="EA22" s="701">
        <v>191437</v>
      </c>
      <c r="EB22" s="702"/>
      <c r="EC22" s="12"/>
      <c r="ED22" s="697" t="s">
        <v>42</v>
      </c>
      <c r="EE22" s="698">
        <v>89</v>
      </c>
      <c r="EF22" s="699">
        <v>0</v>
      </c>
      <c r="EG22" s="699">
        <v>224</v>
      </c>
      <c r="EH22" s="700">
        <v>0</v>
      </c>
      <c r="EI22" s="699"/>
      <c r="EJ22" s="699"/>
      <c r="EK22" s="699"/>
      <c r="EL22" s="699"/>
      <c r="EM22" s="703">
        <v>313</v>
      </c>
      <c r="EN22" s="699">
        <v>337</v>
      </c>
      <c r="EO22" s="701">
        <v>650</v>
      </c>
      <c r="EP22" s="704"/>
      <c r="EQ22" s="312"/>
      <c r="ER22" s="312"/>
      <c r="ES22" s="69"/>
      <c r="ET22" s="105"/>
      <c r="EU22" s="387"/>
      <c r="EV22" s="387"/>
      <c r="EW22" s="387"/>
      <c r="EX22" s="387"/>
      <c r="EY22" s="381"/>
      <c r="EZ22" s="382"/>
      <c r="FA22" s="383"/>
      <c r="FB22" s="10"/>
      <c r="FC22" s="384"/>
      <c r="FD22" s="48"/>
      <c r="FE22" s="48"/>
      <c r="FF22" s="48"/>
      <c r="FG22" s="316"/>
      <c r="FH22" s="316"/>
      <c r="FI22" s="582" t="s">
        <v>29</v>
      </c>
      <c r="FJ22" s="768">
        <v>1491.68</v>
      </c>
      <c r="FK22" s="769">
        <v>1418.6999999999998</v>
      </c>
      <c r="FL22" s="585">
        <v>5.14</v>
      </c>
      <c r="FM22" s="30"/>
      <c r="FN22" s="30"/>
      <c r="FO22" s="527" t="s">
        <v>93</v>
      </c>
      <c r="FP22" s="528">
        <v>0</v>
      </c>
      <c r="FQ22" s="529">
        <v>6</v>
      </c>
      <c r="FR22" s="530">
        <v>3</v>
      </c>
      <c r="FS22" s="528">
        <v>9</v>
      </c>
      <c r="FT22" s="531">
        <v>10</v>
      </c>
      <c r="FU22" s="532">
        <v>-10</v>
      </c>
      <c r="FV22" s="316"/>
      <c r="FW22" s="586" t="s">
        <v>62</v>
      </c>
      <c r="FX22" s="587">
        <v>123.24</v>
      </c>
      <c r="FY22" s="588">
        <v>120.13</v>
      </c>
      <c r="FZ22" s="589">
        <v>2.59</v>
      </c>
      <c r="GA22" s="587">
        <v>98.01</v>
      </c>
      <c r="GB22" s="588">
        <v>95.18</v>
      </c>
      <c r="GC22" s="589">
        <v>2.97</v>
      </c>
      <c r="GD22" s="587">
        <v>109.01</v>
      </c>
      <c r="GE22" s="588">
        <v>106.42</v>
      </c>
      <c r="GF22" s="589">
        <v>2.4300000000000002</v>
      </c>
      <c r="GG22" s="316"/>
      <c r="GH22" s="316"/>
      <c r="GI22" s="316" t="s">
        <v>77</v>
      </c>
      <c r="GJ22" s="591">
        <v>251</v>
      </c>
      <c r="GK22" s="591">
        <v>251</v>
      </c>
      <c r="GL22" s="591">
        <v>251</v>
      </c>
      <c r="GM22" s="591">
        <v>251</v>
      </c>
      <c r="GN22" s="48"/>
      <c r="GO22" s="48"/>
      <c r="GP22" s="48"/>
      <c r="GQ22" s="48"/>
      <c r="GR22" s="316"/>
      <c r="GS22" s="316"/>
      <c r="GT22" s="697" t="s">
        <v>42</v>
      </c>
      <c r="GU22" s="698">
        <v>26849</v>
      </c>
      <c r="GV22" s="699">
        <v>0</v>
      </c>
      <c r="GW22" s="699">
        <v>9560</v>
      </c>
      <c r="GX22" s="700">
        <v>6327</v>
      </c>
      <c r="GY22" s="699"/>
      <c r="GZ22" s="699"/>
      <c r="HA22" s="699"/>
      <c r="HB22" s="699"/>
      <c r="HC22" s="703">
        <v>42736</v>
      </c>
      <c r="HD22" s="699">
        <v>58303</v>
      </c>
      <c r="HE22" s="701">
        <v>101039</v>
      </c>
      <c r="HF22" s="702"/>
      <c r="HG22" s="12"/>
      <c r="HH22" s="697" t="s">
        <v>42</v>
      </c>
      <c r="HI22" s="698">
        <v>92</v>
      </c>
      <c r="HJ22" s="699">
        <v>0</v>
      </c>
      <c r="HK22" s="699">
        <v>138</v>
      </c>
      <c r="HL22" s="700">
        <v>0</v>
      </c>
      <c r="HM22" s="699"/>
      <c r="HN22" s="699"/>
      <c r="HO22" s="699"/>
      <c r="HP22" s="699"/>
      <c r="HQ22" s="703">
        <v>230</v>
      </c>
      <c r="HR22" s="699">
        <v>564</v>
      </c>
      <c r="HS22" s="701">
        <v>794</v>
      </c>
      <c r="HT22" s="704"/>
      <c r="HU22" s="312"/>
      <c r="HV22" s="312"/>
      <c r="HW22" s="69"/>
      <c r="HX22" s="105"/>
      <c r="HY22" s="387"/>
      <c r="HZ22" s="387"/>
      <c r="IA22" s="387"/>
      <c r="IB22" s="387"/>
      <c r="IC22" s="381"/>
      <c r="ID22" s="382"/>
      <c r="IE22" s="383"/>
      <c r="IF22" s="10"/>
      <c r="IG22" s="384"/>
      <c r="IH22" s="48"/>
      <c r="II22" s="48"/>
      <c r="IJ22" s="48"/>
      <c r="IK22" s="316"/>
      <c r="IM22" s="582" t="s">
        <v>29</v>
      </c>
      <c r="IN22" s="768">
        <v>2009.2200000000003</v>
      </c>
      <c r="IO22" s="769">
        <v>1921.69</v>
      </c>
      <c r="IP22" s="585">
        <v>4.55</v>
      </c>
      <c r="IQ22" s="30"/>
      <c r="IR22" s="30"/>
      <c r="IS22" s="527" t="s">
        <v>93</v>
      </c>
      <c r="IT22" s="528">
        <v>0</v>
      </c>
      <c r="IU22" s="529">
        <v>0</v>
      </c>
      <c r="IV22" s="530">
        <v>0</v>
      </c>
      <c r="IW22" s="528">
        <v>0</v>
      </c>
      <c r="IX22" s="531">
        <v>0</v>
      </c>
      <c r="IY22" s="532">
        <v>0</v>
      </c>
      <c r="IZ22" s="316"/>
      <c r="JA22" s="586" t="s">
        <v>62</v>
      </c>
      <c r="JB22" s="587">
        <v>79.760000000000005</v>
      </c>
      <c r="JC22" s="588">
        <v>77.16</v>
      </c>
      <c r="JD22" s="589">
        <v>3.37</v>
      </c>
      <c r="JE22" s="587">
        <v>115.29</v>
      </c>
      <c r="JF22" s="588">
        <v>112.24</v>
      </c>
      <c r="JG22" s="589">
        <v>2.72</v>
      </c>
      <c r="JH22" s="587">
        <v>99.01</v>
      </c>
      <c r="JI22" s="588">
        <v>95.73</v>
      </c>
      <c r="JJ22" s="589">
        <v>3.43</v>
      </c>
      <c r="JK22" s="316"/>
      <c r="JL22" s="316"/>
      <c r="JM22" s="316" t="s">
        <v>77</v>
      </c>
      <c r="JN22" s="591">
        <v>251</v>
      </c>
      <c r="JO22" s="591">
        <v>251</v>
      </c>
      <c r="JP22" s="591">
        <v>251</v>
      </c>
      <c r="JQ22" s="591">
        <v>251</v>
      </c>
      <c r="JR22" s="48"/>
      <c r="JS22" s="48"/>
      <c r="JT22" s="48"/>
      <c r="JU22" s="48"/>
      <c r="JV22" s="316"/>
      <c r="JW22" s="316"/>
      <c r="JX22" s="697" t="s">
        <v>42</v>
      </c>
      <c r="JY22" s="698">
        <v>24807</v>
      </c>
      <c r="JZ22" s="699">
        <v>0</v>
      </c>
      <c r="KA22" s="699">
        <v>8041</v>
      </c>
      <c r="KB22" s="705">
        <v>7567</v>
      </c>
      <c r="KC22" s="706"/>
      <c r="KD22" s="706"/>
      <c r="KE22" s="706"/>
      <c r="KF22" s="706"/>
      <c r="KG22" s="707">
        <v>40415</v>
      </c>
      <c r="KH22" s="699">
        <v>65178</v>
      </c>
      <c r="KI22" s="701">
        <v>105593</v>
      </c>
      <c r="KJ22" s="702"/>
      <c r="KK22" s="12"/>
      <c r="KL22" s="697" t="s">
        <v>42</v>
      </c>
      <c r="KM22" s="698">
        <v>93</v>
      </c>
      <c r="KN22" s="699">
        <v>0</v>
      </c>
      <c r="KO22" s="699">
        <v>34</v>
      </c>
      <c r="KP22" s="705">
        <v>0</v>
      </c>
      <c r="KQ22" s="706"/>
      <c r="KR22" s="706"/>
      <c r="KS22" s="706"/>
      <c r="KT22" s="706"/>
      <c r="KU22" s="707">
        <v>127</v>
      </c>
      <c r="KV22" s="699">
        <v>274</v>
      </c>
      <c r="KW22" s="701">
        <v>401</v>
      </c>
      <c r="KX22" s="324"/>
      <c r="KY22" s="312"/>
      <c r="KZ22" s="312"/>
      <c r="LA22" s="69"/>
      <c r="LB22" s="105"/>
      <c r="LC22" s="387"/>
      <c r="LD22" s="387"/>
      <c r="LE22" s="387"/>
      <c r="LF22" s="387"/>
      <c r="LG22" s="381"/>
      <c r="LH22" s="382"/>
      <c r="LI22" s="383"/>
      <c r="LJ22" s="10"/>
      <c r="LK22" s="384"/>
      <c r="LL22" s="48"/>
      <c r="LM22" s="48"/>
      <c r="LN22" s="48"/>
      <c r="LO22" s="48"/>
      <c r="LQ22" s="582" t="s">
        <v>29</v>
      </c>
      <c r="LR22" s="770">
        <v>1525.75</v>
      </c>
      <c r="LS22" s="769">
        <v>1444.3899999999999</v>
      </c>
      <c r="LT22" s="612">
        <v>5.63</v>
      </c>
      <c r="LU22" s="319"/>
      <c r="LV22" s="319"/>
      <c r="LW22" s="527" t="s">
        <v>93</v>
      </c>
      <c r="LX22" s="11">
        <v>9</v>
      </c>
      <c r="LY22" s="544">
        <v>10</v>
      </c>
      <c r="LZ22" s="545">
        <v>-10</v>
      </c>
      <c r="MA22" s="81"/>
      <c r="MB22" s="586" t="s">
        <v>62</v>
      </c>
      <c r="MC22" s="587">
        <v>92.32</v>
      </c>
      <c r="MD22" s="588">
        <v>90.59</v>
      </c>
      <c r="ME22" s="589">
        <v>1.91</v>
      </c>
      <c r="MF22" s="587">
        <v>92.31</v>
      </c>
      <c r="MG22" s="588">
        <v>85.56</v>
      </c>
      <c r="MH22" s="589">
        <v>7.89</v>
      </c>
      <c r="MI22" s="587">
        <v>92.32</v>
      </c>
      <c r="MJ22" s="588">
        <v>88.15</v>
      </c>
      <c r="MK22" s="589">
        <v>4.7300000000000004</v>
      </c>
      <c r="ML22" s="102"/>
      <c r="MM22" s="102"/>
      <c r="MN22" s="102" t="s">
        <v>77</v>
      </c>
      <c r="MO22" s="613">
        <v>251</v>
      </c>
      <c r="MP22" s="613">
        <v>251</v>
      </c>
      <c r="MQ22" s="613">
        <v>251</v>
      </c>
      <c r="MR22" s="613">
        <v>251</v>
      </c>
      <c r="MS22" s="613">
        <v>251</v>
      </c>
      <c r="MT22" s="218"/>
      <c r="MU22" s="219"/>
      <c r="MV22" s="219"/>
      <c r="MW22" s="394"/>
      <c r="MX22" s="219"/>
      <c r="MY22" s="219"/>
      <c r="MZ22" s="709" t="s">
        <v>42</v>
      </c>
      <c r="NA22" s="710">
        <v>111976</v>
      </c>
      <c r="NB22" s="711">
        <v>0</v>
      </c>
      <c r="NC22" s="711">
        <v>40053</v>
      </c>
      <c r="ND22" s="712">
        <v>37762</v>
      </c>
      <c r="NE22" s="711"/>
      <c r="NF22" s="711"/>
      <c r="NG22" s="711"/>
      <c r="NH22" s="711"/>
      <c r="NI22" s="713">
        <v>189791</v>
      </c>
      <c r="NJ22" s="710">
        <v>346107</v>
      </c>
      <c r="NK22" s="713">
        <v>535898</v>
      </c>
      <c r="NL22" s="406"/>
      <c r="NM22" s="406"/>
      <c r="NN22" s="710" t="s">
        <v>42</v>
      </c>
      <c r="NO22" s="710">
        <v>346</v>
      </c>
      <c r="NP22" s="711">
        <v>0</v>
      </c>
      <c r="NQ22" s="711">
        <v>413</v>
      </c>
      <c r="NR22" s="712">
        <v>0</v>
      </c>
      <c r="NS22" s="711"/>
      <c r="NT22" s="711"/>
      <c r="NU22" s="711"/>
      <c r="NV22" s="711"/>
      <c r="NW22" s="713">
        <v>759</v>
      </c>
      <c r="NX22" s="710">
        <v>1412</v>
      </c>
      <c r="NY22" s="713">
        <v>2171</v>
      </c>
    </row>
    <row r="23" spans="1:389" ht="23.25" customHeight="1" thickTop="1" x14ac:dyDescent="0.25">
      <c r="A23" s="668" t="s">
        <v>94</v>
      </c>
      <c r="B23" s="89">
        <v>701.75</v>
      </c>
      <c r="C23" s="774">
        <v>669.57</v>
      </c>
      <c r="D23" s="526">
        <v>4.8099999999999996</v>
      </c>
      <c r="E23" s="30"/>
      <c r="F23" s="30"/>
      <c r="G23" s="527" t="s">
        <v>95</v>
      </c>
      <c r="H23" s="528">
        <v>7</v>
      </c>
      <c r="I23" s="529">
        <v>5</v>
      </c>
      <c r="J23" s="530">
        <v>3</v>
      </c>
      <c r="K23" s="528">
        <v>15</v>
      </c>
      <c r="L23" s="531">
        <v>9</v>
      </c>
      <c r="M23" s="532">
        <v>66.67</v>
      </c>
      <c r="N23" s="316"/>
      <c r="O23" s="586" t="s">
        <v>67</v>
      </c>
      <c r="P23" s="587">
        <v>151.35</v>
      </c>
      <c r="Q23" s="775">
        <v>144.41</v>
      </c>
      <c r="R23" s="589">
        <v>4.8099999999999996</v>
      </c>
      <c r="S23" s="587">
        <v>115.93</v>
      </c>
      <c r="T23" s="588">
        <v>111.9</v>
      </c>
      <c r="U23" s="589">
        <v>3.6</v>
      </c>
      <c r="V23" s="587">
        <v>132.94999999999999</v>
      </c>
      <c r="W23" s="588">
        <v>126.8</v>
      </c>
      <c r="X23" s="589">
        <v>4.8499999999999996</v>
      </c>
      <c r="Y23" s="316"/>
      <c r="Z23" s="12" t="s">
        <v>47</v>
      </c>
      <c r="AA23" s="12"/>
      <c r="AB23" s="776">
        <v>65.73</v>
      </c>
      <c r="AC23" s="777">
        <v>68.59</v>
      </c>
      <c r="AD23" s="777">
        <v>66.17</v>
      </c>
      <c r="AE23" s="777">
        <v>66.83</v>
      </c>
      <c r="AF23" s="399"/>
      <c r="AG23" s="399"/>
      <c r="AH23" s="399"/>
      <c r="AI23" s="399"/>
      <c r="AJ23" s="316"/>
      <c r="AK23" s="316"/>
      <c r="AL23" s="17"/>
      <c r="AM23" s="722"/>
      <c r="AN23" s="722"/>
      <c r="AO23" s="722"/>
      <c r="AP23" s="722"/>
      <c r="AQ23" s="722"/>
      <c r="AR23" s="722"/>
      <c r="AS23" s="722"/>
      <c r="AT23" s="722"/>
      <c r="AU23" s="722"/>
      <c r="AV23" s="722"/>
      <c r="AW23" s="722"/>
      <c r="AX23" s="778"/>
      <c r="AY23" s="7"/>
      <c r="AZ23" s="779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317"/>
      <c r="BM23" s="312"/>
      <c r="BN23" s="312"/>
      <c r="BO23" s="69"/>
      <c r="BP23" s="108"/>
      <c r="BQ23" s="380"/>
      <c r="BR23" s="380"/>
      <c r="BS23" s="380"/>
      <c r="BT23" s="380"/>
      <c r="BU23" s="381"/>
      <c r="BV23" s="382"/>
      <c r="BW23" s="383"/>
      <c r="BX23" s="10"/>
      <c r="BY23" s="384"/>
      <c r="BZ23" s="48"/>
      <c r="CA23" s="48"/>
      <c r="CB23" s="48"/>
      <c r="CC23" s="316"/>
      <c r="CD23" s="316"/>
      <c r="CE23" s="668" t="s">
        <v>94</v>
      </c>
      <c r="CF23" s="89">
        <v>715.6</v>
      </c>
      <c r="CG23" s="774">
        <v>685.87999999999988</v>
      </c>
      <c r="CH23" s="526">
        <v>4.33</v>
      </c>
      <c r="CI23" s="30"/>
      <c r="CJ23" s="30"/>
      <c r="CK23" s="527" t="s">
        <v>95</v>
      </c>
      <c r="CL23" s="528">
        <v>18</v>
      </c>
      <c r="CM23" s="529">
        <v>14</v>
      </c>
      <c r="CN23" s="530">
        <v>13</v>
      </c>
      <c r="CO23" s="528">
        <v>45</v>
      </c>
      <c r="CP23" s="531">
        <v>41</v>
      </c>
      <c r="CQ23" s="532">
        <v>9.76</v>
      </c>
      <c r="CR23" s="316"/>
      <c r="CS23" s="586" t="s">
        <v>67</v>
      </c>
      <c r="CT23" s="587">
        <v>147.44</v>
      </c>
      <c r="CU23" s="775">
        <v>141.52000000000001</v>
      </c>
      <c r="CV23" s="589">
        <v>4.18</v>
      </c>
      <c r="CW23" s="587">
        <v>115.13</v>
      </c>
      <c r="CX23" s="588">
        <v>111.2</v>
      </c>
      <c r="CY23" s="589">
        <v>3.53</v>
      </c>
      <c r="CZ23" s="587">
        <v>135.41</v>
      </c>
      <c r="DA23" s="588">
        <v>130.31</v>
      </c>
      <c r="DB23" s="589">
        <v>3.91</v>
      </c>
      <c r="DC23" s="316"/>
      <c r="DD23" s="12" t="s">
        <v>47</v>
      </c>
      <c r="DE23" s="12"/>
      <c r="DF23" s="776">
        <v>69.58</v>
      </c>
      <c r="DG23" s="777">
        <v>60.42</v>
      </c>
      <c r="DH23" s="777">
        <v>62.29</v>
      </c>
      <c r="DI23" s="777">
        <v>64.099999999999994</v>
      </c>
      <c r="DJ23" s="399"/>
      <c r="DK23" s="399"/>
      <c r="DL23" s="399"/>
      <c r="DM23" s="399"/>
      <c r="DN23" s="316"/>
      <c r="DO23" s="316"/>
      <c r="DP23" s="17"/>
      <c r="DQ23" s="722"/>
      <c r="DR23" s="722"/>
      <c r="DS23" s="722"/>
      <c r="DT23" s="722"/>
      <c r="DU23" s="722"/>
      <c r="DV23" s="722"/>
      <c r="DW23" s="722"/>
      <c r="DX23" s="722"/>
      <c r="DY23" s="722"/>
      <c r="DZ23" s="722"/>
      <c r="EA23" s="722"/>
      <c r="EB23" s="778"/>
      <c r="EC23" s="7"/>
      <c r="ED23" s="779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317"/>
      <c r="EQ23" s="312"/>
      <c r="ER23" s="312"/>
      <c r="ES23" s="69"/>
      <c r="ET23" s="108"/>
      <c r="EU23" s="380"/>
      <c r="EV23" s="380"/>
      <c r="EW23" s="380"/>
      <c r="EX23" s="380"/>
      <c r="EY23" s="381"/>
      <c r="EZ23" s="382"/>
      <c r="FA23" s="383"/>
      <c r="FB23" s="10"/>
      <c r="FC23" s="384"/>
      <c r="FD23" s="48"/>
      <c r="FE23" s="48"/>
      <c r="FF23" s="48"/>
      <c r="FG23" s="316"/>
      <c r="FH23" s="316"/>
      <c r="FI23" s="668" t="s">
        <v>94</v>
      </c>
      <c r="FJ23" s="89">
        <v>766.51</v>
      </c>
      <c r="FK23" s="774">
        <v>723.08</v>
      </c>
      <c r="FL23" s="526">
        <v>6.01</v>
      </c>
      <c r="FM23" s="30"/>
      <c r="FN23" s="30"/>
      <c r="FO23" s="527" t="s">
        <v>95</v>
      </c>
      <c r="FP23" s="528">
        <v>10</v>
      </c>
      <c r="FQ23" s="529">
        <v>2</v>
      </c>
      <c r="FR23" s="530">
        <v>5</v>
      </c>
      <c r="FS23" s="528">
        <v>17</v>
      </c>
      <c r="FT23" s="531">
        <v>19</v>
      </c>
      <c r="FU23" s="532">
        <v>-10.53</v>
      </c>
      <c r="FV23" s="316"/>
      <c r="FW23" s="586" t="s">
        <v>67</v>
      </c>
      <c r="FX23" s="587">
        <v>137.80000000000001</v>
      </c>
      <c r="FY23" s="775">
        <v>133.47999999999999</v>
      </c>
      <c r="FZ23" s="589">
        <v>3.24</v>
      </c>
      <c r="GA23" s="587">
        <v>117.4</v>
      </c>
      <c r="GB23" s="588">
        <v>113.92</v>
      </c>
      <c r="GC23" s="589">
        <v>3.05</v>
      </c>
      <c r="GD23" s="587">
        <v>126.3</v>
      </c>
      <c r="GE23" s="588">
        <v>122.74</v>
      </c>
      <c r="GF23" s="589">
        <v>2.9</v>
      </c>
      <c r="GG23" s="316"/>
      <c r="GH23" s="12" t="s">
        <v>47</v>
      </c>
      <c r="GI23" s="12"/>
      <c r="GJ23" s="776">
        <v>58.65</v>
      </c>
      <c r="GK23" s="777">
        <v>56.79</v>
      </c>
      <c r="GL23" s="777">
        <v>59.81</v>
      </c>
      <c r="GM23" s="777">
        <v>58.42</v>
      </c>
      <c r="GN23" s="399"/>
      <c r="GO23" s="399"/>
      <c r="GP23" s="399"/>
      <c r="GQ23" s="399"/>
      <c r="GR23" s="316"/>
      <c r="GS23" s="316"/>
      <c r="GT23" s="17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78"/>
      <c r="HG23" s="7"/>
      <c r="HH23" s="779"/>
      <c r="HI23" s="722"/>
      <c r="HJ23" s="722"/>
      <c r="HK23" s="722"/>
      <c r="HL23" s="722"/>
      <c r="HM23" s="722"/>
      <c r="HN23" s="722"/>
      <c r="HO23" s="722"/>
      <c r="HP23" s="722"/>
      <c r="HQ23" s="722"/>
      <c r="HR23" s="722"/>
      <c r="HS23" s="722"/>
      <c r="HT23" s="317"/>
      <c r="HU23" s="312"/>
      <c r="HV23" s="312"/>
      <c r="HW23" s="69"/>
      <c r="HX23" s="108"/>
      <c r="HY23" s="380"/>
      <c r="HZ23" s="380"/>
      <c r="IA23" s="380"/>
      <c r="IB23" s="380"/>
      <c r="IC23" s="381"/>
      <c r="ID23" s="382"/>
      <c r="IE23" s="383"/>
      <c r="IF23" s="10"/>
      <c r="IG23" s="384"/>
      <c r="IH23" s="48"/>
      <c r="II23" s="48"/>
      <c r="IJ23" s="48"/>
      <c r="IK23" s="316"/>
      <c r="IM23" s="668" t="s">
        <v>94</v>
      </c>
      <c r="IN23" s="89">
        <v>981.08999999999992</v>
      </c>
      <c r="IO23" s="774">
        <v>926.26</v>
      </c>
      <c r="IP23" s="526">
        <v>5.92</v>
      </c>
      <c r="IQ23" s="30"/>
      <c r="IR23" s="30"/>
      <c r="IS23" s="527" t="s">
        <v>95</v>
      </c>
      <c r="IT23" s="528">
        <v>7</v>
      </c>
      <c r="IU23" s="529">
        <v>2</v>
      </c>
      <c r="IV23" s="530">
        <v>5</v>
      </c>
      <c r="IW23" s="528">
        <v>14</v>
      </c>
      <c r="IX23" s="531">
        <v>13</v>
      </c>
      <c r="IY23" s="532">
        <v>7.69</v>
      </c>
      <c r="IZ23" s="316"/>
      <c r="JA23" s="586" t="s">
        <v>67</v>
      </c>
      <c r="JB23" s="587">
        <v>249.68</v>
      </c>
      <c r="JC23" s="775">
        <v>238.74</v>
      </c>
      <c r="JD23" s="589">
        <v>4.58</v>
      </c>
      <c r="JE23" s="587">
        <v>177.31</v>
      </c>
      <c r="JF23" s="588">
        <v>171</v>
      </c>
      <c r="JG23" s="589">
        <v>3.69</v>
      </c>
      <c r="JH23" s="587">
        <v>210.47</v>
      </c>
      <c r="JI23" s="588">
        <v>202.88</v>
      </c>
      <c r="JJ23" s="589">
        <v>3.74</v>
      </c>
      <c r="JK23" s="316"/>
      <c r="JL23" s="12" t="s">
        <v>47</v>
      </c>
      <c r="JM23" s="12"/>
      <c r="JN23" s="776">
        <v>55.38</v>
      </c>
      <c r="JO23" s="777">
        <v>57.16</v>
      </c>
      <c r="JP23" s="777">
        <v>58.59</v>
      </c>
      <c r="JQ23" s="777">
        <v>57.04</v>
      </c>
      <c r="JR23" s="399"/>
      <c r="JS23" s="399"/>
      <c r="JT23" s="399"/>
      <c r="JU23" s="399"/>
      <c r="JV23" s="316"/>
      <c r="JW23" s="316"/>
      <c r="JX23" s="17"/>
      <c r="JY23" s="722"/>
      <c r="JZ23" s="722"/>
      <c r="KA23" s="722"/>
      <c r="KB23" s="722"/>
      <c r="KC23" s="722"/>
      <c r="KD23" s="722"/>
      <c r="KE23" s="722"/>
      <c r="KF23" s="722"/>
      <c r="KG23" s="722"/>
      <c r="KH23" s="722"/>
      <c r="KI23" s="722"/>
      <c r="KJ23" s="778"/>
      <c r="KK23" s="7"/>
      <c r="KL23" s="779"/>
      <c r="KM23" s="722"/>
      <c r="KN23" s="722"/>
      <c r="KO23" s="722"/>
      <c r="KP23" s="722"/>
      <c r="KQ23" s="722"/>
      <c r="KR23" s="722"/>
      <c r="KS23" s="722"/>
      <c r="KT23" s="722"/>
      <c r="KU23" s="722"/>
      <c r="KV23" s="722"/>
      <c r="KW23" s="722"/>
      <c r="KX23" s="69"/>
      <c r="KY23" s="312"/>
      <c r="KZ23" s="312"/>
      <c r="LA23" s="69"/>
      <c r="LB23" s="108"/>
      <c r="LC23" s="380"/>
      <c r="LD23" s="380"/>
      <c r="LE23" s="380"/>
      <c r="LF23" s="380"/>
      <c r="LG23" s="381"/>
      <c r="LH23" s="382"/>
      <c r="LI23" s="383"/>
      <c r="LJ23" s="10"/>
      <c r="LK23" s="384"/>
      <c r="LL23" s="48"/>
      <c r="LM23" s="48"/>
      <c r="LN23" s="48"/>
      <c r="LO23" s="48"/>
      <c r="LQ23" s="668" t="s">
        <v>94</v>
      </c>
      <c r="LR23" s="765">
        <v>771.50999999999988</v>
      </c>
      <c r="LS23" s="763">
        <v>733.46999999999991</v>
      </c>
      <c r="LT23" s="543">
        <v>5.19</v>
      </c>
      <c r="LU23" s="319"/>
      <c r="LV23" s="319"/>
      <c r="LW23" s="527" t="s">
        <v>95</v>
      </c>
      <c r="LX23" s="11">
        <v>91</v>
      </c>
      <c r="LY23" s="544">
        <v>82</v>
      </c>
      <c r="LZ23" s="545">
        <v>10.98</v>
      </c>
      <c r="MA23" s="81"/>
      <c r="MB23" s="586" t="s">
        <v>67</v>
      </c>
      <c r="MC23" s="587">
        <v>165.21</v>
      </c>
      <c r="MD23" s="588">
        <v>156.01</v>
      </c>
      <c r="ME23" s="589">
        <v>5.9</v>
      </c>
      <c r="MF23" s="587">
        <v>128.21</v>
      </c>
      <c r="MG23" s="588">
        <v>122.99</v>
      </c>
      <c r="MH23" s="589">
        <v>4.24</v>
      </c>
      <c r="MI23" s="587">
        <v>147.21</v>
      </c>
      <c r="MJ23" s="588">
        <v>140.01</v>
      </c>
      <c r="MK23" s="589">
        <v>5.14</v>
      </c>
      <c r="ML23" s="102"/>
      <c r="MM23" s="573" t="s">
        <v>47</v>
      </c>
      <c r="MN23" s="573"/>
      <c r="MO23" s="780">
        <v>66.83</v>
      </c>
      <c r="MP23" s="780">
        <v>64.099999999999994</v>
      </c>
      <c r="MQ23" s="780">
        <v>58.42</v>
      </c>
      <c r="MR23" s="780">
        <v>57.04</v>
      </c>
      <c r="MS23" s="780">
        <v>61.59</v>
      </c>
      <c r="MT23" s="218"/>
      <c r="MU23" s="219"/>
      <c r="MV23" s="219"/>
      <c r="MW23" s="394"/>
      <c r="MX23" s="219"/>
      <c r="MY23" s="219"/>
      <c r="MZ23" s="219"/>
      <c r="NA23" s="406"/>
      <c r="NB23" s="406"/>
      <c r="NC23" s="406"/>
      <c r="ND23" s="406"/>
      <c r="NE23" s="406"/>
      <c r="NF23" s="406"/>
      <c r="NG23" s="406"/>
      <c r="NH23" s="406"/>
      <c r="NI23" s="406"/>
      <c r="NJ23" s="406"/>
      <c r="NK23" s="406"/>
      <c r="NL23" s="406"/>
      <c r="NM23" s="406"/>
      <c r="NN23" s="406"/>
      <c r="NO23" s="406"/>
      <c r="NP23" s="406"/>
      <c r="NQ23" s="406"/>
      <c r="NR23" s="406"/>
      <c r="NS23" s="406"/>
      <c r="NT23" s="406"/>
      <c r="NU23" s="406"/>
      <c r="NV23" s="406"/>
      <c r="NW23" s="406"/>
      <c r="NX23" s="406"/>
      <c r="NY23" s="406"/>
    </row>
    <row r="24" spans="1:389" ht="23.25" customHeight="1" thickBot="1" x14ac:dyDescent="0.3">
      <c r="A24" s="551" t="s">
        <v>49</v>
      </c>
      <c r="B24" s="19">
        <v>701.16</v>
      </c>
      <c r="C24" s="729">
        <v>669.02</v>
      </c>
      <c r="D24" s="553">
        <v>4.8</v>
      </c>
      <c r="E24" s="30"/>
      <c r="F24" s="30"/>
      <c r="G24" s="554" t="s">
        <v>96</v>
      </c>
      <c r="H24" s="528">
        <v>4</v>
      </c>
      <c r="I24" s="529">
        <v>0</v>
      </c>
      <c r="J24" s="530">
        <v>0</v>
      </c>
      <c r="K24" s="528">
        <v>4</v>
      </c>
      <c r="L24" s="531">
        <v>3</v>
      </c>
      <c r="M24" s="532">
        <v>33.33</v>
      </c>
      <c r="N24" s="316"/>
      <c r="O24" s="696" t="s">
        <v>72</v>
      </c>
      <c r="P24" s="781">
        <v>108.42</v>
      </c>
      <c r="Q24" s="588">
        <v>99.17</v>
      </c>
      <c r="R24" s="589">
        <v>9.33</v>
      </c>
      <c r="S24" s="587">
        <v>52.51</v>
      </c>
      <c r="T24" s="588">
        <v>48.4</v>
      </c>
      <c r="U24" s="589">
        <v>8.49</v>
      </c>
      <c r="V24" s="587">
        <v>79.37</v>
      </c>
      <c r="W24" s="588">
        <v>71.67</v>
      </c>
      <c r="X24" s="589">
        <v>10.74</v>
      </c>
      <c r="Y24" s="316"/>
      <c r="Z24" s="316"/>
      <c r="AA24" s="316" t="s">
        <v>32</v>
      </c>
      <c r="AB24" s="16">
        <v>0</v>
      </c>
      <c r="AC24" s="16">
        <v>0</v>
      </c>
      <c r="AD24" s="16">
        <v>0</v>
      </c>
      <c r="AE24" s="16">
        <v>0</v>
      </c>
      <c r="AF24" s="400"/>
      <c r="AG24" s="400"/>
      <c r="AH24" s="400"/>
      <c r="AI24" s="400"/>
      <c r="AJ24" s="316"/>
      <c r="AK24" s="316"/>
      <c r="AL24" s="24" t="s">
        <v>97</v>
      </c>
      <c r="AM24" s="782"/>
      <c r="AN24" s="782"/>
      <c r="AO24" s="782"/>
      <c r="AP24" s="722"/>
      <c r="AQ24" s="722"/>
      <c r="AR24" s="722"/>
      <c r="AS24" s="722"/>
      <c r="AT24" s="722"/>
      <c r="AU24" s="783"/>
      <c r="AV24" s="783"/>
      <c r="AW24" s="661"/>
      <c r="AX24" s="778"/>
      <c r="AY24" s="7"/>
      <c r="AZ24" s="784" t="s">
        <v>98</v>
      </c>
      <c r="BA24" s="782"/>
      <c r="BB24" s="782"/>
      <c r="BC24" s="782"/>
      <c r="BD24" s="722"/>
      <c r="BE24" s="722"/>
      <c r="BF24" s="722"/>
      <c r="BG24" s="722"/>
      <c r="BH24" s="722"/>
      <c r="BI24" s="783"/>
      <c r="BJ24" s="783"/>
      <c r="BK24" s="733"/>
      <c r="BL24" s="317"/>
      <c r="BM24" s="312"/>
      <c r="BN24" s="312"/>
      <c r="BO24" s="69"/>
      <c r="BP24" s="105"/>
      <c r="BQ24" s="387"/>
      <c r="BR24" s="387"/>
      <c r="BS24" s="387"/>
      <c r="BT24" s="387"/>
      <c r="BU24" s="381"/>
      <c r="BV24" s="382"/>
      <c r="BW24" s="388"/>
      <c r="BX24" s="10"/>
      <c r="BY24" s="384"/>
      <c r="BZ24" s="48"/>
      <c r="CA24" s="48"/>
      <c r="CB24" s="48"/>
      <c r="CC24" s="316"/>
      <c r="CD24" s="316"/>
      <c r="CE24" s="551" t="s">
        <v>49</v>
      </c>
      <c r="CF24" s="19">
        <v>715.08999999999992</v>
      </c>
      <c r="CG24" s="729">
        <v>685.44</v>
      </c>
      <c r="CH24" s="553">
        <v>4.33</v>
      </c>
      <c r="CI24" s="30"/>
      <c r="CJ24" s="30"/>
      <c r="CK24" s="554" t="s">
        <v>96</v>
      </c>
      <c r="CL24" s="528">
        <v>3</v>
      </c>
      <c r="CM24" s="529">
        <v>2</v>
      </c>
      <c r="CN24" s="530">
        <v>5</v>
      </c>
      <c r="CO24" s="528">
        <v>10</v>
      </c>
      <c r="CP24" s="531">
        <v>9</v>
      </c>
      <c r="CQ24" s="532">
        <v>11.11</v>
      </c>
      <c r="CR24" s="316"/>
      <c r="CS24" s="696" t="s">
        <v>72</v>
      </c>
      <c r="CT24" s="781">
        <v>77.8</v>
      </c>
      <c r="CU24" s="588">
        <v>74.19</v>
      </c>
      <c r="CV24" s="589">
        <v>4.87</v>
      </c>
      <c r="CW24" s="587">
        <v>56.87</v>
      </c>
      <c r="CX24" s="588">
        <v>53.92</v>
      </c>
      <c r="CY24" s="589">
        <v>5.47</v>
      </c>
      <c r="CZ24" s="587">
        <v>70.010000000000005</v>
      </c>
      <c r="DA24" s="588">
        <v>66.7</v>
      </c>
      <c r="DB24" s="589">
        <v>4.96</v>
      </c>
      <c r="DC24" s="316"/>
      <c r="DD24" s="316"/>
      <c r="DE24" s="316" t="s">
        <v>32</v>
      </c>
      <c r="DF24" s="16">
        <v>0</v>
      </c>
      <c r="DG24" s="16">
        <v>0</v>
      </c>
      <c r="DH24" s="16">
        <v>0</v>
      </c>
      <c r="DI24" s="16">
        <v>0</v>
      </c>
      <c r="DJ24" s="400"/>
      <c r="DK24" s="400"/>
      <c r="DL24" s="400"/>
      <c r="DM24" s="400"/>
      <c r="DN24" s="316"/>
      <c r="DO24" s="316"/>
      <c r="DP24" s="24" t="s">
        <v>97</v>
      </c>
      <c r="DQ24" s="782"/>
      <c r="DR24" s="782"/>
      <c r="DS24" s="782"/>
      <c r="DT24" s="722"/>
      <c r="DU24" s="722"/>
      <c r="DV24" s="722"/>
      <c r="DW24" s="722"/>
      <c r="DX24" s="722"/>
      <c r="DY24" s="783"/>
      <c r="DZ24" s="783"/>
      <c r="EA24" s="661"/>
      <c r="EB24" s="778"/>
      <c r="EC24" s="7"/>
      <c r="ED24" s="784" t="s">
        <v>98</v>
      </c>
      <c r="EE24" s="782"/>
      <c r="EF24" s="782"/>
      <c r="EG24" s="782"/>
      <c r="EH24" s="722"/>
      <c r="EI24" s="722"/>
      <c r="EJ24" s="722"/>
      <c r="EK24" s="722"/>
      <c r="EL24" s="722"/>
      <c r="EM24" s="783"/>
      <c r="EN24" s="783"/>
      <c r="EO24" s="733"/>
      <c r="EP24" s="317"/>
      <c r="EQ24" s="312"/>
      <c r="ER24" s="312"/>
      <c r="ES24" s="69"/>
      <c r="ET24" s="105"/>
      <c r="EU24" s="387"/>
      <c r="EV24" s="387"/>
      <c r="EW24" s="387"/>
      <c r="EX24" s="387"/>
      <c r="EY24" s="381"/>
      <c r="EZ24" s="382"/>
      <c r="FA24" s="388"/>
      <c r="FB24" s="10"/>
      <c r="FC24" s="384"/>
      <c r="FD24" s="48"/>
      <c r="FE24" s="48"/>
      <c r="FF24" s="48"/>
      <c r="FG24" s="316"/>
      <c r="FH24" s="316"/>
      <c r="FI24" s="551" t="s">
        <v>49</v>
      </c>
      <c r="FJ24" s="19">
        <v>764.41</v>
      </c>
      <c r="FK24" s="729">
        <v>720.96999999999991</v>
      </c>
      <c r="FL24" s="553">
        <v>6.03</v>
      </c>
      <c r="FM24" s="30"/>
      <c r="FN24" s="30"/>
      <c r="FO24" s="554" t="s">
        <v>96</v>
      </c>
      <c r="FP24" s="528">
        <v>2</v>
      </c>
      <c r="FQ24" s="529">
        <v>0</v>
      </c>
      <c r="FR24" s="530">
        <v>3</v>
      </c>
      <c r="FS24" s="528">
        <v>5</v>
      </c>
      <c r="FT24" s="531">
        <v>4</v>
      </c>
      <c r="FU24" s="532">
        <v>25</v>
      </c>
      <c r="FV24" s="316"/>
      <c r="FW24" s="696" t="s">
        <v>72</v>
      </c>
      <c r="FX24" s="781">
        <v>121.04</v>
      </c>
      <c r="FY24" s="588">
        <v>115.79</v>
      </c>
      <c r="FZ24" s="589">
        <v>4.53</v>
      </c>
      <c r="GA24" s="587">
        <v>107.63</v>
      </c>
      <c r="GB24" s="588">
        <v>104.07</v>
      </c>
      <c r="GC24" s="589">
        <v>3.42</v>
      </c>
      <c r="GD24" s="587">
        <v>113.48</v>
      </c>
      <c r="GE24" s="588">
        <v>109.35</v>
      </c>
      <c r="GF24" s="589">
        <v>3.78</v>
      </c>
      <c r="GG24" s="316"/>
      <c r="GH24" s="316"/>
      <c r="GI24" s="316" t="s">
        <v>32</v>
      </c>
      <c r="GJ24" s="16">
        <v>0</v>
      </c>
      <c r="GK24" s="16">
        <v>0</v>
      </c>
      <c r="GL24" s="16">
        <v>0</v>
      </c>
      <c r="GM24" s="16">
        <v>0</v>
      </c>
      <c r="GN24" s="400"/>
      <c r="GO24" s="400"/>
      <c r="GP24" s="400"/>
      <c r="GQ24" s="400"/>
      <c r="GR24" s="316"/>
      <c r="GS24" s="316"/>
      <c r="GT24" s="24" t="s">
        <v>97</v>
      </c>
      <c r="GU24" s="782"/>
      <c r="GV24" s="782"/>
      <c r="GW24" s="782"/>
      <c r="GX24" s="722"/>
      <c r="GY24" s="722"/>
      <c r="GZ24" s="722"/>
      <c r="HA24" s="722"/>
      <c r="HB24" s="722"/>
      <c r="HC24" s="783"/>
      <c r="HD24" s="783"/>
      <c r="HE24" s="661"/>
      <c r="HF24" s="778"/>
      <c r="HG24" s="7"/>
      <c r="HH24" s="784" t="s">
        <v>98</v>
      </c>
      <c r="HI24" s="782"/>
      <c r="HJ24" s="782"/>
      <c r="HK24" s="782"/>
      <c r="HL24" s="722"/>
      <c r="HM24" s="722"/>
      <c r="HN24" s="722"/>
      <c r="HO24" s="722"/>
      <c r="HP24" s="722"/>
      <c r="HQ24" s="783"/>
      <c r="HR24" s="783"/>
      <c r="HS24" s="733"/>
      <c r="HT24" s="317"/>
      <c r="HU24" s="312"/>
      <c r="HV24" s="312"/>
      <c r="HW24" s="69"/>
      <c r="HX24" s="105"/>
      <c r="HY24" s="387"/>
      <c r="HZ24" s="387"/>
      <c r="IA24" s="387"/>
      <c r="IB24" s="387"/>
      <c r="IC24" s="381"/>
      <c r="ID24" s="382"/>
      <c r="IE24" s="388"/>
      <c r="IF24" s="10"/>
      <c r="IG24" s="384"/>
      <c r="IH24" s="48"/>
      <c r="II24" s="48"/>
      <c r="IJ24" s="48"/>
      <c r="IK24" s="316"/>
      <c r="IM24" s="551" t="s">
        <v>49</v>
      </c>
      <c r="IN24" s="19">
        <v>980.21000000000015</v>
      </c>
      <c r="IO24" s="729">
        <v>925.30000000000007</v>
      </c>
      <c r="IP24" s="553">
        <v>5.93</v>
      </c>
      <c r="IQ24" s="30"/>
      <c r="IR24" s="30"/>
      <c r="IS24" s="554" t="s">
        <v>96</v>
      </c>
      <c r="IT24" s="528">
        <v>3</v>
      </c>
      <c r="IU24" s="529">
        <v>4</v>
      </c>
      <c r="IV24" s="530">
        <v>6</v>
      </c>
      <c r="IW24" s="528">
        <v>13</v>
      </c>
      <c r="IX24" s="531">
        <v>7</v>
      </c>
      <c r="IY24" s="532">
        <v>85.71</v>
      </c>
      <c r="IZ24" s="316"/>
      <c r="JA24" s="696" t="s">
        <v>72</v>
      </c>
      <c r="JB24" s="781">
        <v>122.16</v>
      </c>
      <c r="JC24" s="588">
        <v>118.31</v>
      </c>
      <c r="JD24" s="589">
        <v>3.25</v>
      </c>
      <c r="JE24" s="587">
        <v>114.94</v>
      </c>
      <c r="JF24" s="588">
        <v>110.08</v>
      </c>
      <c r="JG24" s="589">
        <v>4.41</v>
      </c>
      <c r="JH24" s="587">
        <v>118.24</v>
      </c>
      <c r="JI24" s="588">
        <v>113.95</v>
      </c>
      <c r="JJ24" s="589">
        <v>3.76</v>
      </c>
      <c r="JK24" s="316"/>
      <c r="JL24" s="316"/>
      <c r="JM24" s="316" t="s">
        <v>32</v>
      </c>
      <c r="JN24" s="16">
        <v>0</v>
      </c>
      <c r="JO24" s="16">
        <v>0</v>
      </c>
      <c r="JP24" s="16">
        <v>0</v>
      </c>
      <c r="JQ24" s="16">
        <v>0</v>
      </c>
      <c r="JR24" s="400"/>
      <c r="JS24" s="400"/>
      <c r="JT24" s="400"/>
      <c r="JU24" s="400"/>
      <c r="JV24" s="316"/>
      <c r="JW24" s="316"/>
      <c r="JX24" s="24" t="s">
        <v>97</v>
      </c>
      <c r="JY24" s="782"/>
      <c r="JZ24" s="782"/>
      <c r="KA24" s="782"/>
      <c r="KB24" s="722"/>
      <c r="KC24" s="722"/>
      <c r="KD24" s="722"/>
      <c r="KE24" s="722"/>
      <c r="KF24" s="722"/>
      <c r="KG24" s="783"/>
      <c r="KH24" s="783"/>
      <c r="KI24" s="661"/>
      <c r="KJ24" s="778"/>
      <c r="KK24" s="7"/>
      <c r="KL24" s="784" t="s">
        <v>98</v>
      </c>
      <c r="KM24" s="782"/>
      <c r="KN24" s="782"/>
      <c r="KO24" s="782"/>
      <c r="KP24" s="722"/>
      <c r="KQ24" s="722"/>
      <c r="KR24" s="722"/>
      <c r="KS24" s="722"/>
      <c r="KT24" s="722"/>
      <c r="KU24" s="783"/>
      <c r="KV24" s="783"/>
      <c r="KW24" s="733"/>
      <c r="KX24" s="9"/>
      <c r="KY24" s="312"/>
      <c r="KZ24" s="312"/>
      <c r="LA24" s="69"/>
      <c r="LB24" s="105"/>
      <c r="LC24" s="387"/>
      <c r="LD24" s="387"/>
      <c r="LE24" s="387"/>
      <c r="LF24" s="387"/>
      <c r="LG24" s="381"/>
      <c r="LH24" s="382"/>
      <c r="LI24" s="388"/>
      <c r="LJ24" s="10"/>
      <c r="LK24" s="384"/>
      <c r="LL24" s="48"/>
      <c r="LM24" s="48"/>
      <c r="LN24" s="48"/>
      <c r="LO24" s="48"/>
      <c r="LQ24" s="551" t="s">
        <v>49</v>
      </c>
      <c r="LR24" s="759">
        <v>770.6</v>
      </c>
      <c r="LS24" s="766">
        <v>732.65</v>
      </c>
      <c r="LT24" s="572">
        <v>5.18</v>
      </c>
      <c r="LU24" s="319"/>
      <c r="LV24" s="319"/>
      <c r="LW24" s="554" t="s">
        <v>96</v>
      </c>
      <c r="LX24" s="11">
        <v>32</v>
      </c>
      <c r="LY24" s="544">
        <v>23</v>
      </c>
      <c r="LZ24" s="545">
        <v>39.130000000000003</v>
      </c>
      <c r="MA24" s="81"/>
      <c r="MB24" s="696" t="s">
        <v>72</v>
      </c>
      <c r="MC24" s="587">
        <v>102.04</v>
      </c>
      <c r="MD24" s="588">
        <v>95.62</v>
      </c>
      <c r="ME24" s="589">
        <v>6.71</v>
      </c>
      <c r="MF24" s="587">
        <v>87.18</v>
      </c>
      <c r="MG24" s="588">
        <v>80.209999999999994</v>
      </c>
      <c r="MH24" s="589">
        <v>8.69</v>
      </c>
      <c r="MI24" s="587">
        <v>94.81</v>
      </c>
      <c r="MJ24" s="588">
        <v>88.15</v>
      </c>
      <c r="MK24" s="589">
        <v>7.56</v>
      </c>
      <c r="ML24" s="102"/>
      <c r="MM24" s="102"/>
      <c r="MN24" s="102" t="s">
        <v>32</v>
      </c>
      <c r="MO24" s="785">
        <v>0</v>
      </c>
      <c r="MP24" s="785">
        <v>0</v>
      </c>
      <c r="MQ24" s="785">
        <v>0</v>
      </c>
      <c r="MR24" s="785">
        <v>0</v>
      </c>
      <c r="MS24" s="786" t="s">
        <v>182</v>
      </c>
      <c r="MT24" s="218"/>
      <c r="MU24" s="219"/>
      <c r="MV24" s="219"/>
      <c r="MW24" s="394"/>
      <c r="MX24" s="219"/>
      <c r="MY24" s="219"/>
      <c r="MZ24" s="83" t="s">
        <v>183</v>
      </c>
      <c r="NA24" s="736"/>
      <c r="NB24" s="735"/>
      <c r="NC24" s="735"/>
      <c r="ND24" s="406"/>
      <c r="NE24" s="406"/>
      <c r="NF24" s="406"/>
      <c r="NG24" s="406"/>
      <c r="NH24" s="406"/>
      <c r="NI24" s="406"/>
      <c r="NJ24" s="406"/>
      <c r="NK24" s="728"/>
      <c r="NL24" s="406"/>
      <c r="NM24" s="406"/>
      <c r="NN24" s="736" t="s">
        <v>98</v>
      </c>
      <c r="NO24" s="736"/>
      <c r="NP24" s="735"/>
      <c r="NQ24" s="735"/>
      <c r="NR24" s="406"/>
      <c r="NS24" s="406"/>
      <c r="NT24" s="406"/>
      <c r="NU24" s="406"/>
      <c r="NV24" s="406"/>
      <c r="NW24" s="406"/>
      <c r="NX24" s="406"/>
      <c r="NY24" s="728"/>
    </row>
    <row r="25" spans="1:389" ht="23.25" customHeight="1" thickTop="1" thickBot="1" x14ac:dyDescent="0.3">
      <c r="A25" s="692" t="s">
        <v>29</v>
      </c>
      <c r="B25" s="737">
        <v>828.78</v>
      </c>
      <c r="C25" s="738">
        <v>786.38999999999987</v>
      </c>
      <c r="D25" s="695">
        <v>5.39</v>
      </c>
      <c r="E25" s="30"/>
      <c r="F25" s="30"/>
      <c r="G25" s="527" t="s">
        <v>99</v>
      </c>
      <c r="H25" s="528">
        <v>15</v>
      </c>
      <c r="I25" s="529">
        <v>0</v>
      </c>
      <c r="J25" s="530">
        <v>9</v>
      </c>
      <c r="K25" s="528">
        <v>24</v>
      </c>
      <c r="L25" s="531">
        <v>19</v>
      </c>
      <c r="M25" s="532">
        <v>26.32</v>
      </c>
      <c r="N25" s="316"/>
      <c r="O25" s="716" t="s">
        <v>76</v>
      </c>
      <c r="P25" s="717">
        <v>1471.33</v>
      </c>
      <c r="Q25" s="718">
        <v>1382.0600000000002</v>
      </c>
      <c r="R25" s="719">
        <v>6.46</v>
      </c>
      <c r="S25" s="720">
        <v>828.78</v>
      </c>
      <c r="T25" s="718">
        <v>786.38999999999987</v>
      </c>
      <c r="U25" s="719">
        <v>5.39</v>
      </c>
      <c r="V25" s="720">
        <v>1137.5300000000002</v>
      </c>
      <c r="W25" s="718">
        <v>1059.3800000000001</v>
      </c>
      <c r="X25" s="719">
        <v>7.38</v>
      </c>
      <c r="Y25" s="316"/>
      <c r="Z25" s="316"/>
      <c r="AA25" s="316" t="s">
        <v>46</v>
      </c>
      <c r="AB25" s="16">
        <v>61.67</v>
      </c>
      <c r="AC25" s="16">
        <v>61.97</v>
      </c>
      <c r="AD25" s="16">
        <v>63.82</v>
      </c>
      <c r="AE25" s="16">
        <v>62.49</v>
      </c>
      <c r="AF25" s="400"/>
      <c r="AG25" s="400"/>
      <c r="AH25" s="400"/>
      <c r="AI25" s="400"/>
      <c r="AJ25" s="316"/>
      <c r="AK25" s="316"/>
      <c r="AL25" s="563" t="s">
        <v>100</v>
      </c>
      <c r="AM25" s="787" t="s">
        <v>18</v>
      </c>
      <c r="AN25" s="788"/>
      <c r="AO25" s="788"/>
      <c r="AP25" s="788"/>
      <c r="AQ25" s="788"/>
      <c r="AR25" s="788"/>
      <c r="AS25" s="788"/>
      <c r="AT25" s="788"/>
      <c r="AU25" s="789"/>
      <c r="AV25" s="636" t="s">
        <v>19</v>
      </c>
      <c r="AW25" s="636" t="s">
        <v>28</v>
      </c>
      <c r="AX25" s="778"/>
      <c r="AY25" s="7"/>
      <c r="AZ25" s="790" t="s">
        <v>100</v>
      </c>
      <c r="BA25" s="791" t="s">
        <v>18</v>
      </c>
      <c r="BB25" s="792"/>
      <c r="BC25" s="792"/>
      <c r="BD25" s="792"/>
      <c r="BE25" s="792"/>
      <c r="BF25" s="792"/>
      <c r="BG25" s="792"/>
      <c r="BH25" s="792"/>
      <c r="BI25" s="793"/>
      <c r="BJ25" s="636" t="s">
        <v>19</v>
      </c>
      <c r="BK25" s="636" t="s">
        <v>28</v>
      </c>
      <c r="BL25" s="317"/>
      <c r="BM25" s="312"/>
      <c r="BN25" s="312"/>
      <c r="BO25" s="69"/>
      <c r="BP25" s="105"/>
      <c r="BQ25" s="387"/>
      <c r="BR25" s="387"/>
      <c r="BS25" s="387"/>
      <c r="BT25" s="387"/>
      <c r="BU25" s="381"/>
      <c r="BV25" s="382"/>
      <c r="BW25" s="383"/>
      <c r="BX25" s="10"/>
      <c r="BY25" s="384"/>
      <c r="BZ25" s="48"/>
      <c r="CA25" s="48"/>
      <c r="CB25" s="48"/>
      <c r="CC25" s="316"/>
      <c r="CD25" s="316"/>
      <c r="CE25" s="692" t="s">
        <v>29</v>
      </c>
      <c r="CF25" s="737">
        <v>847.43999999999994</v>
      </c>
      <c r="CG25" s="738">
        <v>803.11</v>
      </c>
      <c r="CH25" s="695">
        <v>5.52</v>
      </c>
      <c r="CI25" s="30"/>
      <c r="CJ25" s="30"/>
      <c r="CK25" s="527" t="s">
        <v>99</v>
      </c>
      <c r="CL25" s="528">
        <v>12</v>
      </c>
      <c r="CM25" s="529">
        <v>5</v>
      </c>
      <c r="CN25" s="530">
        <v>12</v>
      </c>
      <c r="CO25" s="528">
        <v>29</v>
      </c>
      <c r="CP25" s="531">
        <v>27</v>
      </c>
      <c r="CQ25" s="532">
        <v>7.41</v>
      </c>
      <c r="CR25" s="316"/>
      <c r="CS25" s="716" t="s">
        <v>76</v>
      </c>
      <c r="CT25" s="717">
        <v>1371.27</v>
      </c>
      <c r="CU25" s="718">
        <v>1287.9000000000001</v>
      </c>
      <c r="CV25" s="719">
        <v>6.47</v>
      </c>
      <c r="CW25" s="720">
        <v>847.43999999999994</v>
      </c>
      <c r="CX25" s="718">
        <v>803.11</v>
      </c>
      <c r="CY25" s="719">
        <v>5.52</v>
      </c>
      <c r="CZ25" s="720">
        <v>1176.3100000000002</v>
      </c>
      <c r="DA25" s="718">
        <v>1108.68</v>
      </c>
      <c r="DB25" s="719">
        <v>6.1</v>
      </c>
      <c r="DC25" s="316"/>
      <c r="DD25" s="316"/>
      <c r="DE25" s="316" t="s">
        <v>46</v>
      </c>
      <c r="DF25" s="16">
        <v>69.040000000000006</v>
      </c>
      <c r="DG25" s="16">
        <v>60.72</v>
      </c>
      <c r="DH25" s="16">
        <v>63.59</v>
      </c>
      <c r="DI25" s="16">
        <v>64.45</v>
      </c>
      <c r="DJ25" s="400"/>
      <c r="DK25" s="400"/>
      <c r="DL25" s="400"/>
      <c r="DM25" s="400"/>
      <c r="DN25" s="316"/>
      <c r="DO25" s="316"/>
      <c r="DP25" s="563" t="s">
        <v>100</v>
      </c>
      <c r="DQ25" s="787" t="s">
        <v>18</v>
      </c>
      <c r="DR25" s="788"/>
      <c r="DS25" s="788"/>
      <c r="DT25" s="788"/>
      <c r="DU25" s="788"/>
      <c r="DV25" s="788"/>
      <c r="DW25" s="788"/>
      <c r="DX25" s="788"/>
      <c r="DY25" s="789"/>
      <c r="DZ25" s="636" t="s">
        <v>19</v>
      </c>
      <c r="EA25" s="636" t="s">
        <v>28</v>
      </c>
      <c r="EB25" s="778"/>
      <c r="EC25" s="7"/>
      <c r="ED25" s="790" t="s">
        <v>100</v>
      </c>
      <c r="EE25" s="791" t="s">
        <v>18</v>
      </c>
      <c r="EF25" s="792"/>
      <c r="EG25" s="792"/>
      <c r="EH25" s="792"/>
      <c r="EI25" s="792"/>
      <c r="EJ25" s="792"/>
      <c r="EK25" s="792"/>
      <c r="EL25" s="792"/>
      <c r="EM25" s="793"/>
      <c r="EN25" s="636" t="s">
        <v>19</v>
      </c>
      <c r="EO25" s="636" t="s">
        <v>28</v>
      </c>
      <c r="EP25" s="317"/>
      <c r="EQ25" s="312"/>
      <c r="ER25" s="312"/>
      <c r="ES25" s="69"/>
      <c r="ET25" s="105"/>
      <c r="EU25" s="387"/>
      <c r="EV25" s="387"/>
      <c r="EW25" s="387"/>
      <c r="EX25" s="387"/>
      <c r="EY25" s="381"/>
      <c r="EZ25" s="382"/>
      <c r="FA25" s="383"/>
      <c r="FB25" s="10"/>
      <c r="FC25" s="384"/>
      <c r="FD25" s="48"/>
      <c r="FE25" s="48"/>
      <c r="FF25" s="48"/>
      <c r="FG25" s="316"/>
      <c r="FH25" s="316"/>
      <c r="FI25" s="692" t="s">
        <v>29</v>
      </c>
      <c r="FJ25" s="737">
        <v>959.74</v>
      </c>
      <c r="FK25" s="738">
        <v>919.44</v>
      </c>
      <c r="FL25" s="695">
        <v>4.38</v>
      </c>
      <c r="FM25" s="30"/>
      <c r="FN25" s="30"/>
      <c r="FO25" s="527" t="s">
        <v>99</v>
      </c>
      <c r="FP25" s="528">
        <v>9</v>
      </c>
      <c r="FQ25" s="529">
        <v>4</v>
      </c>
      <c r="FR25" s="530">
        <v>7</v>
      </c>
      <c r="FS25" s="528">
        <v>20</v>
      </c>
      <c r="FT25" s="531">
        <v>17</v>
      </c>
      <c r="FU25" s="532">
        <v>17.649999999999999</v>
      </c>
      <c r="FV25" s="316"/>
      <c r="FW25" s="716" t="s">
        <v>76</v>
      </c>
      <c r="FX25" s="717">
        <v>1491.68</v>
      </c>
      <c r="FY25" s="718">
        <v>1418.6999999999998</v>
      </c>
      <c r="FZ25" s="719">
        <v>5.14</v>
      </c>
      <c r="GA25" s="720">
        <v>959.74</v>
      </c>
      <c r="GB25" s="718">
        <v>919.44</v>
      </c>
      <c r="GC25" s="719">
        <v>4.38</v>
      </c>
      <c r="GD25" s="720">
        <v>1191.73</v>
      </c>
      <c r="GE25" s="718">
        <v>1144.4999999999998</v>
      </c>
      <c r="GF25" s="719">
        <v>4.13</v>
      </c>
      <c r="GG25" s="316"/>
      <c r="GH25" s="316"/>
      <c r="GI25" s="316" t="s">
        <v>46</v>
      </c>
      <c r="GJ25" s="16">
        <v>60.09</v>
      </c>
      <c r="GK25" s="16">
        <v>64.72</v>
      </c>
      <c r="GL25" s="16">
        <v>65.83</v>
      </c>
      <c r="GM25" s="16">
        <v>63.55</v>
      </c>
      <c r="GN25" s="400"/>
      <c r="GO25" s="400"/>
      <c r="GP25" s="400"/>
      <c r="GQ25" s="400"/>
      <c r="GR25" s="316"/>
      <c r="GS25" s="316"/>
      <c r="GT25" s="563" t="s">
        <v>100</v>
      </c>
      <c r="GU25" s="787" t="s">
        <v>18</v>
      </c>
      <c r="GV25" s="788"/>
      <c r="GW25" s="788"/>
      <c r="GX25" s="788"/>
      <c r="GY25" s="788"/>
      <c r="GZ25" s="788"/>
      <c r="HA25" s="788"/>
      <c r="HB25" s="788"/>
      <c r="HC25" s="789"/>
      <c r="HD25" s="636" t="s">
        <v>19</v>
      </c>
      <c r="HE25" s="636" t="s">
        <v>28</v>
      </c>
      <c r="HF25" s="778"/>
      <c r="HG25" s="7"/>
      <c r="HH25" s="790" t="s">
        <v>100</v>
      </c>
      <c r="HI25" s="791" t="s">
        <v>18</v>
      </c>
      <c r="HJ25" s="792"/>
      <c r="HK25" s="792"/>
      <c r="HL25" s="792"/>
      <c r="HM25" s="792"/>
      <c r="HN25" s="792"/>
      <c r="HO25" s="792"/>
      <c r="HP25" s="792"/>
      <c r="HQ25" s="793"/>
      <c r="HR25" s="636" t="s">
        <v>19</v>
      </c>
      <c r="HS25" s="636" t="s">
        <v>28</v>
      </c>
      <c r="HT25" s="317"/>
      <c r="HU25" s="312"/>
      <c r="HV25" s="312"/>
      <c r="HW25" s="69"/>
      <c r="HX25" s="105"/>
      <c r="HY25" s="387"/>
      <c r="HZ25" s="387"/>
      <c r="IA25" s="387"/>
      <c r="IB25" s="387"/>
      <c r="IC25" s="381"/>
      <c r="ID25" s="382"/>
      <c r="IE25" s="383"/>
      <c r="IF25" s="10"/>
      <c r="IG25" s="384"/>
      <c r="IH25" s="48"/>
      <c r="II25" s="48"/>
      <c r="IJ25" s="48"/>
      <c r="IK25" s="316"/>
      <c r="IM25" s="692" t="s">
        <v>29</v>
      </c>
      <c r="IN25" s="737">
        <v>1122.8700000000001</v>
      </c>
      <c r="IO25" s="738">
        <v>1080.43</v>
      </c>
      <c r="IP25" s="695">
        <v>3.93</v>
      </c>
      <c r="IQ25" s="30"/>
      <c r="IR25" s="30"/>
      <c r="IS25" s="527" t="s">
        <v>99</v>
      </c>
      <c r="IT25" s="528">
        <v>0</v>
      </c>
      <c r="IU25" s="529">
        <v>0</v>
      </c>
      <c r="IV25" s="530">
        <v>0</v>
      </c>
      <c r="IW25" s="528">
        <v>0</v>
      </c>
      <c r="IX25" s="531">
        <v>0</v>
      </c>
      <c r="IY25" s="532">
        <v>0</v>
      </c>
      <c r="IZ25" s="316"/>
      <c r="JA25" s="716" t="s">
        <v>76</v>
      </c>
      <c r="JB25" s="717">
        <v>2009.2200000000003</v>
      </c>
      <c r="JC25" s="718">
        <v>1921.69</v>
      </c>
      <c r="JD25" s="719">
        <v>4.55</v>
      </c>
      <c r="JE25" s="720">
        <v>1122.8700000000001</v>
      </c>
      <c r="JF25" s="718">
        <v>1080.43</v>
      </c>
      <c r="JG25" s="719">
        <v>3.93</v>
      </c>
      <c r="JH25" s="720">
        <v>1528.99</v>
      </c>
      <c r="JI25" s="718">
        <v>1476.32</v>
      </c>
      <c r="JJ25" s="719">
        <v>3.57</v>
      </c>
      <c r="JK25" s="316"/>
      <c r="JL25" s="316"/>
      <c r="JM25" s="316" t="s">
        <v>46</v>
      </c>
      <c r="JN25" s="16">
        <v>51.81</v>
      </c>
      <c r="JO25" s="16">
        <v>54.47</v>
      </c>
      <c r="JP25" s="16">
        <v>56.33</v>
      </c>
      <c r="JQ25" s="16">
        <v>54.2</v>
      </c>
      <c r="JR25" s="400"/>
      <c r="JS25" s="400"/>
      <c r="JT25" s="400"/>
      <c r="JU25" s="400"/>
      <c r="JV25" s="316"/>
      <c r="JW25" s="316"/>
      <c r="JX25" s="563" t="s">
        <v>100</v>
      </c>
      <c r="JY25" s="787" t="s">
        <v>18</v>
      </c>
      <c r="JZ25" s="788"/>
      <c r="KA25" s="788"/>
      <c r="KB25" s="788"/>
      <c r="KC25" s="788"/>
      <c r="KD25" s="788"/>
      <c r="KE25" s="788"/>
      <c r="KF25" s="788"/>
      <c r="KG25" s="789"/>
      <c r="KH25" s="636" t="s">
        <v>19</v>
      </c>
      <c r="KI25" s="636" t="s">
        <v>28</v>
      </c>
      <c r="KJ25" s="778"/>
      <c r="KK25" s="7"/>
      <c r="KL25" s="790" t="s">
        <v>100</v>
      </c>
      <c r="KM25" s="791" t="s">
        <v>18</v>
      </c>
      <c r="KN25" s="792"/>
      <c r="KO25" s="792"/>
      <c r="KP25" s="792"/>
      <c r="KQ25" s="792"/>
      <c r="KR25" s="792"/>
      <c r="KS25" s="792"/>
      <c r="KT25" s="792"/>
      <c r="KU25" s="793"/>
      <c r="KV25" s="636" t="s">
        <v>19</v>
      </c>
      <c r="KW25" s="636" t="s">
        <v>28</v>
      </c>
      <c r="KX25" s="13"/>
      <c r="KY25" s="312"/>
      <c r="KZ25" s="312"/>
      <c r="LA25" s="69"/>
      <c r="LB25" s="105"/>
      <c r="LC25" s="387"/>
      <c r="LD25" s="387"/>
      <c r="LE25" s="387"/>
      <c r="LF25" s="387"/>
      <c r="LG25" s="381"/>
      <c r="LH25" s="382"/>
      <c r="LI25" s="383"/>
      <c r="LJ25" s="10"/>
      <c r="LK25" s="384"/>
      <c r="LL25" s="48"/>
      <c r="LM25" s="48"/>
      <c r="LN25" s="48"/>
      <c r="LO25" s="48"/>
      <c r="LQ25" s="692" t="s">
        <v>29</v>
      </c>
      <c r="LR25" s="794">
        <v>933.34000000000015</v>
      </c>
      <c r="LS25" s="795">
        <v>882.34999999999991</v>
      </c>
      <c r="LT25" s="708">
        <v>5.78</v>
      </c>
      <c r="LU25" s="319"/>
      <c r="LV25" s="319"/>
      <c r="LW25" s="527" t="s">
        <v>99</v>
      </c>
      <c r="LX25" s="11">
        <v>73</v>
      </c>
      <c r="LY25" s="544">
        <v>63</v>
      </c>
      <c r="LZ25" s="545">
        <v>15.87</v>
      </c>
      <c r="MA25" s="81"/>
      <c r="MB25" s="724" t="s">
        <v>76</v>
      </c>
      <c r="MC25" s="717">
        <v>1525.75</v>
      </c>
      <c r="MD25" s="725">
        <v>1444.3899999999999</v>
      </c>
      <c r="ME25" s="726">
        <v>5.63</v>
      </c>
      <c r="MF25" s="717">
        <v>933.34000000000015</v>
      </c>
      <c r="MG25" s="725">
        <v>882.34999999999991</v>
      </c>
      <c r="MH25" s="726">
        <v>5.78</v>
      </c>
      <c r="MI25" s="717">
        <v>1237.54</v>
      </c>
      <c r="MJ25" s="725">
        <v>1171.9100000000001</v>
      </c>
      <c r="MK25" s="726">
        <v>5.6</v>
      </c>
      <c r="ML25" s="102"/>
      <c r="MM25" s="102"/>
      <c r="MN25" s="102" t="s">
        <v>46</v>
      </c>
      <c r="MO25" s="785">
        <v>62.49</v>
      </c>
      <c r="MP25" s="785">
        <v>64.45</v>
      </c>
      <c r="MQ25" s="785">
        <v>63.55</v>
      </c>
      <c r="MR25" s="785">
        <v>54.2</v>
      </c>
      <c r="MS25" s="786">
        <v>61.17</v>
      </c>
      <c r="MT25" s="218"/>
      <c r="MU25" s="219"/>
      <c r="MV25" s="219"/>
      <c r="MW25" s="394"/>
      <c r="MX25" s="219"/>
      <c r="MY25" s="219"/>
      <c r="MZ25" s="796" t="s">
        <v>100</v>
      </c>
      <c r="NA25" s="569" t="s">
        <v>18</v>
      </c>
      <c r="NB25" s="570"/>
      <c r="NC25" s="570"/>
      <c r="ND25" s="570"/>
      <c r="NE25" s="570"/>
      <c r="NF25" s="570"/>
      <c r="NG25" s="570"/>
      <c r="NH25" s="570"/>
      <c r="NI25" s="571"/>
      <c r="NJ25" s="648" t="s">
        <v>19</v>
      </c>
      <c r="NK25" s="648" t="s">
        <v>28</v>
      </c>
      <c r="NL25" s="406"/>
      <c r="NM25" s="406"/>
      <c r="NN25" s="797" t="s">
        <v>100</v>
      </c>
      <c r="NO25" s="746" t="s">
        <v>18</v>
      </c>
      <c r="NP25" s="747"/>
      <c r="NQ25" s="747"/>
      <c r="NR25" s="747"/>
      <c r="NS25" s="747"/>
      <c r="NT25" s="747"/>
      <c r="NU25" s="747"/>
      <c r="NV25" s="747"/>
      <c r="NW25" s="748"/>
      <c r="NX25" s="648" t="s">
        <v>19</v>
      </c>
      <c r="NY25" s="648" t="s">
        <v>28</v>
      </c>
    </row>
    <row r="26" spans="1:389" ht="29.25" customHeight="1" thickTop="1" thickBot="1" x14ac:dyDescent="0.3">
      <c r="A26" s="749" t="s">
        <v>101</v>
      </c>
      <c r="B26" s="750"/>
      <c r="C26" s="751"/>
      <c r="D26" s="553"/>
      <c r="E26" s="319"/>
      <c r="F26" s="319"/>
      <c r="G26" s="527" t="s">
        <v>102</v>
      </c>
      <c r="H26" s="528">
        <v>4</v>
      </c>
      <c r="I26" s="529">
        <v>6</v>
      </c>
      <c r="J26" s="530">
        <v>0</v>
      </c>
      <c r="K26" s="528">
        <v>10</v>
      </c>
      <c r="L26" s="531">
        <v>8</v>
      </c>
      <c r="M26" s="532">
        <v>25</v>
      </c>
      <c r="N26" s="316"/>
      <c r="Q26" s="110"/>
      <c r="R26" s="21"/>
      <c r="S26" s="35"/>
      <c r="T26" s="110"/>
      <c r="U26" s="21"/>
      <c r="V26" s="35"/>
      <c r="X26" s="21"/>
      <c r="Y26" s="316"/>
      <c r="Z26" s="316"/>
      <c r="AA26" s="316" t="s">
        <v>52</v>
      </c>
      <c r="AB26" s="16">
        <v>67.06</v>
      </c>
      <c r="AC26" s="16">
        <v>70.75</v>
      </c>
      <c r="AD26" s="16">
        <v>66.930000000000007</v>
      </c>
      <c r="AE26" s="16">
        <v>68.25</v>
      </c>
      <c r="AF26" s="399"/>
      <c r="AG26" s="399"/>
      <c r="AH26" s="399"/>
      <c r="AI26" s="399"/>
      <c r="AJ26" s="316"/>
      <c r="AK26" s="316"/>
      <c r="AL26" s="594"/>
      <c r="AM26" s="798" t="s">
        <v>34</v>
      </c>
      <c r="AN26" s="609" t="s">
        <v>35</v>
      </c>
      <c r="AO26" s="799" t="s">
        <v>330</v>
      </c>
      <c r="AP26" s="608" t="s">
        <v>331</v>
      </c>
      <c r="AQ26" s="609"/>
      <c r="AR26" s="609"/>
      <c r="AS26" s="609"/>
      <c r="AT26" s="609"/>
      <c r="AU26" s="800" t="s">
        <v>42</v>
      </c>
      <c r="AV26" s="682"/>
      <c r="AW26" s="801"/>
      <c r="AX26" s="778"/>
      <c r="AY26" s="7"/>
      <c r="AZ26" s="802"/>
      <c r="BA26" s="798" t="s">
        <v>34</v>
      </c>
      <c r="BB26" s="609" t="s">
        <v>35</v>
      </c>
      <c r="BC26" s="799" t="s">
        <v>330</v>
      </c>
      <c r="BD26" s="608" t="s">
        <v>331</v>
      </c>
      <c r="BE26" s="609"/>
      <c r="BF26" s="609"/>
      <c r="BG26" s="609"/>
      <c r="BH26" s="609"/>
      <c r="BI26" s="610" t="s">
        <v>42</v>
      </c>
      <c r="BJ26" s="682"/>
      <c r="BK26" s="682"/>
      <c r="BL26" s="317"/>
      <c r="BM26" s="312"/>
      <c r="BN26" s="312"/>
      <c r="BO26" s="312"/>
      <c r="BP26" s="108"/>
      <c r="BQ26" s="387"/>
      <c r="BR26" s="387"/>
      <c r="BS26" s="387"/>
      <c r="BT26" s="328"/>
      <c r="BU26" s="381"/>
      <c r="BV26" s="382"/>
      <c r="BW26" s="383"/>
      <c r="BX26" s="10"/>
      <c r="BY26" s="384"/>
      <c r="BZ26" s="48"/>
      <c r="CA26" s="48"/>
      <c r="CB26" s="48"/>
      <c r="CC26" s="316"/>
      <c r="CD26" s="316"/>
      <c r="CE26" s="749" t="s">
        <v>101</v>
      </c>
      <c r="CF26" s="750"/>
      <c r="CG26" s="751">
        <v>0</v>
      </c>
      <c r="CH26" s="553"/>
      <c r="CI26" s="319"/>
      <c r="CJ26" s="319"/>
      <c r="CK26" s="527" t="s">
        <v>102</v>
      </c>
      <c r="CL26" s="528">
        <v>5</v>
      </c>
      <c r="CM26" s="529">
        <v>0</v>
      </c>
      <c r="CN26" s="530">
        <v>0</v>
      </c>
      <c r="CO26" s="528">
        <v>5</v>
      </c>
      <c r="CP26" s="531">
        <v>7</v>
      </c>
      <c r="CQ26" s="532">
        <v>-28.57</v>
      </c>
      <c r="CR26" s="316"/>
      <c r="CU26" s="110"/>
      <c r="CV26" s="21"/>
      <c r="CW26" s="35"/>
      <c r="CX26" s="110"/>
      <c r="CY26" s="21"/>
      <c r="CZ26" s="35"/>
      <c r="DB26" s="21"/>
      <c r="DC26" s="316"/>
      <c r="DD26" s="316"/>
      <c r="DE26" s="316" t="s">
        <v>52</v>
      </c>
      <c r="DF26" s="16">
        <v>69.760000000000005</v>
      </c>
      <c r="DG26" s="16">
        <v>60.31</v>
      </c>
      <c r="DH26" s="16">
        <v>61.86</v>
      </c>
      <c r="DI26" s="16">
        <v>63.98</v>
      </c>
      <c r="DJ26" s="399"/>
      <c r="DK26" s="399"/>
      <c r="DL26" s="399"/>
      <c r="DM26" s="399"/>
      <c r="DN26" s="316"/>
      <c r="DO26" s="316"/>
      <c r="DP26" s="594"/>
      <c r="DQ26" s="798" t="s">
        <v>34</v>
      </c>
      <c r="DR26" s="609" t="s">
        <v>35</v>
      </c>
      <c r="DS26" s="799" t="s">
        <v>330</v>
      </c>
      <c r="DT26" s="598" t="s">
        <v>331</v>
      </c>
      <c r="DU26" s="596"/>
      <c r="DV26" s="596"/>
      <c r="DW26" s="596"/>
      <c r="DX26" s="596"/>
      <c r="DY26" s="603" t="s">
        <v>42</v>
      </c>
      <c r="DZ26" s="682"/>
      <c r="EA26" s="801"/>
      <c r="EB26" s="778"/>
      <c r="EC26" s="7"/>
      <c r="ED26" s="802"/>
      <c r="EE26" s="798" t="s">
        <v>34</v>
      </c>
      <c r="EF26" s="609" t="s">
        <v>35</v>
      </c>
      <c r="EG26" s="799" t="s">
        <v>330</v>
      </c>
      <c r="EH26" s="598" t="s">
        <v>331</v>
      </c>
      <c r="EI26" s="596"/>
      <c r="EJ26" s="596"/>
      <c r="EK26" s="596"/>
      <c r="EL26" s="596"/>
      <c r="EM26" s="603" t="s">
        <v>42</v>
      </c>
      <c r="EN26" s="682"/>
      <c r="EO26" s="682"/>
      <c r="EP26" s="317"/>
      <c r="EQ26" s="312"/>
      <c r="ER26" s="312"/>
      <c r="ES26" s="312"/>
      <c r="ET26" s="108"/>
      <c r="EU26" s="387"/>
      <c r="EV26" s="387"/>
      <c r="EW26" s="387"/>
      <c r="EX26" s="328"/>
      <c r="EY26" s="381"/>
      <c r="EZ26" s="382"/>
      <c r="FA26" s="383"/>
      <c r="FB26" s="10"/>
      <c r="FC26" s="384"/>
      <c r="FD26" s="48"/>
      <c r="FE26" s="48"/>
      <c r="FF26" s="48"/>
      <c r="FG26" s="316"/>
      <c r="FH26" s="316"/>
      <c r="FI26" s="749" t="s">
        <v>101</v>
      </c>
      <c r="FJ26" s="750"/>
      <c r="FK26" s="751">
        <v>0</v>
      </c>
      <c r="FL26" s="553"/>
      <c r="FM26" s="319"/>
      <c r="FN26" s="319"/>
      <c r="FO26" s="527" t="s">
        <v>102</v>
      </c>
      <c r="FP26" s="528">
        <v>5</v>
      </c>
      <c r="FQ26" s="529">
        <v>2</v>
      </c>
      <c r="FR26" s="530">
        <v>6</v>
      </c>
      <c r="FS26" s="528">
        <v>13</v>
      </c>
      <c r="FT26" s="531">
        <v>23</v>
      </c>
      <c r="FU26" s="532">
        <v>-43.48</v>
      </c>
      <c r="FV26" s="316"/>
      <c r="FY26" s="110"/>
      <c r="FZ26" s="21"/>
      <c r="GA26" s="35"/>
      <c r="GB26" s="110"/>
      <c r="GC26" s="21"/>
      <c r="GD26" s="35"/>
      <c r="GF26" s="21"/>
      <c r="GG26" s="316"/>
      <c r="GH26" s="316"/>
      <c r="GI26" s="316" t="s">
        <v>52</v>
      </c>
      <c r="GJ26" s="16">
        <v>58.17</v>
      </c>
      <c r="GK26" s="16">
        <v>54.2</v>
      </c>
      <c r="GL26" s="16">
        <v>57.85</v>
      </c>
      <c r="GM26" s="16">
        <v>56.74</v>
      </c>
      <c r="GN26" s="399"/>
      <c r="GO26" s="399"/>
      <c r="GP26" s="399"/>
      <c r="GQ26" s="399"/>
      <c r="GR26" s="316"/>
      <c r="GS26" s="316"/>
      <c r="GT26" s="594"/>
      <c r="GU26" s="798" t="s">
        <v>34</v>
      </c>
      <c r="GV26" s="609" t="s">
        <v>35</v>
      </c>
      <c r="GW26" s="799" t="s">
        <v>330</v>
      </c>
      <c r="GX26" s="605" t="s">
        <v>331</v>
      </c>
      <c r="GY26" s="606"/>
      <c r="GZ26" s="606"/>
      <c r="HA26" s="606"/>
      <c r="HB26" s="606"/>
      <c r="HC26" s="607" t="s">
        <v>42</v>
      </c>
      <c r="HD26" s="682"/>
      <c r="HE26" s="801"/>
      <c r="HF26" s="778"/>
      <c r="HG26" s="7"/>
      <c r="HH26" s="802"/>
      <c r="HI26" s="798" t="s">
        <v>34</v>
      </c>
      <c r="HJ26" s="609" t="s">
        <v>35</v>
      </c>
      <c r="HK26" s="799" t="s">
        <v>330</v>
      </c>
      <c r="HL26" s="605" t="s">
        <v>331</v>
      </c>
      <c r="HM26" s="606"/>
      <c r="HN26" s="606"/>
      <c r="HO26" s="606"/>
      <c r="HP26" s="606"/>
      <c r="HQ26" s="607" t="s">
        <v>42</v>
      </c>
      <c r="HR26" s="682"/>
      <c r="HS26" s="682"/>
      <c r="HT26" s="317"/>
      <c r="HU26" s="312"/>
      <c r="HV26" s="312"/>
      <c r="HW26" s="312"/>
      <c r="HX26" s="108"/>
      <c r="HY26" s="387"/>
      <c r="HZ26" s="387"/>
      <c r="IA26" s="387"/>
      <c r="IB26" s="328"/>
      <c r="IC26" s="381"/>
      <c r="ID26" s="382"/>
      <c r="IE26" s="383"/>
      <c r="IF26" s="10"/>
      <c r="IG26" s="384"/>
      <c r="IH26" s="48"/>
      <c r="II26" s="48"/>
      <c r="IJ26" s="48"/>
      <c r="IK26" s="316"/>
      <c r="IM26" s="749" t="s">
        <v>101</v>
      </c>
      <c r="IN26" s="750"/>
      <c r="IO26" s="751"/>
      <c r="IP26" s="553"/>
      <c r="IQ26" s="319"/>
      <c r="IR26" s="319"/>
      <c r="IS26" s="527" t="s">
        <v>102</v>
      </c>
      <c r="IT26" s="528">
        <v>0</v>
      </c>
      <c r="IU26" s="529">
        <v>0</v>
      </c>
      <c r="IV26" s="530">
        <v>2</v>
      </c>
      <c r="IW26" s="528">
        <v>2</v>
      </c>
      <c r="IX26" s="531">
        <v>3</v>
      </c>
      <c r="IY26" s="532">
        <v>-33.33</v>
      </c>
      <c r="IZ26" s="316"/>
      <c r="JC26" s="110"/>
      <c r="JD26" s="21"/>
      <c r="JE26" s="35"/>
      <c r="JF26" s="110"/>
      <c r="JG26" s="21"/>
      <c r="JH26" s="35"/>
      <c r="JJ26" s="21"/>
      <c r="JK26" s="316"/>
      <c r="JL26" s="316"/>
      <c r="JM26" s="316" t="s">
        <v>52</v>
      </c>
      <c r="JN26" s="16">
        <v>56.54</v>
      </c>
      <c r="JO26" s="16">
        <v>58.03</v>
      </c>
      <c r="JP26" s="16">
        <v>59.33</v>
      </c>
      <c r="JQ26" s="16">
        <v>57.97</v>
      </c>
      <c r="JR26" s="399"/>
      <c r="JS26" s="399"/>
      <c r="JT26" s="399"/>
      <c r="JU26" s="399"/>
      <c r="JV26" s="316"/>
      <c r="JW26" s="316"/>
      <c r="JX26" s="594"/>
      <c r="JY26" s="798" t="s">
        <v>34</v>
      </c>
      <c r="JZ26" s="609" t="s">
        <v>35</v>
      </c>
      <c r="KA26" s="799" t="s">
        <v>330</v>
      </c>
      <c r="KB26" s="608" t="s">
        <v>331</v>
      </c>
      <c r="KC26" s="609"/>
      <c r="KD26" s="609"/>
      <c r="KE26" s="609"/>
      <c r="KF26" s="609"/>
      <c r="KG26" s="610" t="s">
        <v>42</v>
      </c>
      <c r="KH26" s="682"/>
      <c r="KI26" s="801"/>
      <c r="KJ26" s="778"/>
      <c r="KK26" s="7"/>
      <c r="KL26" s="802"/>
      <c r="KM26" s="798" t="s">
        <v>34</v>
      </c>
      <c r="KN26" s="609" t="s">
        <v>35</v>
      </c>
      <c r="KO26" s="799" t="s">
        <v>330</v>
      </c>
      <c r="KP26" s="608" t="s">
        <v>331</v>
      </c>
      <c r="KQ26" s="609"/>
      <c r="KR26" s="609"/>
      <c r="KS26" s="609"/>
      <c r="KT26" s="609"/>
      <c r="KU26" s="610" t="s">
        <v>42</v>
      </c>
      <c r="KV26" s="682"/>
      <c r="KW26" s="682"/>
      <c r="KX26" s="28"/>
      <c r="KY26" s="312"/>
      <c r="KZ26" s="312"/>
      <c r="LA26" s="312"/>
      <c r="LB26" s="108"/>
      <c r="LC26" s="387"/>
      <c r="LD26" s="387"/>
      <c r="LE26" s="387"/>
      <c r="LF26" s="328"/>
      <c r="LG26" s="381"/>
      <c r="LH26" s="382"/>
      <c r="LI26" s="383"/>
      <c r="LJ26" s="10"/>
      <c r="LK26" s="384"/>
      <c r="LL26" s="48"/>
      <c r="LM26" s="48"/>
      <c r="LN26" s="48"/>
      <c r="LO26" s="48"/>
      <c r="LQ26" s="749" t="s">
        <v>101</v>
      </c>
      <c r="LR26" s="803"/>
      <c r="LS26" s="751"/>
      <c r="LT26" s="572"/>
      <c r="LU26" s="319"/>
      <c r="LV26" s="319"/>
      <c r="LW26" s="527" t="s">
        <v>102</v>
      </c>
      <c r="LX26" s="11">
        <v>30</v>
      </c>
      <c r="LY26" s="544">
        <v>41</v>
      </c>
      <c r="LZ26" s="545">
        <v>-26.83</v>
      </c>
      <c r="MA26" s="81"/>
      <c r="MB26" s="21"/>
      <c r="MC26" s="21"/>
      <c r="MD26" s="62"/>
      <c r="ME26" s="21"/>
      <c r="MF26" s="35"/>
      <c r="MG26" s="62"/>
      <c r="MH26" s="21"/>
      <c r="MI26" s="35"/>
      <c r="MJ26" s="62"/>
      <c r="MK26" s="21"/>
      <c r="ML26" s="102"/>
      <c r="MM26" s="102"/>
      <c r="MN26" s="102" t="s">
        <v>52</v>
      </c>
      <c r="MO26" s="785">
        <v>68.25</v>
      </c>
      <c r="MP26" s="785">
        <v>63.98</v>
      </c>
      <c r="MQ26" s="785">
        <v>56.74</v>
      </c>
      <c r="MR26" s="785">
        <v>57.97</v>
      </c>
      <c r="MS26" s="786">
        <v>61.73</v>
      </c>
      <c r="MT26" s="218"/>
      <c r="MU26" s="219"/>
      <c r="MV26" s="219"/>
      <c r="MW26" s="394"/>
      <c r="MX26" s="219"/>
      <c r="MY26" s="219"/>
      <c r="MZ26" s="616"/>
      <c r="NA26" s="760" t="s">
        <v>34</v>
      </c>
      <c r="NB26" s="621" t="s">
        <v>35</v>
      </c>
      <c r="NC26" s="761" t="s">
        <v>330</v>
      </c>
      <c r="ND26" s="620" t="s">
        <v>331</v>
      </c>
      <c r="NE26" s="621"/>
      <c r="NF26" s="621"/>
      <c r="NG26" s="621"/>
      <c r="NH26" s="621"/>
      <c r="NI26" s="610" t="s">
        <v>42</v>
      </c>
      <c r="NJ26" s="689"/>
      <c r="NK26" s="689"/>
      <c r="NL26" s="406"/>
      <c r="NM26" s="406"/>
      <c r="NN26" s="762"/>
      <c r="NO26" s="760" t="s">
        <v>34</v>
      </c>
      <c r="NP26" s="621" t="s">
        <v>35</v>
      </c>
      <c r="NQ26" s="761" t="s">
        <v>330</v>
      </c>
      <c r="NR26" s="620" t="s">
        <v>331</v>
      </c>
      <c r="NS26" s="621"/>
      <c r="NT26" s="621"/>
      <c r="NU26" s="621"/>
      <c r="NV26" s="621"/>
      <c r="NW26" s="603" t="s">
        <v>42</v>
      </c>
      <c r="NX26" s="689"/>
      <c r="NY26" s="689"/>
    </row>
    <row r="27" spans="1:389" ht="23.25" customHeight="1" thickTop="1" thickBot="1" x14ac:dyDescent="0.3">
      <c r="A27" s="668" t="s">
        <v>86</v>
      </c>
      <c r="B27" s="89">
        <v>194.73000000000005</v>
      </c>
      <c r="C27" s="774">
        <v>187.14000000000001</v>
      </c>
      <c r="D27" s="526">
        <v>4.0599999999999996</v>
      </c>
      <c r="E27" s="232"/>
      <c r="F27" s="319"/>
      <c r="G27" s="527" t="s">
        <v>103</v>
      </c>
      <c r="H27" s="528">
        <v>0</v>
      </c>
      <c r="I27" s="529">
        <v>0</v>
      </c>
      <c r="J27" s="530">
        <v>0</v>
      </c>
      <c r="K27" s="528">
        <v>0</v>
      </c>
      <c r="L27" s="531">
        <v>0</v>
      </c>
      <c r="M27" s="532">
        <v>0</v>
      </c>
      <c r="N27" s="316"/>
      <c r="O27" s="36" t="s">
        <v>104</v>
      </c>
      <c r="P27" s="2"/>
      <c r="Q27" s="63"/>
      <c r="R27" s="2"/>
      <c r="S27" s="2"/>
      <c r="T27" s="63"/>
      <c r="U27" s="2"/>
      <c r="V27" s="2"/>
      <c r="W27" s="3"/>
      <c r="X27" s="6" t="s">
        <v>14</v>
      </c>
      <c r="Y27" s="316"/>
      <c r="Z27" s="316"/>
      <c r="AA27" s="316" t="s">
        <v>57</v>
      </c>
      <c r="AB27" s="16">
        <v>0</v>
      </c>
      <c r="AC27" s="16">
        <v>0</v>
      </c>
      <c r="AD27" s="16">
        <v>0</v>
      </c>
      <c r="AE27" s="16">
        <v>0</v>
      </c>
      <c r="AF27" s="400"/>
      <c r="AG27" s="400"/>
      <c r="AH27" s="400"/>
      <c r="AI27" s="400"/>
      <c r="AJ27" s="316"/>
      <c r="AK27" s="316"/>
      <c r="AL27" s="627" t="s">
        <v>48</v>
      </c>
      <c r="AM27" s="804">
        <v>0</v>
      </c>
      <c r="AN27" s="640">
        <v>0</v>
      </c>
      <c r="AO27" s="640">
        <v>0</v>
      </c>
      <c r="AP27" s="639">
        <v>0</v>
      </c>
      <c r="AQ27" s="640"/>
      <c r="AR27" s="640"/>
      <c r="AS27" s="640"/>
      <c r="AT27" s="805"/>
      <c r="AU27" s="806">
        <v>0</v>
      </c>
      <c r="AV27" s="640">
        <v>0</v>
      </c>
      <c r="AW27" s="807">
        <v>0</v>
      </c>
      <c r="AX27" s="4"/>
      <c r="AY27" s="4"/>
      <c r="AZ27" s="644" t="s">
        <v>48</v>
      </c>
      <c r="BA27" s="808">
        <v>0</v>
      </c>
      <c r="BB27" s="809">
        <v>0</v>
      </c>
      <c r="BC27" s="809">
        <v>0</v>
      </c>
      <c r="BD27" s="810">
        <v>0</v>
      </c>
      <c r="BE27" s="809"/>
      <c r="BF27" s="809"/>
      <c r="BG27" s="809"/>
      <c r="BH27" s="809"/>
      <c r="BI27" s="811">
        <v>0</v>
      </c>
      <c r="BJ27" s="809">
        <v>0</v>
      </c>
      <c r="BK27" s="812">
        <v>0</v>
      </c>
      <c r="BL27" s="637"/>
      <c r="BM27" s="312"/>
      <c r="BN27" s="312"/>
      <c r="BO27" s="312"/>
      <c r="BP27" s="108"/>
      <c r="BQ27" s="380"/>
      <c r="BR27" s="380"/>
      <c r="BS27" s="380"/>
      <c r="BT27" s="401"/>
      <c r="BU27" s="381"/>
      <c r="BV27" s="382"/>
      <c r="BW27" s="383"/>
      <c r="BX27" s="10"/>
      <c r="BY27" s="384"/>
      <c r="BZ27" s="48"/>
      <c r="CA27" s="48"/>
      <c r="CB27" s="48"/>
      <c r="CC27" s="316"/>
      <c r="CD27" s="316"/>
      <c r="CE27" s="668" t="s">
        <v>86</v>
      </c>
      <c r="CF27" s="89">
        <v>230.73999999999998</v>
      </c>
      <c r="CG27" s="774">
        <v>218.82000000000002</v>
      </c>
      <c r="CH27" s="526">
        <v>5.45</v>
      </c>
      <c r="CI27" s="232"/>
      <c r="CJ27" s="319"/>
      <c r="CK27" s="527" t="s">
        <v>103</v>
      </c>
      <c r="CL27" s="528">
        <v>0</v>
      </c>
      <c r="CM27" s="529">
        <v>2</v>
      </c>
      <c r="CN27" s="530">
        <v>3</v>
      </c>
      <c r="CO27" s="528">
        <v>5</v>
      </c>
      <c r="CP27" s="531">
        <v>6</v>
      </c>
      <c r="CQ27" s="532">
        <v>-16.670000000000002</v>
      </c>
      <c r="CR27" s="316"/>
      <c r="CS27" s="36" t="s">
        <v>104</v>
      </c>
      <c r="CT27" s="2"/>
      <c r="CU27" s="63"/>
      <c r="CV27" s="2"/>
      <c r="CW27" s="2"/>
      <c r="CX27" s="63"/>
      <c r="CY27" s="2"/>
      <c r="CZ27" s="2"/>
      <c r="DA27" s="3"/>
      <c r="DB27" s="6" t="s">
        <v>14</v>
      </c>
      <c r="DC27" s="316"/>
      <c r="DD27" s="316"/>
      <c r="DE27" s="316" t="s">
        <v>57</v>
      </c>
      <c r="DF27" s="16">
        <v>0</v>
      </c>
      <c r="DG27" s="16">
        <v>0</v>
      </c>
      <c r="DH27" s="16">
        <v>0</v>
      </c>
      <c r="DI27" s="16">
        <v>0</v>
      </c>
      <c r="DJ27" s="400"/>
      <c r="DK27" s="400"/>
      <c r="DL27" s="400"/>
      <c r="DM27" s="400"/>
      <c r="DN27" s="316"/>
      <c r="DO27" s="316"/>
      <c r="DP27" s="627" t="s">
        <v>48</v>
      </c>
      <c r="DQ27" s="804">
        <v>0</v>
      </c>
      <c r="DR27" s="640">
        <v>0</v>
      </c>
      <c r="DS27" s="640">
        <v>0</v>
      </c>
      <c r="DT27" s="630">
        <v>0</v>
      </c>
      <c r="DU27" s="628"/>
      <c r="DV27" s="629"/>
      <c r="DW27" s="629"/>
      <c r="DX27" s="629"/>
      <c r="DY27" s="636">
        <v>0</v>
      </c>
      <c r="DZ27" s="640">
        <v>0</v>
      </c>
      <c r="EA27" s="807">
        <v>0</v>
      </c>
      <c r="EB27" s="4"/>
      <c r="EC27" s="4"/>
      <c r="ED27" s="644" t="s">
        <v>48</v>
      </c>
      <c r="EE27" s="808">
        <v>0</v>
      </c>
      <c r="EF27" s="809">
        <v>0</v>
      </c>
      <c r="EG27" s="809">
        <v>0</v>
      </c>
      <c r="EH27" s="630">
        <v>0</v>
      </c>
      <c r="EI27" s="628"/>
      <c r="EJ27" s="629"/>
      <c r="EK27" s="629"/>
      <c r="EL27" s="629"/>
      <c r="EM27" s="636">
        <v>0</v>
      </c>
      <c r="EN27" s="809">
        <v>0</v>
      </c>
      <c r="EO27" s="812">
        <v>0</v>
      </c>
      <c r="EP27" s="637"/>
      <c r="EQ27" s="312"/>
      <c r="ER27" s="312"/>
      <c r="ES27" s="312"/>
      <c r="ET27" s="108"/>
      <c r="EU27" s="380"/>
      <c r="EV27" s="380"/>
      <c r="EW27" s="380"/>
      <c r="EX27" s="401"/>
      <c r="EY27" s="381"/>
      <c r="EZ27" s="382"/>
      <c r="FA27" s="383"/>
      <c r="FB27" s="10"/>
      <c r="FC27" s="384"/>
      <c r="FD27" s="48"/>
      <c r="FE27" s="48"/>
      <c r="FF27" s="48"/>
      <c r="FG27" s="316"/>
      <c r="FH27" s="316"/>
      <c r="FI27" s="668" t="s">
        <v>86</v>
      </c>
      <c r="FJ27" s="89">
        <v>172.1</v>
      </c>
      <c r="FK27" s="774">
        <v>164.38000000000002</v>
      </c>
      <c r="FL27" s="526">
        <v>4.7</v>
      </c>
      <c r="FM27" s="232"/>
      <c r="FN27" s="319"/>
      <c r="FO27" s="527" t="s">
        <v>103</v>
      </c>
      <c r="FP27" s="528">
        <v>2</v>
      </c>
      <c r="FQ27" s="529">
        <v>3</v>
      </c>
      <c r="FR27" s="530">
        <v>4</v>
      </c>
      <c r="FS27" s="528">
        <v>9</v>
      </c>
      <c r="FT27" s="531">
        <v>10</v>
      </c>
      <c r="FU27" s="532">
        <v>-10</v>
      </c>
      <c r="FV27" s="316"/>
      <c r="FW27" s="36" t="s">
        <v>104</v>
      </c>
      <c r="FX27" s="2"/>
      <c r="FY27" s="63"/>
      <c r="FZ27" s="2"/>
      <c r="GA27" s="2"/>
      <c r="GB27" s="63"/>
      <c r="GC27" s="2"/>
      <c r="GD27" s="2"/>
      <c r="GE27" s="3"/>
      <c r="GF27" s="6" t="s">
        <v>14</v>
      </c>
      <c r="GG27" s="316"/>
      <c r="GH27" s="316"/>
      <c r="GI27" s="316" t="s">
        <v>57</v>
      </c>
      <c r="GJ27" s="16">
        <v>0</v>
      </c>
      <c r="GK27" s="16">
        <v>0</v>
      </c>
      <c r="GL27" s="16">
        <v>0</v>
      </c>
      <c r="GM27" s="16">
        <v>0</v>
      </c>
      <c r="GN27" s="400"/>
      <c r="GO27" s="400"/>
      <c r="GP27" s="400"/>
      <c r="GQ27" s="400"/>
      <c r="GR27" s="316"/>
      <c r="GS27" s="316"/>
      <c r="GT27" s="627" t="s">
        <v>48</v>
      </c>
      <c r="GU27" s="804">
        <v>0</v>
      </c>
      <c r="GV27" s="640">
        <v>0</v>
      </c>
      <c r="GW27" s="640">
        <v>0</v>
      </c>
      <c r="GX27" s="630">
        <v>0</v>
      </c>
      <c r="GY27" s="629"/>
      <c r="GZ27" s="629"/>
      <c r="HA27" s="629"/>
      <c r="HB27" s="629"/>
      <c r="HC27" s="636">
        <v>0</v>
      </c>
      <c r="HD27" s="640">
        <v>0</v>
      </c>
      <c r="HE27" s="807">
        <v>0</v>
      </c>
      <c r="HF27" s="4"/>
      <c r="HG27" s="4"/>
      <c r="HH27" s="644" t="s">
        <v>48</v>
      </c>
      <c r="HI27" s="808">
        <v>0</v>
      </c>
      <c r="HJ27" s="809">
        <v>0</v>
      </c>
      <c r="HK27" s="809">
        <v>0</v>
      </c>
      <c r="HL27" s="630">
        <v>0</v>
      </c>
      <c r="HM27" s="629"/>
      <c r="HN27" s="629"/>
      <c r="HO27" s="629"/>
      <c r="HP27" s="629"/>
      <c r="HQ27" s="636">
        <v>0</v>
      </c>
      <c r="HR27" s="809">
        <v>0</v>
      </c>
      <c r="HS27" s="812">
        <v>0</v>
      </c>
      <c r="HT27" s="638"/>
      <c r="HU27" s="312"/>
      <c r="HV27" s="312"/>
      <c r="HW27" s="312"/>
      <c r="HX27" s="108"/>
      <c r="HY27" s="380"/>
      <c r="HZ27" s="380"/>
      <c r="IA27" s="380"/>
      <c r="IB27" s="401"/>
      <c r="IC27" s="381"/>
      <c r="ID27" s="382"/>
      <c r="IE27" s="383"/>
      <c r="IF27" s="10"/>
      <c r="IG27" s="384"/>
      <c r="IH27" s="48"/>
      <c r="II27" s="48"/>
      <c r="IJ27" s="48"/>
      <c r="IK27" s="316"/>
      <c r="IM27" s="668" t="s">
        <v>86</v>
      </c>
      <c r="IN27" s="89">
        <v>235.54</v>
      </c>
      <c r="IO27" s="774">
        <v>218.67000000000002</v>
      </c>
      <c r="IP27" s="526">
        <v>7.71</v>
      </c>
      <c r="IQ27" s="232"/>
      <c r="IR27" s="319"/>
      <c r="IS27" s="527" t="s">
        <v>103</v>
      </c>
      <c r="IT27" s="528">
        <v>0</v>
      </c>
      <c r="IU27" s="529">
        <v>2</v>
      </c>
      <c r="IV27" s="530">
        <v>0</v>
      </c>
      <c r="IW27" s="528">
        <v>2</v>
      </c>
      <c r="IX27" s="531">
        <v>5</v>
      </c>
      <c r="IY27" s="532">
        <v>-60</v>
      </c>
      <c r="IZ27" s="316"/>
      <c r="JA27" s="36" t="s">
        <v>104</v>
      </c>
      <c r="JB27" s="2"/>
      <c r="JC27" s="63"/>
      <c r="JD27" s="2"/>
      <c r="JE27" s="2"/>
      <c r="JF27" s="63"/>
      <c r="JG27" s="2"/>
      <c r="JH27" s="2"/>
      <c r="JI27" s="3"/>
      <c r="JJ27" s="6" t="s">
        <v>14</v>
      </c>
      <c r="JK27" s="316"/>
      <c r="JL27" s="316"/>
      <c r="JM27" s="316" t="s">
        <v>57</v>
      </c>
      <c r="JN27" s="16">
        <v>0</v>
      </c>
      <c r="JO27" s="16">
        <v>0</v>
      </c>
      <c r="JP27" s="16">
        <v>0</v>
      </c>
      <c r="JQ27" s="16">
        <v>0</v>
      </c>
      <c r="JR27" s="400"/>
      <c r="JS27" s="400"/>
      <c r="JT27" s="400"/>
      <c r="JU27" s="400"/>
      <c r="JV27" s="316"/>
      <c r="JW27" s="316"/>
      <c r="JX27" s="627" t="s">
        <v>48</v>
      </c>
      <c r="JY27" s="804">
        <v>0</v>
      </c>
      <c r="JZ27" s="640">
        <v>0</v>
      </c>
      <c r="KA27" s="640">
        <v>0</v>
      </c>
      <c r="KB27" s="639">
        <v>0</v>
      </c>
      <c r="KC27" s="640"/>
      <c r="KD27" s="640"/>
      <c r="KE27" s="640"/>
      <c r="KF27" s="640"/>
      <c r="KG27" s="641">
        <v>0</v>
      </c>
      <c r="KH27" s="640">
        <v>0</v>
      </c>
      <c r="KI27" s="807">
        <v>0</v>
      </c>
      <c r="KJ27" s="4"/>
      <c r="KK27" s="4"/>
      <c r="KL27" s="644" t="s">
        <v>48</v>
      </c>
      <c r="KM27" s="808">
        <v>0</v>
      </c>
      <c r="KN27" s="809">
        <v>0</v>
      </c>
      <c r="KO27" s="809">
        <v>0</v>
      </c>
      <c r="KP27" s="639">
        <v>0</v>
      </c>
      <c r="KQ27" s="640"/>
      <c r="KR27" s="640"/>
      <c r="KS27" s="640"/>
      <c r="KT27" s="640"/>
      <c r="KU27" s="641">
        <v>0</v>
      </c>
      <c r="KV27" s="809">
        <v>0</v>
      </c>
      <c r="KW27" s="812">
        <v>0</v>
      </c>
      <c r="KX27" s="324"/>
      <c r="KY27" s="312"/>
      <c r="KZ27" s="312"/>
      <c r="LA27" s="312"/>
      <c r="LB27" s="108"/>
      <c r="LC27" s="380"/>
      <c r="LD27" s="380"/>
      <c r="LE27" s="380"/>
      <c r="LF27" s="401"/>
      <c r="LG27" s="381"/>
      <c r="LH27" s="382"/>
      <c r="LI27" s="383"/>
      <c r="LJ27" s="10"/>
      <c r="LK27" s="384"/>
      <c r="LL27" s="48"/>
      <c r="LM27" s="48"/>
      <c r="LN27" s="48"/>
      <c r="LO27" s="48"/>
      <c r="LQ27" s="668" t="s">
        <v>86</v>
      </c>
      <c r="LR27" s="89">
        <v>833.1099999999999</v>
      </c>
      <c r="LS27" s="763">
        <v>789.01</v>
      </c>
      <c r="LT27" s="543">
        <v>5.59</v>
      </c>
      <c r="LU27" s="319"/>
      <c r="LV27" s="319"/>
      <c r="LW27" s="527" t="s">
        <v>103</v>
      </c>
      <c r="LX27" s="11">
        <v>16</v>
      </c>
      <c r="LY27" s="544">
        <v>21</v>
      </c>
      <c r="LZ27" s="545">
        <v>-23.81</v>
      </c>
      <c r="MA27" s="81"/>
      <c r="MB27" s="314" t="s">
        <v>104</v>
      </c>
      <c r="MC27" s="315"/>
      <c r="MD27" s="330"/>
      <c r="ME27" s="315"/>
      <c r="MF27" s="315"/>
      <c r="MG27" s="330"/>
      <c r="MH27" s="315"/>
      <c r="MI27" s="315"/>
      <c r="MJ27" s="330"/>
      <c r="MK27" s="64" t="s">
        <v>14</v>
      </c>
      <c r="ML27" s="102"/>
      <c r="MM27" s="102"/>
      <c r="MN27" s="102" t="s">
        <v>57</v>
      </c>
      <c r="MO27" s="785">
        <v>0</v>
      </c>
      <c r="MP27" s="785">
        <v>0</v>
      </c>
      <c r="MQ27" s="785">
        <v>0</v>
      </c>
      <c r="MR27" s="785">
        <v>0</v>
      </c>
      <c r="MS27" s="786" t="s">
        <v>182</v>
      </c>
      <c r="MT27" s="218"/>
      <c r="MU27" s="219"/>
      <c r="MV27" s="219"/>
      <c r="MW27" s="394"/>
      <c r="MX27" s="219"/>
      <c r="MY27" s="219"/>
      <c r="MZ27" s="644" t="s">
        <v>48</v>
      </c>
      <c r="NA27" s="645">
        <v>0</v>
      </c>
      <c r="NB27" s="646">
        <v>0</v>
      </c>
      <c r="NC27" s="646">
        <v>0</v>
      </c>
      <c r="ND27" s="647">
        <v>0</v>
      </c>
      <c r="NE27" s="646"/>
      <c r="NF27" s="646"/>
      <c r="NG27" s="646"/>
      <c r="NH27" s="646"/>
      <c r="NI27" s="648">
        <v>0</v>
      </c>
      <c r="NJ27" s="813">
        <v>0</v>
      </c>
      <c r="NK27" s="650">
        <v>0</v>
      </c>
      <c r="NL27" s="406"/>
      <c r="NM27" s="406"/>
      <c r="NN27" s="651" t="s">
        <v>48</v>
      </c>
      <c r="NO27" s="645">
        <v>0</v>
      </c>
      <c r="NP27" s="646">
        <v>0</v>
      </c>
      <c r="NQ27" s="646">
        <v>0</v>
      </c>
      <c r="NR27" s="647">
        <v>0</v>
      </c>
      <c r="NS27" s="646"/>
      <c r="NT27" s="646"/>
      <c r="NU27" s="646"/>
      <c r="NV27" s="646"/>
      <c r="NW27" s="648">
        <v>0</v>
      </c>
      <c r="NX27" s="814">
        <v>0</v>
      </c>
      <c r="NY27" s="650">
        <v>0</v>
      </c>
    </row>
    <row r="28" spans="1:389" ht="23.25" customHeight="1" thickTop="1" x14ac:dyDescent="0.25">
      <c r="A28" s="551" t="s">
        <v>49</v>
      </c>
      <c r="B28" s="19">
        <v>193.83000000000004</v>
      </c>
      <c r="C28" s="729">
        <v>186.38000000000002</v>
      </c>
      <c r="D28" s="553">
        <v>4</v>
      </c>
      <c r="E28" s="319"/>
      <c r="F28" s="319"/>
      <c r="G28" s="527" t="s">
        <v>105</v>
      </c>
      <c r="H28" s="528">
        <v>0</v>
      </c>
      <c r="I28" s="529">
        <v>0</v>
      </c>
      <c r="J28" s="530">
        <v>5</v>
      </c>
      <c r="K28" s="528">
        <v>5</v>
      </c>
      <c r="L28" s="531">
        <v>4</v>
      </c>
      <c r="M28" s="532">
        <v>25</v>
      </c>
      <c r="N28" s="316"/>
      <c r="O28" s="533" t="s">
        <v>17</v>
      </c>
      <c r="P28" s="534" t="s">
        <v>18</v>
      </c>
      <c r="Q28" s="752"/>
      <c r="R28" s="536"/>
      <c r="S28" s="534" t="s">
        <v>19</v>
      </c>
      <c r="T28" s="752"/>
      <c r="U28" s="536"/>
      <c r="V28" s="456" t="s">
        <v>20</v>
      </c>
      <c r="W28" s="457"/>
      <c r="X28" s="458"/>
      <c r="Y28" s="316"/>
      <c r="Z28" s="316"/>
      <c r="AA28" s="316" t="s">
        <v>63</v>
      </c>
      <c r="AB28" s="16">
        <v>0</v>
      </c>
      <c r="AC28" s="16">
        <v>0</v>
      </c>
      <c r="AD28" s="16">
        <v>0</v>
      </c>
      <c r="AE28" s="16">
        <v>0</v>
      </c>
      <c r="AF28" s="400"/>
      <c r="AG28" s="400"/>
      <c r="AH28" s="400"/>
      <c r="AI28" s="400"/>
      <c r="AJ28" s="316"/>
      <c r="AK28" s="316"/>
      <c r="AL28" s="627" t="s">
        <v>54</v>
      </c>
      <c r="AM28" s="815">
        <v>0</v>
      </c>
      <c r="AN28" s="658">
        <v>0</v>
      </c>
      <c r="AO28" s="658">
        <v>0</v>
      </c>
      <c r="AP28" s="657">
        <v>0</v>
      </c>
      <c r="AQ28" s="658"/>
      <c r="AR28" s="658"/>
      <c r="AS28" s="658"/>
      <c r="AT28" s="816"/>
      <c r="AU28" s="817">
        <v>0</v>
      </c>
      <c r="AV28" s="658">
        <v>0</v>
      </c>
      <c r="AW28" s="807">
        <v>0</v>
      </c>
      <c r="AX28" s="4"/>
      <c r="AY28" s="4"/>
      <c r="AZ28" s="644" t="s">
        <v>54</v>
      </c>
      <c r="BA28" s="818">
        <v>0</v>
      </c>
      <c r="BB28" s="819">
        <v>0</v>
      </c>
      <c r="BC28" s="819">
        <v>0</v>
      </c>
      <c r="BD28" s="820">
        <v>0</v>
      </c>
      <c r="BE28" s="819"/>
      <c r="BF28" s="819"/>
      <c r="BG28" s="819"/>
      <c r="BH28" s="819"/>
      <c r="BI28" s="821">
        <v>0</v>
      </c>
      <c r="BJ28" s="819">
        <v>0</v>
      </c>
      <c r="BK28" s="812">
        <v>0</v>
      </c>
      <c r="BL28" s="637"/>
      <c r="BM28" s="312"/>
      <c r="BN28" s="312"/>
      <c r="BO28" s="312"/>
      <c r="BP28" s="105"/>
      <c r="BQ28" s="387"/>
      <c r="BR28" s="380"/>
      <c r="BS28" s="387"/>
      <c r="BT28" s="328"/>
      <c r="BU28" s="381"/>
      <c r="BV28" s="382"/>
      <c r="BW28" s="383"/>
      <c r="BX28" s="10"/>
      <c r="BY28" s="384"/>
      <c r="BZ28" s="48"/>
      <c r="CA28" s="48"/>
      <c r="CB28" s="48"/>
      <c r="CC28" s="316"/>
      <c r="CD28" s="316"/>
      <c r="CE28" s="551" t="s">
        <v>49</v>
      </c>
      <c r="CF28" s="19">
        <v>229.15999999999997</v>
      </c>
      <c r="CG28" s="729">
        <v>217.41000000000003</v>
      </c>
      <c r="CH28" s="553">
        <v>5.4</v>
      </c>
      <c r="CI28" s="319"/>
      <c r="CJ28" s="319"/>
      <c r="CK28" s="527" t="s">
        <v>105</v>
      </c>
      <c r="CL28" s="528">
        <v>0</v>
      </c>
      <c r="CM28" s="529">
        <v>0</v>
      </c>
      <c r="CN28" s="530">
        <v>5</v>
      </c>
      <c r="CO28" s="528">
        <v>5</v>
      </c>
      <c r="CP28" s="531">
        <v>2</v>
      </c>
      <c r="CQ28" s="532">
        <v>150</v>
      </c>
      <c r="CR28" s="316"/>
      <c r="CS28" s="533" t="s">
        <v>17</v>
      </c>
      <c r="CT28" s="534" t="s">
        <v>18</v>
      </c>
      <c r="CU28" s="752"/>
      <c r="CV28" s="536"/>
      <c r="CW28" s="534" t="s">
        <v>19</v>
      </c>
      <c r="CX28" s="752"/>
      <c r="CY28" s="536"/>
      <c r="CZ28" s="456" t="s">
        <v>20</v>
      </c>
      <c r="DA28" s="457"/>
      <c r="DB28" s="458"/>
      <c r="DC28" s="316"/>
      <c r="DD28" s="316"/>
      <c r="DE28" s="316" t="s">
        <v>63</v>
      </c>
      <c r="DF28" s="16">
        <v>0</v>
      </c>
      <c r="DG28" s="16">
        <v>0</v>
      </c>
      <c r="DH28" s="16">
        <v>0</v>
      </c>
      <c r="DI28" s="16">
        <v>0</v>
      </c>
      <c r="DJ28" s="400"/>
      <c r="DK28" s="400"/>
      <c r="DL28" s="400"/>
      <c r="DM28" s="400"/>
      <c r="DN28" s="316"/>
      <c r="DO28" s="316"/>
      <c r="DP28" s="627" t="s">
        <v>54</v>
      </c>
      <c r="DQ28" s="815">
        <v>0</v>
      </c>
      <c r="DR28" s="658">
        <v>0</v>
      </c>
      <c r="DS28" s="658">
        <v>0</v>
      </c>
      <c r="DT28" s="654">
        <v>0</v>
      </c>
      <c r="DU28" s="652"/>
      <c r="DV28" s="653"/>
      <c r="DW28" s="653"/>
      <c r="DX28" s="653"/>
      <c r="DY28" s="632">
        <v>0</v>
      </c>
      <c r="DZ28" s="658">
        <v>0</v>
      </c>
      <c r="EA28" s="807">
        <v>0</v>
      </c>
      <c r="EB28" s="4"/>
      <c r="EC28" s="4"/>
      <c r="ED28" s="644" t="s">
        <v>54</v>
      </c>
      <c r="EE28" s="818">
        <v>0</v>
      </c>
      <c r="EF28" s="819">
        <v>0</v>
      </c>
      <c r="EG28" s="819">
        <v>0</v>
      </c>
      <c r="EH28" s="654">
        <v>0</v>
      </c>
      <c r="EI28" s="652"/>
      <c r="EJ28" s="653"/>
      <c r="EK28" s="653"/>
      <c r="EL28" s="653"/>
      <c r="EM28" s="632">
        <v>0</v>
      </c>
      <c r="EN28" s="819">
        <v>0</v>
      </c>
      <c r="EO28" s="812">
        <v>0</v>
      </c>
      <c r="EP28" s="637"/>
      <c r="EQ28" s="312"/>
      <c r="ER28" s="312"/>
      <c r="ES28" s="312"/>
      <c r="ET28" s="105"/>
      <c r="EU28" s="387"/>
      <c r="EV28" s="380"/>
      <c r="EW28" s="387"/>
      <c r="EX28" s="328"/>
      <c r="EY28" s="381"/>
      <c r="EZ28" s="382"/>
      <c r="FA28" s="383"/>
      <c r="FB28" s="10"/>
      <c r="FC28" s="384"/>
      <c r="FD28" s="48"/>
      <c r="FE28" s="48"/>
      <c r="FF28" s="48"/>
      <c r="FG28" s="316"/>
      <c r="FH28" s="316"/>
      <c r="FI28" s="551" t="s">
        <v>49</v>
      </c>
      <c r="FJ28" s="19">
        <v>170.78</v>
      </c>
      <c r="FK28" s="729">
        <v>163.11000000000001</v>
      </c>
      <c r="FL28" s="553">
        <v>4.7</v>
      </c>
      <c r="FM28" s="319"/>
      <c r="FN28" s="319"/>
      <c r="FO28" s="527" t="s">
        <v>105</v>
      </c>
      <c r="FP28" s="528">
        <v>4</v>
      </c>
      <c r="FQ28" s="529">
        <v>2</v>
      </c>
      <c r="FR28" s="530">
        <v>0</v>
      </c>
      <c r="FS28" s="528">
        <v>6</v>
      </c>
      <c r="FT28" s="531">
        <v>6</v>
      </c>
      <c r="FU28" s="532">
        <v>0</v>
      </c>
      <c r="FV28" s="316"/>
      <c r="FW28" s="533" t="s">
        <v>17</v>
      </c>
      <c r="FX28" s="534" t="s">
        <v>18</v>
      </c>
      <c r="FY28" s="752"/>
      <c r="FZ28" s="536"/>
      <c r="GA28" s="534" t="s">
        <v>19</v>
      </c>
      <c r="GB28" s="752"/>
      <c r="GC28" s="536"/>
      <c r="GD28" s="456" t="s">
        <v>20</v>
      </c>
      <c r="GE28" s="457"/>
      <c r="GF28" s="458"/>
      <c r="GG28" s="316"/>
      <c r="GH28" s="316"/>
      <c r="GI28" s="316" t="s">
        <v>63</v>
      </c>
      <c r="GJ28" s="16">
        <v>0</v>
      </c>
      <c r="GK28" s="16">
        <v>0</v>
      </c>
      <c r="GL28" s="16">
        <v>0</v>
      </c>
      <c r="GM28" s="16">
        <v>0</v>
      </c>
      <c r="GN28" s="400"/>
      <c r="GO28" s="400"/>
      <c r="GP28" s="400"/>
      <c r="GQ28" s="400"/>
      <c r="GR28" s="316"/>
      <c r="GS28" s="316"/>
      <c r="GT28" s="627" t="s">
        <v>54</v>
      </c>
      <c r="GU28" s="815">
        <v>0</v>
      </c>
      <c r="GV28" s="658">
        <v>0</v>
      </c>
      <c r="GW28" s="658">
        <v>0</v>
      </c>
      <c r="GX28" s="654">
        <v>0</v>
      </c>
      <c r="GY28" s="653"/>
      <c r="GZ28" s="653"/>
      <c r="HA28" s="653"/>
      <c r="HB28" s="653"/>
      <c r="HC28" s="632">
        <v>0</v>
      </c>
      <c r="HD28" s="658">
        <v>0</v>
      </c>
      <c r="HE28" s="807">
        <v>0</v>
      </c>
      <c r="HF28" s="4"/>
      <c r="HG28" s="4"/>
      <c r="HH28" s="644" t="s">
        <v>54</v>
      </c>
      <c r="HI28" s="818">
        <v>0</v>
      </c>
      <c r="HJ28" s="819">
        <v>0</v>
      </c>
      <c r="HK28" s="819">
        <v>0</v>
      </c>
      <c r="HL28" s="654">
        <v>0</v>
      </c>
      <c r="HM28" s="653"/>
      <c r="HN28" s="653"/>
      <c r="HO28" s="653"/>
      <c r="HP28" s="653"/>
      <c r="HQ28" s="632">
        <v>0</v>
      </c>
      <c r="HR28" s="819">
        <v>0</v>
      </c>
      <c r="HS28" s="812">
        <v>0</v>
      </c>
      <c r="HT28" s="638"/>
      <c r="HU28" s="312"/>
      <c r="HV28" s="312"/>
      <c r="HW28" s="312"/>
      <c r="HX28" s="105"/>
      <c r="HY28" s="387"/>
      <c r="HZ28" s="380"/>
      <c r="IA28" s="387"/>
      <c r="IB28" s="328"/>
      <c r="IC28" s="381"/>
      <c r="ID28" s="382"/>
      <c r="IE28" s="383"/>
      <c r="IF28" s="10"/>
      <c r="IG28" s="384"/>
      <c r="IH28" s="48"/>
      <c r="II28" s="48"/>
      <c r="IJ28" s="48"/>
      <c r="IK28" s="316"/>
      <c r="IM28" s="551" t="s">
        <v>49</v>
      </c>
      <c r="IN28" s="19">
        <v>234.38</v>
      </c>
      <c r="IO28" s="729">
        <v>217.59</v>
      </c>
      <c r="IP28" s="553">
        <v>7.72</v>
      </c>
      <c r="IQ28" s="319"/>
      <c r="IR28" s="319"/>
      <c r="IS28" s="527" t="s">
        <v>105</v>
      </c>
      <c r="IT28" s="528">
        <v>4</v>
      </c>
      <c r="IU28" s="529">
        <v>4</v>
      </c>
      <c r="IV28" s="530">
        <v>0</v>
      </c>
      <c r="IW28" s="528">
        <v>8</v>
      </c>
      <c r="IX28" s="531">
        <v>5</v>
      </c>
      <c r="IY28" s="532">
        <v>60</v>
      </c>
      <c r="IZ28" s="316"/>
      <c r="JA28" s="533" t="s">
        <v>17</v>
      </c>
      <c r="JB28" s="534" t="s">
        <v>18</v>
      </c>
      <c r="JC28" s="752"/>
      <c r="JD28" s="536"/>
      <c r="JE28" s="534" t="s">
        <v>19</v>
      </c>
      <c r="JF28" s="752"/>
      <c r="JG28" s="536"/>
      <c r="JH28" s="456" t="s">
        <v>20</v>
      </c>
      <c r="JI28" s="457"/>
      <c r="JJ28" s="458"/>
      <c r="JK28" s="316"/>
      <c r="JL28" s="316"/>
      <c r="JM28" s="316" t="s">
        <v>63</v>
      </c>
      <c r="JN28" s="16">
        <v>0</v>
      </c>
      <c r="JO28" s="16">
        <v>0</v>
      </c>
      <c r="JP28" s="16">
        <v>0</v>
      </c>
      <c r="JQ28" s="16">
        <v>0</v>
      </c>
      <c r="JR28" s="400"/>
      <c r="JS28" s="400"/>
      <c r="JT28" s="400"/>
      <c r="JU28" s="400"/>
      <c r="JV28" s="316"/>
      <c r="JW28" s="316"/>
      <c r="JX28" s="627" t="s">
        <v>54</v>
      </c>
      <c r="JY28" s="815">
        <v>0</v>
      </c>
      <c r="JZ28" s="658">
        <v>0</v>
      </c>
      <c r="KA28" s="658">
        <v>0</v>
      </c>
      <c r="KB28" s="657">
        <v>0</v>
      </c>
      <c r="KC28" s="658"/>
      <c r="KD28" s="658"/>
      <c r="KE28" s="658"/>
      <c r="KF28" s="658"/>
      <c r="KG28" s="659">
        <v>0</v>
      </c>
      <c r="KH28" s="658">
        <v>0</v>
      </c>
      <c r="KI28" s="807">
        <v>0</v>
      </c>
      <c r="KJ28" s="4"/>
      <c r="KK28" s="4"/>
      <c r="KL28" s="644" t="s">
        <v>54</v>
      </c>
      <c r="KM28" s="818">
        <v>0</v>
      </c>
      <c r="KN28" s="819">
        <v>0</v>
      </c>
      <c r="KO28" s="819">
        <v>0</v>
      </c>
      <c r="KP28" s="657">
        <v>0</v>
      </c>
      <c r="KQ28" s="658"/>
      <c r="KR28" s="658"/>
      <c r="KS28" s="658"/>
      <c r="KT28" s="658"/>
      <c r="KU28" s="659">
        <v>0</v>
      </c>
      <c r="KV28" s="819">
        <v>0</v>
      </c>
      <c r="KW28" s="812">
        <v>0</v>
      </c>
      <c r="KX28" s="324"/>
      <c r="KY28" s="312"/>
      <c r="KZ28" s="312"/>
      <c r="LA28" s="312"/>
      <c r="LB28" s="105"/>
      <c r="LC28" s="387"/>
      <c r="LD28" s="380"/>
      <c r="LE28" s="387"/>
      <c r="LF28" s="328"/>
      <c r="LG28" s="381"/>
      <c r="LH28" s="382"/>
      <c r="LI28" s="383"/>
      <c r="LJ28" s="10"/>
      <c r="LK28" s="384"/>
      <c r="LL28" s="48"/>
      <c r="LM28" s="48"/>
      <c r="LN28" s="48"/>
      <c r="LO28" s="48"/>
      <c r="LQ28" s="551" t="s">
        <v>49</v>
      </c>
      <c r="LR28" s="19">
        <v>828.14999999999986</v>
      </c>
      <c r="LS28" s="766">
        <v>784.49</v>
      </c>
      <c r="LT28" s="572">
        <v>5.57</v>
      </c>
      <c r="LU28" s="319"/>
      <c r="LV28" s="319"/>
      <c r="LW28" s="527" t="s">
        <v>105</v>
      </c>
      <c r="LX28" s="11">
        <v>24</v>
      </c>
      <c r="LY28" s="544">
        <v>17</v>
      </c>
      <c r="LZ28" s="545">
        <v>41.18</v>
      </c>
      <c r="MA28" s="81"/>
      <c r="MB28" s="432" t="s">
        <v>17</v>
      </c>
      <c r="MC28" s="434" t="s">
        <v>18</v>
      </c>
      <c r="MD28" s="546"/>
      <c r="ME28" s="435"/>
      <c r="MF28" s="434" t="s">
        <v>19</v>
      </c>
      <c r="MG28" s="546"/>
      <c r="MH28" s="435"/>
      <c r="MI28" s="434" t="s">
        <v>20</v>
      </c>
      <c r="MJ28" s="546"/>
      <c r="MK28" s="435"/>
      <c r="ML28" s="102"/>
      <c r="MM28" s="102"/>
      <c r="MN28" s="102" t="s">
        <v>63</v>
      </c>
      <c r="MO28" s="785">
        <v>0</v>
      </c>
      <c r="MP28" s="785">
        <v>0</v>
      </c>
      <c r="MQ28" s="785">
        <v>0</v>
      </c>
      <c r="MR28" s="785">
        <v>0</v>
      </c>
      <c r="MS28" s="786" t="s">
        <v>182</v>
      </c>
      <c r="MT28" s="218"/>
      <c r="MU28" s="219"/>
      <c r="MV28" s="402"/>
      <c r="MW28" s="403"/>
      <c r="MX28" s="219"/>
      <c r="MY28" s="219"/>
      <c r="MZ28" s="644" t="s">
        <v>54</v>
      </c>
      <c r="NA28" s="660">
        <v>0</v>
      </c>
      <c r="NB28" s="661">
        <v>0</v>
      </c>
      <c r="NC28" s="661">
        <v>0</v>
      </c>
      <c r="ND28" s="662">
        <v>0</v>
      </c>
      <c r="NE28" s="661"/>
      <c r="NF28" s="661"/>
      <c r="NG28" s="661"/>
      <c r="NH28" s="661"/>
      <c r="NI28" s="663">
        <v>0</v>
      </c>
      <c r="NJ28" s="822">
        <v>0</v>
      </c>
      <c r="NK28" s="665">
        <v>0</v>
      </c>
      <c r="NL28" s="406"/>
      <c r="NM28" s="406"/>
      <c r="NN28" s="651" t="s">
        <v>54</v>
      </c>
      <c r="NO28" s="660">
        <v>0</v>
      </c>
      <c r="NP28" s="661">
        <v>0</v>
      </c>
      <c r="NQ28" s="661">
        <v>0</v>
      </c>
      <c r="NR28" s="662">
        <v>0</v>
      </c>
      <c r="NS28" s="661"/>
      <c r="NT28" s="661"/>
      <c r="NU28" s="661"/>
      <c r="NV28" s="661"/>
      <c r="NW28" s="663">
        <v>0</v>
      </c>
      <c r="NX28" s="633">
        <v>0</v>
      </c>
      <c r="NY28" s="665">
        <v>0</v>
      </c>
    </row>
    <row r="29" spans="1:389" ht="23.25" customHeight="1" thickBot="1" x14ac:dyDescent="0.3">
      <c r="A29" s="692" t="s">
        <v>29</v>
      </c>
      <c r="B29" s="737">
        <v>0.89999999999999991</v>
      </c>
      <c r="C29" s="738">
        <v>0.76000000000000012</v>
      </c>
      <c r="D29" s="695">
        <v>18.420000000000002</v>
      </c>
      <c r="E29" s="319"/>
      <c r="F29" s="319"/>
      <c r="G29" s="527" t="s">
        <v>106</v>
      </c>
      <c r="H29" s="528">
        <v>0</v>
      </c>
      <c r="I29" s="529">
        <v>2</v>
      </c>
      <c r="J29" s="530">
        <v>8</v>
      </c>
      <c r="K29" s="528">
        <v>10</v>
      </c>
      <c r="L29" s="531">
        <v>9</v>
      </c>
      <c r="M29" s="532">
        <v>11.11</v>
      </c>
      <c r="N29" s="316"/>
      <c r="O29" s="433" t="s">
        <v>130</v>
      </c>
      <c r="P29" s="555">
        <v>2561</v>
      </c>
      <c r="Q29" s="556">
        <v>2560</v>
      </c>
      <c r="R29" s="557" t="s">
        <v>23</v>
      </c>
      <c r="S29" s="555">
        <v>2561</v>
      </c>
      <c r="T29" s="556">
        <v>2560</v>
      </c>
      <c r="U29" s="557" t="s">
        <v>23</v>
      </c>
      <c r="V29" s="555">
        <v>2561</v>
      </c>
      <c r="W29" s="556">
        <v>2560</v>
      </c>
      <c r="X29" s="557" t="s">
        <v>23</v>
      </c>
      <c r="Y29" s="316"/>
      <c r="Z29" s="316"/>
      <c r="AA29" s="316" t="s">
        <v>68</v>
      </c>
      <c r="AB29" s="16">
        <v>0</v>
      </c>
      <c r="AC29" s="16">
        <v>0</v>
      </c>
      <c r="AD29" s="16">
        <v>0</v>
      </c>
      <c r="AE29" s="16">
        <v>0</v>
      </c>
      <c r="AF29" s="400"/>
      <c r="AG29" s="400"/>
      <c r="AH29" s="400"/>
      <c r="AI29" s="400"/>
      <c r="AJ29" s="316"/>
      <c r="AK29" s="316"/>
      <c r="AL29" s="627" t="s">
        <v>59</v>
      </c>
      <c r="AM29" s="815">
        <v>5827</v>
      </c>
      <c r="AN29" s="658">
        <v>0</v>
      </c>
      <c r="AO29" s="658">
        <v>2063</v>
      </c>
      <c r="AP29" s="657">
        <v>1879</v>
      </c>
      <c r="AQ29" s="658"/>
      <c r="AR29" s="658"/>
      <c r="AS29" s="658"/>
      <c r="AT29" s="816"/>
      <c r="AU29" s="817">
        <v>9769</v>
      </c>
      <c r="AV29" s="658">
        <v>13025</v>
      </c>
      <c r="AW29" s="807">
        <v>22794</v>
      </c>
      <c r="AX29" s="4"/>
      <c r="AY29" s="4"/>
      <c r="AZ29" s="644" t="s">
        <v>59</v>
      </c>
      <c r="BA29" s="818">
        <v>16</v>
      </c>
      <c r="BB29" s="819">
        <v>0</v>
      </c>
      <c r="BC29" s="819">
        <v>6</v>
      </c>
      <c r="BD29" s="820">
        <v>0</v>
      </c>
      <c r="BE29" s="819"/>
      <c r="BF29" s="819"/>
      <c r="BG29" s="819"/>
      <c r="BH29" s="819"/>
      <c r="BI29" s="821">
        <v>22</v>
      </c>
      <c r="BJ29" s="819">
        <v>43</v>
      </c>
      <c r="BK29" s="812">
        <v>65</v>
      </c>
      <c r="BL29" s="637"/>
      <c r="BM29" s="312"/>
      <c r="BN29" s="312"/>
      <c r="BO29" s="312"/>
      <c r="BP29" s="105"/>
      <c r="BQ29" s="387"/>
      <c r="BR29" s="380"/>
      <c r="BS29" s="387"/>
      <c r="BT29" s="328"/>
      <c r="BU29" s="381"/>
      <c r="BV29" s="382"/>
      <c r="BW29" s="383"/>
      <c r="BX29" s="10"/>
      <c r="BY29" s="384"/>
      <c r="BZ29" s="48"/>
      <c r="CA29" s="48"/>
      <c r="CB29" s="48"/>
      <c r="CC29" s="316"/>
      <c r="CD29" s="316"/>
      <c r="CE29" s="692" t="s">
        <v>29</v>
      </c>
      <c r="CF29" s="737">
        <v>1.58</v>
      </c>
      <c r="CG29" s="738">
        <v>1.4100000000000001</v>
      </c>
      <c r="CH29" s="695">
        <v>12.06</v>
      </c>
      <c r="CI29" s="319"/>
      <c r="CJ29" s="319"/>
      <c r="CK29" s="527" t="s">
        <v>106</v>
      </c>
      <c r="CL29" s="528">
        <v>4</v>
      </c>
      <c r="CM29" s="529">
        <v>0</v>
      </c>
      <c r="CN29" s="530">
        <v>0</v>
      </c>
      <c r="CO29" s="528">
        <v>4</v>
      </c>
      <c r="CP29" s="531">
        <v>3</v>
      </c>
      <c r="CQ29" s="532">
        <v>33.33</v>
      </c>
      <c r="CR29" s="316"/>
      <c r="CS29" s="433" t="s">
        <v>160</v>
      </c>
      <c r="CT29" s="555">
        <v>2561</v>
      </c>
      <c r="CU29" s="556">
        <v>2560</v>
      </c>
      <c r="CV29" s="557" t="s">
        <v>23</v>
      </c>
      <c r="CW29" s="555">
        <v>2561</v>
      </c>
      <c r="CX29" s="556">
        <v>2560</v>
      </c>
      <c r="CY29" s="557" t="s">
        <v>23</v>
      </c>
      <c r="CZ29" s="555">
        <v>2561</v>
      </c>
      <c r="DA29" s="556">
        <v>2560</v>
      </c>
      <c r="DB29" s="557" t="s">
        <v>23</v>
      </c>
      <c r="DC29" s="316"/>
      <c r="DD29" s="316"/>
      <c r="DE29" s="316" t="s">
        <v>68</v>
      </c>
      <c r="DF29" s="16">
        <v>0</v>
      </c>
      <c r="DG29" s="16">
        <v>0</v>
      </c>
      <c r="DH29" s="16">
        <v>0</v>
      </c>
      <c r="DI29" s="16">
        <v>0</v>
      </c>
      <c r="DJ29" s="400"/>
      <c r="DK29" s="400"/>
      <c r="DL29" s="400"/>
      <c r="DM29" s="400"/>
      <c r="DN29" s="316"/>
      <c r="DO29" s="316"/>
      <c r="DP29" s="627" t="s">
        <v>59</v>
      </c>
      <c r="DQ29" s="815">
        <v>5253</v>
      </c>
      <c r="DR29" s="658">
        <v>0</v>
      </c>
      <c r="DS29" s="658">
        <v>2392</v>
      </c>
      <c r="DT29" s="654">
        <v>3631</v>
      </c>
      <c r="DU29" s="652"/>
      <c r="DV29" s="653"/>
      <c r="DW29" s="653"/>
      <c r="DX29" s="653"/>
      <c r="DY29" s="632">
        <v>11276</v>
      </c>
      <c r="DZ29" s="658">
        <v>19780</v>
      </c>
      <c r="EA29" s="807">
        <v>31056</v>
      </c>
      <c r="EB29" s="4"/>
      <c r="EC29" s="4"/>
      <c r="ED29" s="644" t="s">
        <v>59</v>
      </c>
      <c r="EE29" s="818">
        <v>20</v>
      </c>
      <c r="EF29" s="819">
        <v>0</v>
      </c>
      <c r="EG29" s="819">
        <v>56</v>
      </c>
      <c r="EH29" s="654">
        <v>0</v>
      </c>
      <c r="EI29" s="652"/>
      <c r="EJ29" s="653"/>
      <c r="EK29" s="653"/>
      <c r="EL29" s="653"/>
      <c r="EM29" s="632">
        <v>76</v>
      </c>
      <c r="EN29" s="819">
        <v>76</v>
      </c>
      <c r="EO29" s="812">
        <v>152</v>
      </c>
      <c r="EP29" s="637"/>
      <c r="EQ29" s="312"/>
      <c r="ER29" s="312"/>
      <c r="ES29" s="312"/>
      <c r="ET29" s="105"/>
      <c r="EU29" s="387"/>
      <c r="EV29" s="380"/>
      <c r="EW29" s="387"/>
      <c r="EX29" s="328"/>
      <c r="EY29" s="381"/>
      <c r="EZ29" s="382"/>
      <c r="FA29" s="383"/>
      <c r="FB29" s="10"/>
      <c r="FC29" s="384"/>
      <c r="FD29" s="48"/>
      <c r="FE29" s="48"/>
      <c r="FF29" s="48"/>
      <c r="FG29" s="316"/>
      <c r="FH29" s="316"/>
      <c r="FI29" s="692" t="s">
        <v>29</v>
      </c>
      <c r="FJ29" s="737">
        <v>1.3199999999999998</v>
      </c>
      <c r="FK29" s="738">
        <v>1.27</v>
      </c>
      <c r="FL29" s="695">
        <v>3.94</v>
      </c>
      <c r="FM29" s="319"/>
      <c r="FN29" s="319"/>
      <c r="FO29" s="527" t="s">
        <v>106</v>
      </c>
      <c r="FP29" s="528">
        <v>0</v>
      </c>
      <c r="FQ29" s="529">
        <v>5</v>
      </c>
      <c r="FR29" s="530">
        <v>0</v>
      </c>
      <c r="FS29" s="528">
        <v>5</v>
      </c>
      <c r="FT29" s="531">
        <v>4</v>
      </c>
      <c r="FU29" s="532">
        <v>25</v>
      </c>
      <c r="FV29" s="316"/>
      <c r="FW29" s="433" t="s">
        <v>278</v>
      </c>
      <c r="FX29" s="555">
        <v>2561</v>
      </c>
      <c r="FY29" s="556">
        <v>2560</v>
      </c>
      <c r="FZ29" s="557" t="s">
        <v>23</v>
      </c>
      <c r="GA29" s="555">
        <v>2561</v>
      </c>
      <c r="GB29" s="556">
        <v>2560</v>
      </c>
      <c r="GC29" s="557" t="s">
        <v>23</v>
      </c>
      <c r="GD29" s="555">
        <v>2561</v>
      </c>
      <c r="GE29" s="556">
        <v>2560</v>
      </c>
      <c r="GF29" s="557" t="s">
        <v>23</v>
      </c>
      <c r="GG29" s="316"/>
      <c r="GH29" s="316"/>
      <c r="GI29" s="316" t="s">
        <v>68</v>
      </c>
      <c r="GJ29" s="16">
        <v>0</v>
      </c>
      <c r="GK29" s="16">
        <v>0</v>
      </c>
      <c r="GL29" s="16">
        <v>0</v>
      </c>
      <c r="GM29" s="16">
        <v>0</v>
      </c>
      <c r="GN29" s="400"/>
      <c r="GO29" s="400"/>
      <c r="GP29" s="400"/>
      <c r="GQ29" s="400"/>
      <c r="GR29" s="316"/>
      <c r="GS29" s="316"/>
      <c r="GT29" s="627" t="s">
        <v>59</v>
      </c>
      <c r="GU29" s="815">
        <v>1678</v>
      </c>
      <c r="GV29" s="658">
        <v>0</v>
      </c>
      <c r="GW29" s="658">
        <v>1898</v>
      </c>
      <c r="GX29" s="654">
        <v>1149</v>
      </c>
      <c r="GY29" s="653"/>
      <c r="GZ29" s="653"/>
      <c r="HA29" s="653"/>
      <c r="HB29" s="653"/>
      <c r="HC29" s="632">
        <v>4725</v>
      </c>
      <c r="HD29" s="658">
        <v>12656</v>
      </c>
      <c r="HE29" s="807">
        <v>17381</v>
      </c>
      <c r="HF29" s="4"/>
      <c r="HG29" s="4"/>
      <c r="HH29" s="644" t="s">
        <v>59</v>
      </c>
      <c r="HI29" s="818">
        <v>18</v>
      </c>
      <c r="HJ29" s="819">
        <v>0</v>
      </c>
      <c r="HK29" s="819">
        <v>35</v>
      </c>
      <c r="HL29" s="654">
        <v>0</v>
      </c>
      <c r="HM29" s="653"/>
      <c r="HN29" s="653"/>
      <c r="HO29" s="653"/>
      <c r="HP29" s="653"/>
      <c r="HQ29" s="632">
        <v>53</v>
      </c>
      <c r="HR29" s="819">
        <v>186</v>
      </c>
      <c r="HS29" s="812">
        <v>239</v>
      </c>
      <c r="HT29" s="638"/>
      <c r="HU29" s="312"/>
      <c r="HV29" s="312"/>
      <c r="HW29" s="312"/>
      <c r="HX29" s="105"/>
      <c r="HY29" s="387"/>
      <c r="HZ29" s="380"/>
      <c r="IA29" s="387"/>
      <c r="IB29" s="328"/>
      <c r="IC29" s="381"/>
      <c r="ID29" s="382"/>
      <c r="IE29" s="383"/>
      <c r="IF29" s="10"/>
      <c r="IG29" s="384"/>
      <c r="IH29" s="48"/>
      <c r="II29" s="48"/>
      <c r="IJ29" s="48"/>
      <c r="IK29" s="316"/>
      <c r="IM29" s="692" t="s">
        <v>29</v>
      </c>
      <c r="IN29" s="737">
        <v>1.1599999999999999</v>
      </c>
      <c r="IO29" s="738">
        <v>1.08</v>
      </c>
      <c r="IP29" s="695">
        <v>7.41</v>
      </c>
      <c r="IQ29" s="319"/>
      <c r="IR29" s="319"/>
      <c r="IS29" s="527" t="s">
        <v>106</v>
      </c>
      <c r="IT29" s="528">
        <v>3</v>
      </c>
      <c r="IU29" s="529">
        <v>2</v>
      </c>
      <c r="IV29" s="530">
        <v>4</v>
      </c>
      <c r="IW29" s="528">
        <v>9</v>
      </c>
      <c r="IX29" s="531">
        <v>11</v>
      </c>
      <c r="IY29" s="532">
        <v>-18.18</v>
      </c>
      <c r="IZ29" s="316"/>
      <c r="JA29" s="433" t="s">
        <v>177</v>
      </c>
      <c r="JB29" s="555">
        <v>2561</v>
      </c>
      <c r="JC29" s="556">
        <v>2560</v>
      </c>
      <c r="JD29" s="557" t="s">
        <v>23</v>
      </c>
      <c r="JE29" s="555">
        <v>2561</v>
      </c>
      <c r="JF29" s="556">
        <v>2560</v>
      </c>
      <c r="JG29" s="557" t="s">
        <v>23</v>
      </c>
      <c r="JH29" s="555">
        <v>2561</v>
      </c>
      <c r="JI29" s="556">
        <v>2560</v>
      </c>
      <c r="JJ29" s="557" t="s">
        <v>23</v>
      </c>
      <c r="JK29" s="316"/>
      <c r="JL29" s="316"/>
      <c r="JM29" s="316" t="s">
        <v>68</v>
      </c>
      <c r="JN29" s="16">
        <v>0</v>
      </c>
      <c r="JO29" s="16">
        <v>0</v>
      </c>
      <c r="JP29" s="16">
        <v>0</v>
      </c>
      <c r="JQ29" s="16">
        <v>0</v>
      </c>
      <c r="JR29" s="400"/>
      <c r="JS29" s="400"/>
      <c r="JT29" s="400"/>
      <c r="JU29" s="400"/>
      <c r="JV29" s="316"/>
      <c r="JW29" s="316"/>
      <c r="JX29" s="627" t="s">
        <v>59</v>
      </c>
      <c r="JY29" s="815">
        <v>4349</v>
      </c>
      <c r="JZ29" s="658">
        <v>0</v>
      </c>
      <c r="KA29" s="658">
        <v>1365</v>
      </c>
      <c r="KB29" s="657">
        <v>1687</v>
      </c>
      <c r="KC29" s="658"/>
      <c r="KD29" s="658"/>
      <c r="KE29" s="658"/>
      <c r="KF29" s="658"/>
      <c r="KG29" s="659">
        <v>7401</v>
      </c>
      <c r="KH29" s="658">
        <v>8262</v>
      </c>
      <c r="KI29" s="807">
        <v>15663</v>
      </c>
      <c r="KJ29" s="4"/>
      <c r="KK29" s="4"/>
      <c r="KL29" s="644" t="s">
        <v>59</v>
      </c>
      <c r="KM29" s="818">
        <v>21</v>
      </c>
      <c r="KN29" s="819">
        <v>0</v>
      </c>
      <c r="KO29" s="819">
        <v>10</v>
      </c>
      <c r="KP29" s="657">
        <v>0</v>
      </c>
      <c r="KQ29" s="658"/>
      <c r="KR29" s="658"/>
      <c r="KS29" s="658"/>
      <c r="KT29" s="658"/>
      <c r="KU29" s="659">
        <v>31</v>
      </c>
      <c r="KV29" s="819">
        <v>59</v>
      </c>
      <c r="KW29" s="812">
        <v>90</v>
      </c>
      <c r="KX29" s="324"/>
      <c r="KY29" s="312"/>
      <c r="KZ29" s="312"/>
      <c r="LA29" s="312"/>
      <c r="LB29" s="105"/>
      <c r="LC29" s="387"/>
      <c r="LD29" s="380"/>
      <c r="LE29" s="387"/>
      <c r="LF29" s="328"/>
      <c r="LG29" s="381"/>
      <c r="LH29" s="382"/>
      <c r="LI29" s="383"/>
      <c r="LJ29" s="10"/>
      <c r="LK29" s="384"/>
      <c r="LL29" s="48"/>
      <c r="LM29" s="48"/>
      <c r="LN29" s="48"/>
      <c r="LO29" s="48"/>
      <c r="LQ29" s="692" t="s">
        <v>29</v>
      </c>
      <c r="LR29" s="737">
        <v>4.96</v>
      </c>
      <c r="LS29" s="795">
        <v>4.5199999999999996</v>
      </c>
      <c r="LT29" s="708">
        <v>9.73</v>
      </c>
      <c r="LU29" s="319"/>
      <c r="LV29" s="319"/>
      <c r="LW29" s="527" t="s">
        <v>106</v>
      </c>
      <c r="LX29" s="11">
        <v>28</v>
      </c>
      <c r="LY29" s="544">
        <v>27</v>
      </c>
      <c r="LZ29" s="545">
        <v>3.7</v>
      </c>
      <c r="MA29" s="81"/>
      <c r="MB29" s="433" t="s">
        <v>181</v>
      </c>
      <c r="MC29" s="555">
        <v>2561</v>
      </c>
      <c r="MD29" s="556">
        <v>2560</v>
      </c>
      <c r="ME29" s="557" t="s">
        <v>23</v>
      </c>
      <c r="MF29" s="555">
        <v>2561</v>
      </c>
      <c r="MG29" s="556">
        <v>2560</v>
      </c>
      <c r="MH29" s="557" t="s">
        <v>23</v>
      </c>
      <c r="MI29" s="555">
        <v>2561</v>
      </c>
      <c r="MJ29" s="556">
        <v>2560</v>
      </c>
      <c r="MK29" s="557" t="s">
        <v>23</v>
      </c>
      <c r="ML29" s="102"/>
      <c r="MM29" s="102"/>
      <c r="MN29" s="102" t="s">
        <v>68</v>
      </c>
      <c r="MO29" s="785">
        <v>0</v>
      </c>
      <c r="MP29" s="785">
        <v>0</v>
      </c>
      <c r="MQ29" s="785">
        <v>0</v>
      </c>
      <c r="MR29" s="785">
        <v>0</v>
      </c>
      <c r="MS29" s="786" t="s">
        <v>182</v>
      </c>
      <c r="MT29" s="218"/>
      <c r="MU29" s="219"/>
      <c r="MV29" s="402"/>
      <c r="MW29" s="403"/>
      <c r="MX29" s="219"/>
      <c r="MY29" s="219"/>
      <c r="MZ29" s="644" t="s">
        <v>59</v>
      </c>
      <c r="NA29" s="660">
        <v>17107</v>
      </c>
      <c r="NB29" s="661">
        <v>0</v>
      </c>
      <c r="NC29" s="661">
        <v>7718</v>
      </c>
      <c r="ND29" s="662">
        <v>8346</v>
      </c>
      <c r="NE29" s="661"/>
      <c r="NF29" s="661"/>
      <c r="NG29" s="661"/>
      <c r="NH29" s="661"/>
      <c r="NI29" s="663">
        <v>33171</v>
      </c>
      <c r="NJ29" s="822">
        <v>53723</v>
      </c>
      <c r="NK29" s="665">
        <v>86894</v>
      </c>
      <c r="NL29" s="406"/>
      <c r="NM29" s="406"/>
      <c r="NN29" s="651" t="s">
        <v>59</v>
      </c>
      <c r="NO29" s="660">
        <v>75</v>
      </c>
      <c r="NP29" s="661">
        <v>0</v>
      </c>
      <c r="NQ29" s="661">
        <v>107</v>
      </c>
      <c r="NR29" s="662">
        <v>0</v>
      </c>
      <c r="NS29" s="661"/>
      <c r="NT29" s="661"/>
      <c r="NU29" s="661"/>
      <c r="NV29" s="661"/>
      <c r="NW29" s="663">
        <v>182</v>
      </c>
      <c r="NX29" s="633">
        <v>364</v>
      </c>
      <c r="NY29" s="665">
        <v>546</v>
      </c>
    </row>
    <row r="30" spans="1:389" ht="23.25" customHeight="1" thickTop="1" x14ac:dyDescent="0.25">
      <c r="A30" s="749" t="s">
        <v>107</v>
      </c>
      <c r="B30" s="750"/>
      <c r="C30" s="823"/>
      <c r="D30" s="553"/>
      <c r="E30" s="319"/>
      <c r="F30" s="319"/>
      <c r="G30" s="527" t="s">
        <v>108</v>
      </c>
      <c r="H30" s="528">
        <v>0</v>
      </c>
      <c r="I30" s="529">
        <v>0</v>
      </c>
      <c r="J30" s="530">
        <v>0</v>
      </c>
      <c r="K30" s="528">
        <v>0</v>
      </c>
      <c r="L30" s="531">
        <v>0</v>
      </c>
      <c r="M30" s="532">
        <v>0</v>
      </c>
      <c r="N30" s="316"/>
      <c r="O30" s="586" t="s">
        <v>31</v>
      </c>
      <c r="P30" s="587">
        <v>303.08999999999997</v>
      </c>
      <c r="Q30" s="588">
        <v>294.77999999999997</v>
      </c>
      <c r="R30" s="589">
        <v>2.82</v>
      </c>
      <c r="S30" s="587">
        <v>0</v>
      </c>
      <c r="T30" s="588">
        <v>0</v>
      </c>
      <c r="U30" s="589">
        <v>0</v>
      </c>
      <c r="V30" s="587">
        <v>164.13</v>
      </c>
      <c r="W30" s="588">
        <v>165.62</v>
      </c>
      <c r="X30" s="589">
        <v>-0.9</v>
      </c>
      <c r="Y30" s="316"/>
      <c r="Z30" s="316"/>
      <c r="AA30" s="316" t="s">
        <v>73</v>
      </c>
      <c r="AB30" s="16">
        <v>67.8</v>
      </c>
      <c r="AC30" s="16">
        <v>72.67</v>
      </c>
      <c r="AD30" s="16">
        <v>68.75</v>
      </c>
      <c r="AE30" s="16">
        <v>69.739999999999995</v>
      </c>
      <c r="AF30" s="400"/>
      <c r="AG30" s="400"/>
      <c r="AH30" s="400"/>
      <c r="AI30" s="400"/>
      <c r="AJ30" s="316"/>
      <c r="AK30" s="316"/>
      <c r="AL30" s="627" t="s">
        <v>65</v>
      </c>
      <c r="AM30" s="815">
        <v>28509</v>
      </c>
      <c r="AN30" s="658">
        <v>0</v>
      </c>
      <c r="AO30" s="658">
        <v>9623</v>
      </c>
      <c r="AP30" s="657">
        <v>4383</v>
      </c>
      <c r="AQ30" s="658"/>
      <c r="AR30" s="658"/>
      <c r="AS30" s="658"/>
      <c r="AT30" s="816"/>
      <c r="AU30" s="817">
        <v>42515</v>
      </c>
      <c r="AV30" s="658">
        <v>75709</v>
      </c>
      <c r="AW30" s="807">
        <v>118224</v>
      </c>
      <c r="AX30" s="4"/>
      <c r="AY30" s="4"/>
      <c r="AZ30" s="644" t="s">
        <v>65</v>
      </c>
      <c r="BA30" s="818">
        <v>132</v>
      </c>
      <c r="BB30" s="819">
        <v>0</v>
      </c>
      <c r="BC30" s="819">
        <v>11</v>
      </c>
      <c r="BD30" s="820">
        <v>0</v>
      </c>
      <c r="BE30" s="819"/>
      <c r="BF30" s="819"/>
      <c r="BG30" s="819"/>
      <c r="BH30" s="819"/>
      <c r="BI30" s="821">
        <v>143</v>
      </c>
      <c r="BJ30" s="819">
        <v>365</v>
      </c>
      <c r="BK30" s="812">
        <v>508</v>
      </c>
      <c r="BL30" s="637"/>
      <c r="BM30" s="312"/>
      <c r="BN30" s="312"/>
      <c r="BO30" s="312"/>
      <c r="BP30" s="108"/>
      <c r="BQ30" s="387"/>
      <c r="BR30" s="387"/>
      <c r="BS30" s="387"/>
      <c r="BT30" s="328"/>
      <c r="BU30" s="381"/>
      <c r="BV30" s="382"/>
      <c r="BW30" s="383"/>
      <c r="BX30" s="10"/>
      <c r="BY30" s="384"/>
      <c r="BZ30" s="48"/>
      <c r="CA30" s="48"/>
      <c r="CB30" s="48"/>
      <c r="CC30" s="316"/>
      <c r="CD30" s="316"/>
      <c r="CE30" s="749" t="s">
        <v>107</v>
      </c>
      <c r="CF30" s="750"/>
      <c r="CG30" s="823">
        <v>0</v>
      </c>
      <c r="CH30" s="553"/>
      <c r="CI30" s="319"/>
      <c r="CJ30" s="319"/>
      <c r="CK30" s="527" t="s">
        <v>108</v>
      </c>
      <c r="CL30" s="528">
        <v>2</v>
      </c>
      <c r="CM30" s="529">
        <v>6</v>
      </c>
      <c r="CN30" s="530">
        <v>0</v>
      </c>
      <c r="CO30" s="528">
        <v>8</v>
      </c>
      <c r="CP30" s="531">
        <v>18</v>
      </c>
      <c r="CQ30" s="532">
        <v>-55.56</v>
      </c>
      <c r="CR30" s="316"/>
      <c r="CS30" s="586" t="s">
        <v>31</v>
      </c>
      <c r="CT30" s="587">
        <v>296.01</v>
      </c>
      <c r="CU30" s="588">
        <v>283.38</v>
      </c>
      <c r="CV30" s="589">
        <v>4.46</v>
      </c>
      <c r="CW30" s="587">
        <v>0</v>
      </c>
      <c r="CX30" s="588">
        <v>0</v>
      </c>
      <c r="CY30" s="589">
        <v>0</v>
      </c>
      <c r="CZ30" s="587">
        <v>139.16999999999999</v>
      </c>
      <c r="DA30" s="588">
        <v>136.94</v>
      </c>
      <c r="DB30" s="589">
        <v>1.63</v>
      </c>
      <c r="DC30" s="316"/>
      <c r="DD30" s="316"/>
      <c r="DE30" s="316" t="s">
        <v>73</v>
      </c>
      <c r="DF30" s="16">
        <v>72.849999999999994</v>
      </c>
      <c r="DG30" s="16">
        <v>64.91</v>
      </c>
      <c r="DH30" s="16">
        <v>65.5</v>
      </c>
      <c r="DI30" s="16">
        <v>67.75</v>
      </c>
      <c r="DJ30" s="400"/>
      <c r="DK30" s="400"/>
      <c r="DL30" s="400"/>
      <c r="DM30" s="400"/>
      <c r="DN30" s="316"/>
      <c r="DO30" s="316"/>
      <c r="DP30" s="627" t="s">
        <v>65</v>
      </c>
      <c r="DQ30" s="815">
        <v>26067</v>
      </c>
      <c r="DR30" s="658">
        <v>0</v>
      </c>
      <c r="DS30" s="658">
        <v>8374</v>
      </c>
      <c r="DT30" s="654">
        <v>13975</v>
      </c>
      <c r="DU30" s="652"/>
      <c r="DV30" s="653"/>
      <c r="DW30" s="653"/>
      <c r="DX30" s="653"/>
      <c r="DY30" s="632">
        <v>48416</v>
      </c>
      <c r="DZ30" s="658">
        <v>115449</v>
      </c>
      <c r="EA30" s="807">
        <v>163865</v>
      </c>
      <c r="EB30" s="4"/>
      <c r="EC30" s="4"/>
      <c r="ED30" s="644" t="s">
        <v>65</v>
      </c>
      <c r="EE30" s="818">
        <v>198</v>
      </c>
      <c r="EF30" s="819">
        <v>0</v>
      </c>
      <c r="EG30" s="819">
        <v>168</v>
      </c>
      <c r="EH30" s="654">
        <v>0</v>
      </c>
      <c r="EI30" s="652"/>
      <c r="EJ30" s="653"/>
      <c r="EK30" s="653"/>
      <c r="EL30" s="653"/>
      <c r="EM30" s="632">
        <v>366</v>
      </c>
      <c r="EN30" s="819">
        <v>422</v>
      </c>
      <c r="EO30" s="812">
        <v>788</v>
      </c>
      <c r="EP30" s="637"/>
      <c r="EQ30" s="312"/>
      <c r="ER30" s="312"/>
      <c r="ES30" s="312"/>
      <c r="ET30" s="108"/>
      <c r="EU30" s="387"/>
      <c r="EV30" s="387"/>
      <c r="EW30" s="387"/>
      <c r="EX30" s="328"/>
      <c r="EY30" s="381"/>
      <c r="EZ30" s="382"/>
      <c r="FA30" s="383"/>
      <c r="FB30" s="10"/>
      <c r="FC30" s="384"/>
      <c r="FD30" s="48"/>
      <c r="FE30" s="48"/>
      <c r="FF30" s="48"/>
      <c r="FG30" s="316"/>
      <c r="FH30" s="316"/>
      <c r="FI30" s="749" t="s">
        <v>107</v>
      </c>
      <c r="FJ30" s="750"/>
      <c r="FK30" s="823">
        <v>0</v>
      </c>
      <c r="FL30" s="553"/>
      <c r="FM30" s="319"/>
      <c r="FN30" s="319"/>
      <c r="FO30" s="527" t="s">
        <v>108</v>
      </c>
      <c r="FP30" s="528">
        <v>0</v>
      </c>
      <c r="FQ30" s="529">
        <v>2</v>
      </c>
      <c r="FR30" s="530">
        <v>0</v>
      </c>
      <c r="FS30" s="528">
        <v>2</v>
      </c>
      <c r="FT30" s="531">
        <v>0</v>
      </c>
      <c r="FU30" s="532">
        <v>0</v>
      </c>
      <c r="FV30" s="316"/>
      <c r="FW30" s="586" t="s">
        <v>31</v>
      </c>
      <c r="FX30" s="587">
        <v>284.74</v>
      </c>
      <c r="FY30" s="588">
        <v>277.89</v>
      </c>
      <c r="FZ30" s="589">
        <v>2.4700000000000002</v>
      </c>
      <c r="GA30" s="587">
        <v>0</v>
      </c>
      <c r="GB30" s="588">
        <v>0</v>
      </c>
      <c r="GC30" s="589">
        <v>0</v>
      </c>
      <c r="GD30" s="587">
        <v>180.32</v>
      </c>
      <c r="GE30" s="588">
        <v>178.03</v>
      </c>
      <c r="GF30" s="589">
        <v>1.29</v>
      </c>
      <c r="GG30" s="316"/>
      <c r="GH30" s="316"/>
      <c r="GI30" s="316" t="s">
        <v>73</v>
      </c>
      <c r="GJ30" s="16">
        <v>61.54</v>
      </c>
      <c r="GK30" s="16">
        <v>57.68</v>
      </c>
      <c r="GL30" s="16">
        <v>59.21</v>
      </c>
      <c r="GM30" s="16">
        <v>59.48</v>
      </c>
      <c r="GN30" s="400"/>
      <c r="GO30" s="400"/>
      <c r="GP30" s="400"/>
      <c r="GQ30" s="400"/>
      <c r="GR30" s="316"/>
      <c r="GS30" s="316"/>
      <c r="GT30" s="627" t="s">
        <v>65</v>
      </c>
      <c r="GU30" s="815">
        <v>28165</v>
      </c>
      <c r="GV30" s="658">
        <v>0</v>
      </c>
      <c r="GW30" s="658">
        <v>7662</v>
      </c>
      <c r="GX30" s="654">
        <v>5178</v>
      </c>
      <c r="GY30" s="653"/>
      <c r="GZ30" s="653"/>
      <c r="HA30" s="653"/>
      <c r="HB30" s="653"/>
      <c r="HC30" s="632">
        <v>41005</v>
      </c>
      <c r="HD30" s="658">
        <v>46096</v>
      </c>
      <c r="HE30" s="807">
        <v>87101</v>
      </c>
      <c r="HF30" s="4"/>
      <c r="HG30" s="4"/>
      <c r="HH30" s="644" t="s">
        <v>65</v>
      </c>
      <c r="HI30" s="818">
        <v>113</v>
      </c>
      <c r="HJ30" s="819">
        <v>0</v>
      </c>
      <c r="HK30" s="819">
        <v>103</v>
      </c>
      <c r="HL30" s="654">
        <v>0</v>
      </c>
      <c r="HM30" s="653"/>
      <c r="HN30" s="653"/>
      <c r="HO30" s="653"/>
      <c r="HP30" s="653"/>
      <c r="HQ30" s="632">
        <v>216</v>
      </c>
      <c r="HR30" s="819">
        <v>446</v>
      </c>
      <c r="HS30" s="812">
        <v>662</v>
      </c>
      <c r="HT30" s="638"/>
      <c r="HU30" s="312"/>
      <c r="HV30" s="312"/>
      <c r="HW30" s="312"/>
      <c r="HX30" s="108"/>
      <c r="HY30" s="387"/>
      <c r="HZ30" s="387"/>
      <c r="IA30" s="387"/>
      <c r="IB30" s="328"/>
      <c r="IC30" s="381"/>
      <c r="ID30" s="382"/>
      <c r="IE30" s="383"/>
      <c r="IF30" s="10"/>
      <c r="IG30" s="384"/>
      <c r="IH30" s="48"/>
      <c r="II30" s="48"/>
      <c r="IJ30" s="48"/>
      <c r="IK30" s="316"/>
      <c r="IM30" s="749" t="s">
        <v>107</v>
      </c>
      <c r="IN30" s="750"/>
      <c r="IO30" s="823"/>
      <c r="IP30" s="553"/>
      <c r="IQ30" s="319"/>
      <c r="IR30" s="319"/>
      <c r="IS30" s="527" t="s">
        <v>108</v>
      </c>
      <c r="IT30" s="528">
        <v>0</v>
      </c>
      <c r="IU30" s="529">
        <v>0</v>
      </c>
      <c r="IV30" s="530">
        <v>0</v>
      </c>
      <c r="IW30" s="528">
        <v>0</v>
      </c>
      <c r="IX30" s="531">
        <v>0</v>
      </c>
      <c r="IY30" s="532">
        <v>0</v>
      </c>
      <c r="IZ30" s="316"/>
      <c r="JA30" s="586" t="s">
        <v>31</v>
      </c>
      <c r="JB30" s="587">
        <v>517.26</v>
      </c>
      <c r="JC30" s="588">
        <v>499.33</v>
      </c>
      <c r="JD30" s="589">
        <v>3.59</v>
      </c>
      <c r="JE30" s="587">
        <v>0</v>
      </c>
      <c r="JF30" s="588">
        <v>0</v>
      </c>
      <c r="JG30" s="589">
        <v>0</v>
      </c>
      <c r="JH30" s="587">
        <v>299.36</v>
      </c>
      <c r="JI30" s="588">
        <v>294.79000000000002</v>
      </c>
      <c r="JJ30" s="589">
        <v>1.55</v>
      </c>
      <c r="JK30" s="316"/>
      <c r="JL30" s="316"/>
      <c r="JM30" s="316" t="s">
        <v>73</v>
      </c>
      <c r="JN30" s="16">
        <v>58.97</v>
      </c>
      <c r="JO30" s="16">
        <v>62.79</v>
      </c>
      <c r="JP30" s="16">
        <v>65.28</v>
      </c>
      <c r="JQ30" s="16">
        <v>62.35</v>
      </c>
      <c r="JR30" s="400"/>
      <c r="JS30" s="400"/>
      <c r="JT30" s="400"/>
      <c r="JU30" s="400"/>
      <c r="JV30" s="316"/>
      <c r="JW30" s="316"/>
      <c r="JX30" s="627" t="s">
        <v>65</v>
      </c>
      <c r="JY30" s="815">
        <v>22740</v>
      </c>
      <c r="JZ30" s="658">
        <v>0</v>
      </c>
      <c r="KA30" s="658">
        <v>6676</v>
      </c>
      <c r="KB30" s="657">
        <v>5880</v>
      </c>
      <c r="KC30" s="658"/>
      <c r="KD30" s="658"/>
      <c r="KE30" s="658"/>
      <c r="KF30" s="658"/>
      <c r="KG30" s="659">
        <v>35296</v>
      </c>
      <c r="KH30" s="658">
        <v>58605</v>
      </c>
      <c r="KI30" s="807">
        <v>93901</v>
      </c>
      <c r="KJ30" s="4"/>
      <c r="KK30" s="4"/>
      <c r="KL30" s="644" t="s">
        <v>65</v>
      </c>
      <c r="KM30" s="818">
        <v>130</v>
      </c>
      <c r="KN30" s="819">
        <v>0</v>
      </c>
      <c r="KO30" s="819">
        <v>24</v>
      </c>
      <c r="KP30" s="657">
        <v>0</v>
      </c>
      <c r="KQ30" s="658"/>
      <c r="KR30" s="658"/>
      <c r="KS30" s="658"/>
      <c r="KT30" s="658"/>
      <c r="KU30" s="659">
        <v>154</v>
      </c>
      <c r="KV30" s="819">
        <v>353</v>
      </c>
      <c r="KW30" s="812">
        <v>507</v>
      </c>
      <c r="KX30" s="324"/>
      <c r="KY30" s="312"/>
      <c r="KZ30" s="312"/>
      <c r="LA30" s="312"/>
      <c r="LB30" s="108"/>
      <c r="LC30" s="387"/>
      <c r="LD30" s="387"/>
      <c r="LE30" s="387"/>
      <c r="LF30" s="328"/>
      <c r="LG30" s="381"/>
      <c r="LH30" s="382"/>
      <c r="LI30" s="383"/>
      <c r="LJ30" s="10"/>
      <c r="LK30" s="384"/>
      <c r="LL30" s="48"/>
      <c r="LM30" s="48"/>
      <c r="LN30" s="48"/>
      <c r="LO30" s="48"/>
      <c r="LQ30" s="749" t="s">
        <v>107</v>
      </c>
      <c r="LR30" s="750"/>
      <c r="LS30" s="823"/>
      <c r="LT30" s="572"/>
      <c r="LU30" s="319"/>
      <c r="LV30" s="319"/>
      <c r="LW30" s="527" t="s">
        <v>108</v>
      </c>
      <c r="LX30" s="11">
        <v>10</v>
      </c>
      <c r="LY30" s="544">
        <v>18</v>
      </c>
      <c r="LZ30" s="545">
        <v>-44.44</v>
      </c>
      <c r="MA30" s="81"/>
      <c r="MB30" s="586" t="s">
        <v>31</v>
      </c>
      <c r="MC30" s="587">
        <v>343.57</v>
      </c>
      <c r="MD30" s="588">
        <v>331.32</v>
      </c>
      <c r="ME30" s="589">
        <v>3.7</v>
      </c>
      <c r="MF30" s="587">
        <v>0</v>
      </c>
      <c r="MG30" s="588">
        <v>0</v>
      </c>
      <c r="MH30" s="589">
        <v>0</v>
      </c>
      <c r="MI30" s="587">
        <v>187.21</v>
      </c>
      <c r="MJ30" s="588">
        <v>185.06</v>
      </c>
      <c r="MK30" s="589">
        <v>1.1599999999999999</v>
      </c>
      <c r="ML30" s="102"/>
      <c r="MM30" s="102"/>
      <c r="MN30" s="102" t="s">
        <v>73</v>
      </c>
      <c r="MO30" s="785">
        <v>69.739999999999995</v>
      </c>
      <c r="MP30" s="785">
        <v>67.75</v>
      </c>
      <c r="MQ30" s="785">
        <v>59.48</v>
      </c>
      <c r="MR30" s="785">
        <v>62.35</v>
      </c>
      <c r="MS30" s="786">
        <v>64.83</v>
      </c>
      <c r="MT30" s="218"/>
      <c r="MU30" s="219"/>
      <c r="MV30" s="402"/>
      <c r="MW30" s="403"/>
      <c r="MX30" s="219"/>
      <c r="MY30" s="219"/>
      <c r="MZ30" s="644" t="s">
        <v>65</v>
      </c>
      <c r="NA30" s="660">
        <v>105481</v>
      </c>
      <c r="NB30" s="661">
        <v>0</v>
      </c>
      <c r="NC30" s="661">
        <v>32335</v>
      </c>
      <c r="ND30" s="662">
        <v>29416</v>
      </c>
      <c r="NE30" s="661"/>
      <c r="NF30" s="661"/>
      <c r="NG30" s="661"/>
      <c r="NH30" s="661"/>
      <c r="NI30" s="663">
        <v>167232</v>
      </c>
      <c r="NJ30" s="822">
        <v>295859</v>
      </c>
      <c r="NK30" s="665">
        <v>463091</v>
      </c>
      <c r="NL30" s="406"/>
      <c r="NM30" s="406"/>
      <c r="NN30" s="651" t="s">
        <v>65</v>
      </c>
      <c r="NO30" s="660">
        <v>573</v>
      </c>
      <c r="NP30" s="661">
        <v>0</v>
      </c>
      <c r="NQ30" s="661">
        <v>306</v>
      </c>
      <c r="NR30" s="662">
        <v>0</v>
      </c>
      <c r="NS30" s="661"/>
      <c r="NT30" s="661"/>
      <c r="NU30" s="661"/>
      <c r="NV30" s="661"/>
      <c r="NW30" s="663">
        <v>879</v>
      </c>
      <c r="NX30" s="633">
        <v>1586</v>
      </c>
      <c r="NY30" s="665">
        <v>2465</v>
      </c>
    </row>
    <row r="31" spans="1:389" ht="23.25" customHeight="1" thickBot="1" x14ac:dyDescent="0.3">
      <c r="A31" s="668" t="s">
        <v>109</v>
      </c>
      <c r="B31" s="824">
        <v>617</v>
      </c>
      <c r="C31" s="825">
        <v>613</v>
      </c>
      <c r="D31" s="526">
        <v>0.65</v>
      </c>
      <c r="E31" s="319"/>
      <c r="F31" s="319"/>
      <c r="G31" s="527" t="s">
        <v>110</v>
      </c>
      <c r="H31" s="528">
        <v>0</v>
      </c>
      <c r="I31" s="529">
        <v>0</v>
      </c>
      <c r="J31" s="530">
        <v>0</v>
      </c>
      <c r="K31" s="528">
        <v>0</v>
      </c>
      <c r="L31" s="531">
        <v>0</v>
      </c>
      <c r="M31" s="532">
        <v>0</v>
      </c>
      <c r="N31" s="316"/>
      <c r="O31" s="586" t="s">
        <v>45</v>
      </c>
      <c r="P31" s="587">
        <v>256.5</v>
      </c>
      <c r="Q31" s="588">
        <v>244.96</v>
      </c>
      <c r="R31" s="589">
        <v>4.71</v>
      </c>
      <c r="S31" s="587">
        <v>214.73</v>
      </c>
      <c r="T31" s="588">
        <v>202.69</v>
      </c>
      <c r="U31" s="589">
        <v>5.94</v>
      </c>
      <c r="V31" s="587">
        <v>237.35</v>
      </c>
      <c r="W31" s="588">
        <v>226.44</v>
      </c>
      <c r="X31" s="589">
        <v>4.82</v>
      </c>
      <c r="Y31" s="316"/>
      <c r="Z31" s="316"/>
      <c r="AA31" s="316" t="s">
        <v>77</v>
      </c>
      <c r="AB31" s="16">
        <v>66.430000000000007</v>
      </c>
      <c r="AC31" s="16">
        <v>69.11</v>
      </c>
      <c r="AD31" s="16">
        <v>65.38</v>
      </c>
      <c r="AE31" s="16">
        <v>66.97</v>
      </c>
      <c r="AF31" s="400"/>
      <c r="AG31" s="400"/>
      <c r="AH31" s="400"/>
      <c r="AI31" s="400"/>
      <c r="AJ31" s="316"/>
      <c r="AK31" s="316"/>
      <c r="AL31" s="627" t="s">
        <v>69</v>
      </c>
      <c r="AM31" s="826">
        <v>0</v>
      </c>
      <c r="AN31" s="684">
        <v>0</v>
      </c>
      <c r="AO31" s="684">
        <v>0</v>
      </c>
      <c r="AP31" s="683">
        <v>0</v>
      </c>
      <c r="AQ31" s="684"/>
      <c r="AR31" s="684"/>
      <c r="AS31" s="684"/>
      <c r="AT31" s="827"/>
      <c r="AU31" s="828">
        <v>0</v>
      </c>
      <c r="AV31" s="684">
        <v>0</v>
      </c>
      <c r="AW31" s="807">
        <v>0</v>
      </c>
      <c r="AX31" s="4"/>
      <c r="AY31" s="4"/>
      <c r="AZ31" s="644" t="s">
        <v>70</v>
      </c>
      <c r="BA31" s="829">
        <v>0</v>
      </c>
      <c r="BB31" s="830">
        <v>0</v>
      </c>
      <c r="BC31" s="830">
        <v>0</v>
      </c>
      <c r="BD31" s="831">
        <v>0</v>
      </c>
      <c r="BE31" s="830"/>
      <c r="BF31" s="830"/>
      <c r="BG31" s="830"/>
      <c r="BH31" s="830"/>
      <c r="BI31" s="832">
        <v>0</v>
      </c>
      <c r="BJ31" s="830">
        <v>0</v>
      </c>
      <c r="BK31" s="812">
        <v>0</v>
      </c>
      <c r="BL31" s="637"/>
      <c r="BM31" s="312"/>
      <c r="BN31" s="312"/>
      <c r="BO31" s="312"/>
      <c r="BP31" s="108"/>
      <c r="BQ31" s="387"/>
      <c r="BR31" s="387"/>
      <c r="BS31" s="387"/>
      <c r="BT31" s="387"/>
      <c r="BU31" s="381"/>
      <c r="BV31" s="382"/>
      <c r="BW31" s="383"/>
      <c r="BX31" s="10"/>
      <c r="BY31" s="384"/>
      <c r="BZ31" s="48"/>
      <c r="CA31" s="48"/>
      <c r="CB31" s="48"/>
      <c r="CC31" s="316"/>
      <c r="CD31" s="316"/>
      <c r="CE31" s="668" t="s">
        <v>109</v>
      </c>
      <c r="CF31" s="824">
        <v>617</v>
      </c>
      <c r="CG31" s="825">
        <v>613</v>
      </c>
      <c r="CH31" s="526">
        <v>0.65</v>
      </c>
      <c r="CI31" s="319"/>
      <c r="CJ31" s="319"/>
      <c r="CK31" s="527" t="s">
        <v>110</v>
      </c>
      <c r="CL31" s="528">
        <v>0</v>
      </c>
      <c r="CM31" s="529">
        <v>0</v>
      </c>
      <c r="CN31" s="530">
        <v>0</v>
      </c>
      <c r="CO31" s="528">
        <v>0</v>
      </c>
      <c r="CP31" s="531">
        <v>0</v>
      </c>
      <c r="CQ31" s="532">
        <v>0</v>
      </c>
      <c r="CR31" s="316"/>
      <c r="CS31" s="586" t="s">
        <v>45</v>
      </c>
      <c r="CT31" s="587">
        <v>235.7</v>
      </c>
      <c r="CU31" s="588">
        <v>225.88</v>
      </c>
      <c r="CV31" s="589">
        <v>4.3499999999999996</v>
      </c>
      <c r="CW31" s="587">
        <v>205.85</v>
      </c>
      <c r="CX31" s="588">
        <v>194.7</v>
      </c>
      <c r="CY31" s="589">
        <v>5.73</v>
      </c>
      <c r="CZ31" s="587">
        <v>219.88</v>
      </c>
      <c r="DA31" s="588">
        <v>209.77</v>
      </c>
      <c r="DB31" s="589">
        <v>4.82</v>
      </c>
      <c r="DC31" s="316"/>
      <c r="DD31" s="316"/>
      <c r="DE31" s="316" t="s">
        <v>77</v>
      </c>
      <c r="DF31" s="16">
        <v>67.13</v>
      </c>
      <c r="DG31" s="16">
        <v>56.4</v>
      </c>
      <c r="DH31" s="16">
        <v>58.76</v>
      </c>
      <c r="DI31" s="16">
        <v>60.76</v>
      </c>
      <c r="DJ31" s="400"/>
      <c r="DK31" s="400"/>
      <c r="DL31" s="400"/>
      <c r="DM31" s="400"/>
      <c r="DN31" s="316"/>
      <c r="DO31" s="316"/>
      <c r="DP31" s="627" t="s">
        <v>69</v>
      </c>
      <c r="DQ31" s="826">
        <v>0</v>
      </c>
      <c r="DR31" s="684">
        <v>0</v>
      </c>
      <c r="DS31" s="684">
        <v>0</v>
      </c>
      <c r="DT31" s="679">
        <v>0</v>
      </c>
      <c r="DU31" s="677"/>
      <c r="DV31" s="678"/>
      <c r="DW31" s="678"/>
      <c r="DX31" s="678"/>
      <c r="DY31" s="682">
        <v>0</v>
      </c>
      <c r="DZ31" s="684">
        <v>0</v>
      </c>
      <c r="EA31" s="807">
        <v>0</v>
      </c>
      <c r="EB31" s="4"/>
      <c r="EC31" s="4"/>
      <c r="ED31" s="644" t="s">
        <v>70</v>
      </c>
      <c r="EE31" s="829">
        <v>0</v>
      </c>
      <c r="EF31" s="830">
        <v>0</v>
      </c>
      <c r="EG31" s="830">
        <v>0</v>
      </c>
      <c r="EH31" s="679">
        <v>0</v>
      </c>
      <c r="EI31" s="677"/>
      <c r="EJ31" s="678"/>
      <c r="EK31" s="678"/>
      <c r="EL31" s="678"/>
      <c r="EM31" s="682">
        <v>0</v>
      </c>
      <c r="EN31" s="830">
        <v>0</v>
      </c>
      <c r="EO31" s="812">
        <v>0</v>
      </c>
      <c r="EP31" s="637"/>
      <c r="EQ31" s="312"/>
      <c r="ER31" s="312"/>
      <c r="ES31" s="312"/>
      <c r="ET31" s="108"/>
      <c r="EU31" s="387"/>
      <c r="EV31" s="387"/>
      <c r="EW31" s="387"/>
      <c r="EX31" s="387"/>
      <c r="EY31" s="381"/>
      <c r="EZ31" s="382"/>
      <c r="FA31" s="383"/>
      <c r="FB31" s="10"/>
      <c r="FC31" s="384"/>
      <c r="FD31" s="48"/>
      <c r="FE31" s="48"/>
      <c r="FF31" s="48"/>
      <c r="FG31" s="316"/>
      <c r="FH31" s="316"/>
      <c r="FI31" s="668" t="s">
        <v>109</v>
      </c>
      <c r="FJ31" s="824">
        <v>617</v>
      </c>
      <c r="FK31" s="825">
        <v>613</v>
      </c>
      <c r="FL31" s="526">
        <v>0.65</v>
      </c>
      <c r="FM31" s="319"/>
      <c r="FN31" s="319"/>
      <c r="FO31" s="527" t="s">
        <v>110</v>
      </c>
      <c r="FP31" s="528">
        <v>5</v>
      </c>
      <c r="FQ31" s="529">
        <v>0</v>
      </c>
      <c r="FR31" s="530">
        <v>0</v>
      </c>
      <c r="FS31" s="528">
        <v>5</v>
      </c>
      <c r="FT31" s="531">
        <v>4</v>
      </c>
      <c r="FU31" s="532">
        <v>25</v>
      </c>
      <c r="FV31" s="316"/>
      <c r="FW31" s="586" t="s">
        <v>45</v>
      </c>
      <c r="FX31" s="587">
        <v>283.33999999999997</v>
      </c>
      <c r="FY31" s="588">
        <v>268.27999999999997</v>
      </c>
      <c r="FZ31" s="589">
        <v>5.61</v>
      </c>
      <c r="GA31" s="587">
        <v>204.26</v>
      </c>
      <c r="GB31" s="588">
        <v>191.72</v>
      </c>
      <c r="GC31" s="589">
        <v>6.54</v>
      </c>
      <c r="GD31" s="587">
        <v>254.34</v>
      </c>
      <c r="GE31" s="588">
        <v>240.77</v>
      </c>
      <c r="GF31" s="589">
        <v>5.64</v>
      </c>
      <c r="GG31" s="316"/>
      <c r="GH31" s="316"/>
      <c r="GI31" s="316" t="s">
        <v>77</v>
      </c>
      <c r="GJ31" s="16">
        <v>55.3</v>
      </c>
      <c r="GK31" s="16">
        <v>51.23</v>
      </c>
      <c r="GL31" s="16">
        <v>56.69</v>
      </c>
      <c r="GM31" s="16">
        <v>54.41</v>
      </c>
      <c r="GN31" s="400"/>
      <c r="GO31" s="400"/>
      <c r="GP31" s="400"/>
      <c r="GQ31" s="400"/>
      <c r="GR31" s="316"/>
      <c r="GS31" s="316"/>
      <c r="GT31" s="627" t="s">
        <v>69</v>
      </c>
      <c r="GU31" s="826">
        <v>0</v>
      </c>
      <c r="GV31" s="684">
        <v>0</v>
      </c>
      <c r="GW31" s="684">
        <v>0</v>
      </c>
      <c r="GX31" s="679">
        <v>0</v>
      </c>
      <c r="GY31" s="678"/>
      <c r="GZ31" s="678"/>
      <c r="HA31" s="678"/>
      <c r="HB31" s="678"/>
      <c r="HC31" s="682">
        <v>0</v>
      </c>
      <c r="HD31" s="684">
        <v>0</v>
      </c>
      <c r="HE31" s="807">
        <v>0</v>
      </c>
      <c r="HF31" s="4"/>
      <c r="HG31" s="4"/>
      <c r="HH31" s="644" t="s">
        <v>70</v>
      </c>
      <c r="HI31" s="829">
        <v>0</v>
      </c>
      <c r="HJ31" s="830">
        <v>0</v>
      </c>
      <c r="HK31" s="830">
        <v>0</v>
      </c>
      <c r="HL31" s="679">
        <v>0</v>
      </c>
      <c r="HM31" s="678"/>
      <c r="HN31" s="678"/>
      <c r="HO31" s="678"/>
      <c r="HP31" s="678"/>
      <c r="HQ31" s="682">
        <v>0</v>
      </c>
      <c r="HR31" s="830">
        <v>0</v>
      </c>
      <c r="HS31" s="812">
        <v>0</v>
      </c>
      <c r="HT31" s="638"/>
      <c r="HU31" s="312"/>
      <c r="HV31" s="312"/>
      <c r="HW31" s="312"/>
      <c r="HX31" s="108"/>
      <c r="HY31" s="387"/>
      <c r="HZ31" s="387"/>
      <c r="IA31" s="387"/>
      <c r="IB31" s="387"/>
      <c r="IC31" s="381"/>
      <c r="ID31" s="382"/>
      <c r="IE31" s="383"/>
      <c r="IF31" s="10"/>
      <c r="IG31" s="384"/>
      <c r="IH31" s="48"/>
      <c r="II31" s="48"/>
      <c r="IJ31" s="48"/>
      <c r="IK31" s="316"/>
      <c r="IM31" s="668" t="s">
        <v>109</v>
      </c>
      <c r="IN31" s="824">
        <v>617</v>
      </c>
      <c r="IO31" s="825">
        <v>613</v>
      </c>
      <c r="IP31" s="526">
        <v>0.65</v>
      </c>
      <c r="IQ31" s="319"/>
      <c r="IR31" s="319"/>
      <c r="IS31" s="527" t="s">
        <v>110</v>
      </c>
      <c r="IT31" s="528">
        <v>0</v>
      </c>
      <c r="IU31" s="529">
        <v>3</v>
      </c>
      <c r="IV31" s="530">
        <v>0</v>
      </c>
      <c r="IW31" s="528">
        <v>3</v>
      </c>
      <c r="IX31" s="531">
        <v>0</v>
      </c>
      <c r="IY31" s="532">
        <v>0</v>
      </c>
      <c r="IZ31" s="316"/>
      <c r="JA31" s="586" t="s">
        <v>45</v>
      </c>
      <c r="JB31" s="587">
        <v>459.02</v>
      </c>
      <c r="JC31" s="588">
        <v>435.96</v>
      </c>
      <c r="JD31" s="589">
        <v>5.29</v>
      </c>
      <c r="JE31" s="587">
        <v>320.14999999999998</v>
      </c>
      <c r="JF31" s="588">
        <v>298.38</v>
      </c>
      <c r="JG31" s="589">
        <v>7.3</v>
      </c>
      <c r="JH31" s="587">
        <v>400.52</v>
      </c>
      <c r="JI31" s="588">
        <v>379.6</v>
      </c>
      <c r="JJ31" s="589">
        <v>5.51</v>
      </c>
      <c r="JK31" s="316"/>
      <c r="JL31" s="316"/>
      <c r="JM31" s="316" t="s">
        <v>77</v>
      </c>
      <c r="JN31" s="16">
        <v>54.47</v>
      </c>
      <c r="JO31" s="16">
        <v>53.98</v>
      </c>
      <c r="JP31" s="16">
        <v>54.25</v>
      </c>
      <c r="JQ31" s="16">
        <v>54.23</v>
      </c>
      <c r="JR31" s="400"/>
      <c r="JS31" s="400"/>
      <c r="JT31" s="400"/>
      <c r="JU31" s="400"/>
      <c r="JV31" s="316"/>
      <c r="JW31" s="316"/>
      <c r="JX31" s="627" t="s">
        <v>69</v>
      </c>
      <c r="JY31" s="826">
        <v>0</v>
      </c>
      <c r="JZ31" s="684">
        <v>0</v>
      </c>
      <c r="KA31" s="684">
        <v>0</v>
      </c>
      <c r="KB31" s="683">
        <v>0</v>
      </c>
      <c r="KC31" s="684"/>
      <c r="KD31" s="684"/>
      <c r="KE31" s="684"/>
      <c r="KF31" s="684"/>
      <c r="KG31" s="685">
        <v>0</v>
      </c>
      <c r="KH31" s="684">
        <v>0</v>
      </c>
      <c r="KI31" s="807">
        <v>0</v>
      </c>
      <c r="KJ31" s="4"/>
      <c r="KK31" s="4"/>
      <c r="KL31" s="644" t="s">
        <v>70</v>
      </c>
      <c r="KM31" s="829">
        <v>0</v>
      </c>
      <c r="KN31" s="830">
        <v>0</v>
      </c>
      <c r="KO31" s="830">
        <v>0</v>
      </c>
      <c r="KP31" s="683">
        <v>0</v>
      </c>
      <c r="KQ31" s="684"/>
      <c r="KR31" s="684"/>
      <c r="KS31" s="684"/>
      <c r="KT31" s="684"/>
      <c r="KU31" s="685">
        <v>0</v>
      </c>
      <c r="KV31" s="830">
        <v>0</v>
      </c>
      <c r="KW31" s="812">
        <v>0</v>
      </c>
      <c r="KX31" s="324"/>
      <c r="KY31" s="312"/>
      <c r="KZ31" s="312"/>
      <c r="LA31" s="312"/>
      <c r="LB31" s="108"/>
      <c r="LC31" s="387"/>
      <c r="LD31" s="387"/>
      <c r="LE31" s="387"/>
      <c r="LF31" s="387"/>
      <c r="LG31" s="381"/>
      <c r="LH31" s="382"/>
      <c r="LI31" s="383"/>
      <c r="LJ31" s="10"/>
      <c r="LK31" s="384"/>
      <c r="LL31" s="48"/>
      <c r="LM31" s="48"/>
      <c r="LN31" s="48"/>
      <c r="LO31" s="48"/>
      <c r="LQ31" s="668" t="s">
        <v>109</v>
      </c>
      <c r="LR31" s="833">
        <v>617</v>
      </c>
      <c r="LS31" s="834">
        <v>613</v>
      </c>
      <c r="LT31" s="543">
        <v>0.65</v>
      </c>
      <c r="LU31" s="319"/>
      <c r="LV31" s="319"/>
      <c r="LW31" s="527" t="s">
        <v>110</v>
      </c>
      <c r="LX31" s="11">
        <v>8</v>
      </c>
      <c r="LY31" s="544">
        <v>4</v>
      </c>
      <c r="LZ31" s="545">
        <v>100</v>
      </c>
      <c r="MA31" s="81"/>
      <c r="MB31" s="586" t="s">
        <v>45</v>
      </c>
      <c r="MC31" s="587">
        <v>301.52</v>
      </c>
      <c r="MD31" s="588">
        <v>286.2</v>
      </c>
      <c r="ME31" s="589">
        <v>5.35</v>
      </c>
      <c r="MF31" s="587">
        <v>229.71</v>
      </c>
      <c r="MG31" s="588">
        <v>215.77</v>
      </c>
      <c r="MH31" s="589">
        <v>6.46</v>
      </c>
      <c r="MI31" s="587">
        <v>268.83999999999997</v>
      </c>
      <c r="MJ31" s="588">
        <v>255.11</v>
      </c>
      <c r="MK31" s="589">
        <v>5.38</v>
      </c>
      <c r="ML31" s="102"/>
      <c r="MM31" s="102"/>
      <c r="MN31" s="102" t="s">
        <v>77</v>
      </c>
      <c r="MO31" s="785">
        <v>66.97</v>
      </c>
      <c r="MP31" s="785">
        <v>60.76</v>
      </c>
      <c r="MQ31" s="785">
        <v>54.41</v>
      </c>
      <c r="MR31" s="785">
        <v>54.23</v>
      </c>
      <c r="MS31" s="786">
        <v>59.09</v>
      </c>
      <c r="MT31" s="218"/>
      <c r="MU31" s="219"/>
      <c r="MV31" s="402"/>
      <c r="MW31" s="403"/>
      <c r="MX31" s="219"/>
      <c r="MY31" s="219"/>
      <c r="MZ31" s="644" t="s">
        <v>70</v>
      </c>
      <c r="NA31" s="686">
        <v>0</v>
      </c>
      <c r="NB31" s="687">
        <v>0</v>
      </c>
      <c r="NC31" s="687">
        <v>0</v>
      </c>
      <c r="ND31" s="688">
        <v>0</v>
      </c>
      <c r="NE31" s="687"/>
      <c r="NF31" s="687"/>
      <c r="NG31" s="687"/>
      <c r="NH31" s="687"/>
      <c r="NI31" s="689">
        <v>0</v>
      </c>
      <c r="NJ31" s="835">
        <v>0</v>
      </c>
      <c r="NK31" s="691">
        <v>0</v>
      </c>
      <c r="NL31" s="406"/>
      <c r="NM31" s="406"/>
      <c r="NN31" s="651" t="s">
        <v>70</v>
      </c>
      <c r="NO31" s="686">
        <v>0</v>
      </c>
      <c r="NP31" s="687">
        <v>0</v>
      </c>
      <c r="NQ31" s="687">
        <v>0</v>
      </c>
      <c r="NR31" s="688">
        <v>0</v>
      </c>
      <c r="NS31" s="687"/>
      <c r="NT31" s="687"/>
      <c r="NU31" s="687"/>
      <c r="NV31" s="687"/>
      <c r="NW31" s="689">
        <v>0</v>
      </c>
      <c r="NX31" s="836">
        <v>0</v>
      </c>
      <c r="NY31" s="691">
        <v>0</v>
      </c>
    </row>
    <row r="32" spans="1:389" ht="23.25" customHeight="1" thickTop="1" thickBot="1" x14ac:dyDescent="0.3">
      <c r="A32" s="668" t="s">
        <v>199</v>
      </c>
      <c r="B32" s="837">
        <v>66.83</v>
      </c>
      <c r="C32" s="838">
        <v>65.459999999999994</v>
      </c>
      <c r="D32" s="526">
        <v>1.37</v>
      </c>
      <c r="E32" s="404"/>
      <c r="F32" s="319"/>
      <c r="G32" s="527" t="s">
        <v>112</v>
      </c>
      <c r="H32" s="528">
        <v>19</v>
      </c>
      <c r="I32" s="529">
        <v>13</v>
      </c>
      <c r="J32" s="530">
        <v>10</v>
      </c>
      <c r="K32" s="528">
        <v>42</v>
      </c>
      <c r="L32" s="531">
        <v>31</v>
      </c>
      <c r="M32" s="532">
        <v>35.479999999999997</v>
      </c>
      <c r="N32" s="316"/>
      <c r="O32" s="586" t="s">
        <v>51</v>
      </c>
      <c r="P32" s="587">
        <v>225.16</v>
      </c>
      <c r="Q32" s="775">
        <v>216.95</v>
      </c>
      <c r="R32" s="589">
        <v>3.78</v>
      </c>
      <c r="S32" s="587">
        <v>209.99</v>
      </c>
      <c r="T32" s="588">
        <v>202.63</v>
      </c>
      <c r="U32" s="589">
        <v>3.63</v>
      </c>
      <c r="V32" s="587">
        <v>218.2</v>
      </c>
      <c r="W32" s="588">
        <v>210.67</v>
      </c>
      <c r="X32" s="589">
        <v>3.57</v>
      </c>
      <c r="Y32" s="316"/>
      <c r="Z32" s="12" t="s">
        <v>53</v>
      </c>
      <c r="AA32" s="12"/>
      <c r="AB32" s="730">
        <v>15265</v>
      </c>
      <c r="AC32" s="730">
        <v>15131</v>
      </c>
      <c r="AD32" s="730">
        <v>15791</v>
      </c>
      <c r="AE32" s="730">
        <v>46187</v>
      </c>
      <c r="AF32" s="400"/>
      <c r="AG32" s="400"/>
      <c r="AH32" s="400"/>
      <c r="AI32" s="400"/>
      <c r="AJ32" s="316"/>
      <c r="AK32" s="316"/>
      <c r="AL32" s="697" t="s">
        <v>42</v>
      </c>
      <c r="AM32" s="839">
        <v>34336</v>
      </c>
      <c r="AN32" s="706">
        <v>0</v>
      </c>
      <c r="AO32" s="706">
        <v>11686</v>
      </c>
      <c r="AP32" s="705">
        <v>6262</v>
      </c>
      <c r="AQ32" s="706"/>
      <c r="AR32" s="706"/>
      <c r="AS32" s="706"/>
      <c r="AT32" s="706"/>
      <c r="AU32" s="705">
        <v>52284</v>
      </c>
      <c r="AV32" s="706">
        <v>88734</v>
      </c>
      <c r="AW32" s="840">
        <v>141018</v>
      </c>
      <c r="AX32" s="4"/>
      <c r="AY32" s="4"/>
      <c r="AZ32" s="709" t="s">
        <v>42</v>
      </c>
      <c r="BA32" s="841">
        <v>148</v>
      </c>
      <c r="BB32" s="842">
        <v>0</v>
      </c>
      <c r="BC32" s="842">
        <v>17</v>
      </c>
      <c r="BD32" s="843">
        <v>0</v>
      </c>
      <c r="BE32" s="842"/>
      <c r="BF32" s="842"/>
      <c r="BG32" s="842"/>
      <c r="BH32" s="842"/>
      <c r="BI32" s="844">
        <v>165</v>
      </c>
      <c r="BJ32" s="842">
        <v>408</v>
      </c>
      <c r="BK32" s="845">
        <v>573</v>
      </c>
      <c r="BL32" s="704"/>
      <c r="BM32" s="312"/>
      <c r="BN32" s="312"/>
      <c r="BO32" s="312"/>
      <c r="BP32" s="108"/>
      <c r="BQ32" s="387"/>
      <c r="BR32" s="387"/>
      <c r="BS32" s="405"/>
      <c r="BT32" s="387"/>
      <c r="BU32" s="381"/>
      <c r="BV32" s="396"/>
      <c r="BW32" s="383"/>
      <c r="BX32" s="10"/>
      <c r="BY32" s="384"/>
      <c r="BZ32" s="48"/>
      <c r="CA32" s="48"/>
      <c r="CB32" s="48"/>
      <c r="CC32" s="316"/>
      <c r="CD32" s="316"/>
      <c r="CE32" s="668" t="s">
        <v>199</v>
      </c>
      <c r="CF32" s="837">
        <v>64.099999999999994</v>
      </c>
      <c r="CG32" s="838">
        <v>64.2</v>
      </c>
      <c r="CH32" s="526">
        <v>-0.1</v>
      </c>
      <c r="CI32" s="404"/>
      <c r="CJ32" s="319"/>
      <c r="CK32" s="527" t="s">
        <v>112</v>
      </c>
      <c r="CL32" s="528">
        <v>23</v>
      </c>
      <c r="CM32" s="529">
        <v>19</v>
      </c>
      <c r="CN32" s="530">
        <v>14</v>
      </c>
      <c r="CO32" s="528">
        <v>56</v>
      </c>
      <c r="CP32" s="531">
        <v>37</v>
      </c>
      <c r="CQ32" s="532">
        <v>51.35</v>
      </c>
      <c r="CR32" s="316"/>
      <c r="CS32" s="586" t="s">
        <v>51</v>
      </c>
      <c r="CT32" s="587">
        <v>213.53</v>
      </c>
      <c r="CU32" s="775">
        <v>205.73</v>
      </c>
      <c r="CV32" s="589">
        <v>3.79</v>
      </c>
      <c r="CW32" s="587">
        <v>220.9</v>
      </c>
      <c r="CX32" s="588">
        <v>211.54</v>
      </c>
      <c r="CY32" s="589">
        <v>4.42</v>
      </c>
      <c r="CZ32" s="587">
        <v>217.43</v>
      </c>
      <c r="DA32" s="588">
        <v>208.73</v>
      </c>
      <c r="DB32" s="589">
        <v>4.17</v>
      </c>
      <c r="DC32" s="316"/>
      <c r="DD32" s="12" t="s">
        <v>53</v>
      </c>
      <c r="DE32" s="12"/>
      <c r="DF32" s="730">
        <v>15234</v>
      </c>
      <c r="DG32" s="730">
        <v>13488</v>
      </c>
      <c r="DH32" s="730">
        <v>13806</v>
      </c>
      <c r="DI32" s="730">
        <v>42528</v>
      </c>
      <c r="DJ32" s="400"/>
      <c r="DK32" s="400"/>
      <c r="DL32" s="400"/>
      <c r="DM32" s="400"/>
      <c r="DN32" s="316"/>
      <c r="DO32" s="316"/>
      <c r="DP32" s="697" t="s">
        <v>42</v>
      </c>
      <c r="DQ32" s="839">
        <v>31320</v>
      </c>
      <c r="DR32" s="706">
        <v>0</v>
      </c>
      <c r="DS32" s="706">
        <v>10766</v>
      </c>
      <c r="DT32" s="700">
        <v>17606</v>
      </c>
      <c r="DU32" s="699"/>
      <c r="DV32" s="699"/>
      <c r="DW32" s="699"/>
      <c r="DX32" s="699"/>
      <c r="DY32" s="703">
        <v>59692</v>
      </c>
      <c r="DZ32" s="706">
        <v>135229</v>
      </c>
      <c r="EA32" s="840">
        <v>194921</v>
      </c>
      <c r="EB32" s="4"/>
      <c r="EC32" s="4"/>
      <c r="ED32" s="709" t="s">
        <v>42</v>
      </c>
      <c r="EE32" s="841">
        <v>218</v>
      </c>
      <c r="EF32" s="842">
        <v>0</v>
      </c>
      <c r="EG32" s="842">
        <v>224</v>
      </c>
      <c r="EH32" s="700">
        <v>0</v>
      </c>
      <c r="EI32" s="699"/>
      <c r="EJ32" s="699"/>
      <c r="EK32" s="699"/>
      <c r="EL32" s="699"/>
      <c r="EM32" s="703">
        <v>442</v>
      </c>
      <c r="EN32" s="842">
        <v>498</v>
      </c>
      <c r="EO32" s="845">
        <v>940</v>
      </c>
      <c r="EP32" s="704"/>
      <c r="EQ32" s="312"/>
      <c r="ER32" s="312"/>
      <c r="ES32" s="312"/>
      <c r="ET32" s="108"/>
      <c r="EU32" s="387"/>
      <c r="EV32" s="387"/>
      <c r="EW32" s="405"/>
      <c r="EX32" s="387"/>
      <c r="EY32" s="381"/>
      <c r="EZ32" s="396"/>
      <c r="FA32" s="383"/>
      <c r="FB32" s="10"/>
      <c r="FC32" s="384"/>
      <c r="FD32" s="48"/>
      <c r="FE32" s="48"/>
      <c r="FF32" s="48"/>
      <c r="FG32" s="316"/>
      <c r="FH32" s="316"/>
      <c r="FI32" s="668" t="s">
        <v>111</v>
      </c>
      <c r="FJ32" s="837">
        <v>58.42</v>
      </c>
      <c r="FK32" s="838">
        <v>59.15</v>
      </c>
      <c r="FL32" s="526">
        <v>-0.73</v>
      </c>
      <c r="FM32" s="404"/>
      <c r="FN32" s="319"/>
      <c r="FO32" s="527" t="s">
        <v>112</v>
      </c>
      <c r="FP32" s="528">
        <v>12</v>
      </c>
      <c r="FQ32" s="529">
        <v>8</v>
      </c>
      <c r="FR32" s="530">
        <v>5</v>
      </c>
      <c r="FS32" s="528">
        <v>25</v>
      </c>
      <c r="FT32" s="531">
        <v>18</v>
      </c>
      <c r="FU32" s="532">
        <v>38.89</v>
      </c>
      <c r="FV32" s="316"/>
      <c r="FW32" s="586" t="s">
        <v>51</v>
      </c>
      <c r="FX32" s="587">
        <v>239.25</v>
      </c>
      <c r="FY32" s="775">
        <v>229.54</v>
      </c>
      <c r="FZ32" s="589">
        <v>4.2300000000000004</v>
      </c>
      <c r="GA32" s="587">
        <v>220.8</v>
      </c>
      <c r="GB32" s="588">
        <v>205</v>
      </c>
      <c r="GC32" s="589">
        <v>7.71</v>
      </c>
      <c r="GD32" s="587">
        <v>232.48</v>
      </c>
      <c r="GE32" s="588">
        <v>220.72</v>
      </c>
      <c r="GF32" s="589">
        <v>5.33</v>
      </c>
      <c r="GG32" s="316"/>
      <c r="GH32" s="12" t="s">
        <v>53</v>
      </c>
      <c r="GI32" s="12"/>
      <c r="GJ32" s="730">
        <v>13643</v>
      </c>
      <c r="GK32" s="730">
        <v>13548</v>
      </c>
      <c r="GL32" s="730">
        <v>12481</v>
      </c>
      <c r="GM32" s="730">
        <v>39672</v>
      </c>
      <c r="GN32" s="400"/>
      <c r="GO32" s="400"/>
      <c r="GP32" s="400"/>
      <c r="GQ32" s="400"/>
      <c r="GR32" s="316"/>
      <c r="GS32" s="316"/>
      <c r="GT32" s="697" t="s">
        <v>42</v>
      </c>
      <c r="GU32" s="839">
        <v>29843</v>
      </c>
      <c r="GV32" s="706">
        <v>0</v>
      </c>
      <c r="GW32" s="706">
        <v>9560</v>
      </c>
      <c r="GX32" s="700">
        <v>6327</v>
      </c>
      <c r="GY32" s="699"/>
      <c r="GZ32" s="699"/>
      <c r="HA32" s="699"/>
      <c r="HB32" s="699"/>
      <c r="HC32" s="703">
        <v>45730</v>
      </c>
      <c r="HD32" s="706">
        <v>58752</v>
      </c>
      <c r="HE32" s="840">
        <v>104482</v>
      </c>
      <c r="HF32" s="4"/>
      <c r="HG32" s="4"/>
      <c r="HH32" s="709" t="s">
        <v>42</v>
      </c>
      <c r="HI32" s="841">
        <v>131</v>
      </c>
      <c r="HJ32" s="842">
        <v>0</v>
      </c>
      <c r="HK32" s="842">
        <v>138</v>
      </c>
      <c r="HL32" s="700">
        <v>0</v>
      </c>
      <c r="HM32" s="699"/>
      <c r="HN32" s="699"/>
      <c r="HO32" s="699"/>
      <c r="HP32" s="699"/>
      <c r="HQ32" s="703">
        <v>269</v>
      </c>
      <c r="HR32" s="842">
        <v>632</v>
      </c>
      <c r="HS32" s="845">
        <v>901</v>
      </c>
      <c r="HT32" s="704"/>
      <c r="HU32" s="312"/>
      <c r="HV32" s="312"/>
      <c r="HW32" s="312"/>
      <c r="HX32" s="108"/>
      <c r="HY32" s="387"/>
      <c r="HZ32" s="387"/>
      <c r="IA32" s="405"/>
      <c r="IB32" s="387"/>
      <c r="IC32" s="381"/>
      <c r="ID32" s="396"/>
      <c r="IE32" s="383"/>
      <c r="IF32" s="10"/>
      <c r="IG32" s="384"/>
      <c r="IH32" s="48"/>
      <c r="II32" s="48"/>
      <c r="IJ32" s="48"/>
      <c r="IK32" s="316"/>
      <c r="IM32" s="668" t="s">
        <v>199</v>
      </c>
      <c r="IN32" s="837">
        <v>57.04</v>
      </c>
      <c r="IO32" s="838">
        <v>55.34</v>
      </c>
      <c r="IP32" s="526">
        <v>1.7</v>
      </c>
      <c r="IQ32" s="404"/>
      <c r="IR32" s="319"/>
      <c r="IS32" s="527" t="s">
        <v>112</v>
      </c>
      <c r="IT32" s="528">
        <v>12</v>
      </c>
      <c r="IU32" s="529">
        <v>8</v>
      </c>
      <c r="IV32" s="530">
        <v>10</v>
      </c>
      <c r="IW32" s="528">
        <v>30</v>
      </c>
      <c r="IX32" s="531">
        <v>26</v>
      </c>
      <c r="IY32" s="532">
        <v>15.38</v>
      </c>
      <c r="IZ32" s="316"/>
      <c r="JA32" s="586" t="s">
        <v>51</v>
      </c>
      <c r="JB32" s="587">
        <v>324.29000000000002</v>
      </c>
      <c r="JC32" s="775">
        <v>309.27</v>
      </c>
      <c r="JD32" s="589">
        <v>4.8600000000000003</v>
      </c>
      <c r="JE32" s="587">
        <v>327.13</v>
      </c>
      <c r="JF32" s="588">
        <v>306.97000000000003</v>
      </c>
      <c r="JG32" s="589">
        <v>6.57</v>
      </c>
      <c r="JH32" s="587">
        <v>325.49</v>
      </c>
      <c r="JI32" s="588">
        <v>308.33</v>
      </c>
      <c r="JJ32" s="589">
        <v>5.57</v>
      </c>
      <c r="JK32" s="316"/>
      <c r="JL32" s="12" t="s">
        <v>53</v>
      </c>
      <c r="JM32" s="12"/>
      <c r="JN32" s="730">
        <v>11410</v>
      </c>
      <c r="JO32" s="730">
        <v>11534</v>
      </c>
      <c r="JP32" s="730">
        <v>12371</v>
      </c>
      <c r="JQ32" s="730">
        <v>35315</v>
      </c>
      <c r="JR32" s="400"/>
      <c r="JS32" s="400"/>
      <c r="JT32" s="400"/>
      <c r="JU32" s="400"/>
      <c r="JV32" s="316"/>
      <c r="JW32" s="316"/>
      <c r="JX32" s="697" t="s">
        <v>42</v>
      </c>
      <c r="JY32" s="839">
        <v>27089</v>
      </c>
      <c r="JZ32" s="706">
        <v>0</v>
      </c>
      <c r="KA32" s="706">
        <v>8041</v>
      </c>
      <c r="KB32" s="705">
        <v>7567</v>
      </c>
      <c r="KC32" s="706"/>
      <c r="KD32" s="706"/>
      <c r="KE32" s="706"/>
      <c r="KF32" s="706"/>
      <c r="KG32" s="707">
        <v>42697</v>
      </c>
      <c r="KH32" s="706">
        <v>66867</v>
      </c>
      <c r="KI32" s="840">
        <v>109564</v>
      </c>
      <c r="KJ32" s="4"/>
      <c r="KK32" s="4"/>
      <c r="KL32" s="709" t="s">
        <v>42</v>
      </c>
      <c r="KM32" s="841">
        <v>151</v>
      </c>
      <c r="KN32" s="842">
        <v>0</v>
      </c>
      <c r="KO32" s="842">
        <v>34</v>
      </c>
      <c r="KP32" s="705">
        <v>0</v>
      </c>
      <c r="KQ32" s="706"/>
      <c r="KR32" s="706"/>
      <c r="KS32" s="706"/>
      <c r="KT32" s="706"/>
      <c r="KU32" s="707">
        <v>185</v>
      </c>
      <c r="KV32" s="842">
        <v>412</v>
      </c>
      <c r="KW32" s="845">
        <v>597</v>
      </c>
      <c r="KX32" s="324"/>
      <c r="KY32" s="312"/>
      <c r="KZ32" s="312"/>
      <c r="LA32" s="312"/>
      <c r="LB32" s="108"/>
      <c r="LC32" s="387"/>
      <c r="LD32" s="387"/>
      <c r="LE32" s="405"/>
      <c r="LF32" s="387"/>
      <c r="LG32" s="381"/>
      <c r="LH32" s="396"/>
      <c r="LI32" s="383"/>
      <c r="LJ32" s="10"/>
      <c r="LK32" s="384"/>
      <c r="LL32" s="48"/>
      <c r="LM32" s="48"/>
      <c r="LN32" s="48"/>
      <c r="LO32" s="48"/>
      <c r="LQ32" s="668" t="s">
        <v>199</v>
      </c>
      <c r="LR32" s="846">
        <v>61.59</v>
      </c>
      <c r="LS32" s="847">
        <v>61.04</v>
      </c>
      <c r="LT32" s="543">
        <v>0.55000000000000004</v>
      </c>
      <c r="LU32" s="319"/>
      <c r="LV32" s="319"/>
      <c r="LW32" s="527" t="s">
        <v>112</v>
      </c>
      <c r="LX32" s="11">
        <v>153</v>
      </c>
      <c r="LY32" s="544">
        <v>112</v>
      </c>
      <c r="LZ32" s="545">
        <v>36.61</v>
      </c>
      <c r="MA32" s="81"/>
      <c r="MB32" s="586" t="s">
        <v>51</v>
      </c>
      <c r="MC32" s="587">
        <v>246.97</v>
      </c>
      <c r="MD32" s="588">
        <v>236.59</v>
      </c>
      <c r="ME32" s="589">
        <v>4.3899999999999997</v>
      </c>
      <c r="MF32" s="587">
        <v>238.44</v>
      </c>
      <c r="MG32" s="588">
        <v>226.16</v>
      </c>
      <c r="MH32" s="589">
        <v>5.43</v>
      </c>
      <c r="MI32" s="587">
        <v>243.09</v>
      </c>
      <c r="MJ32" s="588">
        <v>231.99</v>
      </c>
      <c r="MK32" s="589">
        <v>4.78</v>
      </c>
      <c r="ML32" s="102"/>
      <c r="MM32" s="573" t="s">
        <v>53</v>
      </c>
      <c r="MN32" s="573"/>
      <c r="MO32" s="574">
        <v>46187</v>
      </c>
      <c r="MP32" s="574">
        <v>42528</v>
      </c>
      <c r="MQ32" s="574">
        <v>39672</v>
      </c>
      <c r="MR32" s="574">
        <v>35315</v>
      </c>
      <c r="MS32" s="574">
        <v>163702</v>
      </c>
      <c r="MT32" s="218"/>
      <c r="MU32" s="219"/>
      <c r="MV32" s="402"/>
      <c r="MW32" s="403"/>
      <c r="MX32" s="219"/>
      <c r="MY32" s="219"/>
      <c r="MZ32" s="709" t="s">
        <v>42</v>
      </c>
      <c r="NA32" s="710">
        <v>122588</v>
      </c>
      <c r="NB32" s="711">
        <v>0</v>
      </c>
      <c r="NC32" s="711">
        <v>40053</v>
      </c>
      <c r="ND32" s="712">
        <v>37762</v>
      </c>
      <c r="NE32" s="711"/>
      <c r="NF32" s="711"/>
      <c r="NG32" s="711"/>
      <c r="NH32" s="711"/>
      <c r="NI32" s="713">
        <v>200403</v>
      </c>
      <c r="NJ32" s="711">
        <v>349582</v>
      </c>
      <c r="NK32" s="713">
        <v>549985</v>
      </c>
      <c r="NL32" s="406"/>
      <c r="NM32" s="406"/>
      <c r="NN32" s="710" t="s">
        <v>42</v>
      </c>
      <c r="NO32" s="710">
        <v>648</v>
      </c>
      <c r="NP32" s="711">
        <v>0</v>
      </c>
      <c r="NQ32" s="711">
        <v>413</v>
      </c>
      <c r="NR32" s="712">
        <v>0</v>
      </c>
      <c r="NS32" s="711"/>
      <c r="NT32" s="711"/>
      <c r="NU32" s="711"/>
      <c r="NV32" s="711"/>
      <c r="NW32" s="713">
        <v>1061</v>
      </c>
      <c r="NX32" s="713">
        <v>1950</v>
      </c>
      <c r="NY32" s="713">
        <v>3011</v>
      </c>
    </row>
    <row r="33" spans="1:389" ht="23.25" customHeight="1" thickTop="1" x14ac:dyDescent="0.25">
      <c r="A33" s="668" t="s">
        <v>113</v>
      </c>
      <c r="B33" s="848">
        <v>46187</v>
      </c>
      <c r="C33" s="825">
        <v>44783</v>
      </c>
      <c r="D33" s="526">
        <v>3.14</v>
      </c>
      <c r="E33" s="319"/>
      <c r="F33" s="319"/>
      <c r="G33" s="527" t="s">
        <v>114</v>
      </c>
      <c r="H33" s="528">
        <v>0</v>
      </c>
      <c r="I33" s="529">
        <v>0</v>
      </c>
      <c r="J33" s="530">
        <v>0</v>
      </c>
      <c r="K33" s="528">
        <v>0</v>
      </c>
      <c r="L33" s="531">
        <v>0</v>
      </c>
      <c r="M33" s="532">
        <v>0</v>
      </c>
      <c r="N33" s="316"/>
      <c r="O33" s="586" t="s">
        <v>56</v>
      </c>
      <c r="P33" s="587">
        <v>134.94</v>
      </c>
      <c r="Q33" s="588">
        <v>132.5</v>
      </c>
      <c r="R33" s="589">
        <v>1.84</v>
      </c>
      <c r="S33" s="587">
        <v>83.19</v>
      </c>
      <c r="T33" s="588">
        <v>80.84</v>
      </c>
      <c r="U33" s="589">
        <v>2.91</v>
      </c>
      <c r="V33" s="587">
        <v>111.21</v>
      </c>
      <c r="W33" s="588">
        <v>109.86</v>
      </c>
      <c r="X33" s="589">
        <v>1.23</v>
      </c>
      <c r="Y33" s="316"/>
      <c r="Z33" s="316"/>
      <c r="AA33" s="316" t="s">
        <v>32</v>
      </c>
      <c r="AB33" s="591">
        <v>0</v>
      </c>
      <c r="AC33" s="591">
        <v>0</v>
      </c>
      <c r="AD33" s="591">
        <v>0</v>
      </c>
      <c r="AE33" s="591">
        <v>0</v>
      </c>
      <c r="AF33" s="400"/>
      <c r="AG33" s="400"/>
      <c r="AH33" s="400"/>
      <c r="AI33" s="400"/>
      <c r="AJ33" s="316"/>
      <c r="AK33" s="316"/>
      <c r="AL33" s="309" t="s">
        <v>332</v>
      </c>
      <c r="AM33" s="849" t="s">
        <v>333</v>
      </c>
      <c r="AN33" s="849"/>
      <c r="AO33" s="849"/>
      <c r="AP33" s="849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317"/>
      <c r="BM33" s="312"/>
      <c r="BN33" s="312"/>
      <c r="BO33" s="312"/>
      <c r="BP33" s="108"/>
      <c r="BQ33" s="387"/>
      <c r="BR33" s="387"/>
      <c r="BS33" s="380"/>
      <c r="BT33" s="380"/>
      <c r="BU33" s="381"/>
      <c r="BV33" s="382"/>
      <c r="BW33" s="383"/>
      <c r="BX33" s="10"/>
      <c r="BY33" s="384"/>
      <c r="BZ33" s="48"/>
      <c r="CA33" s="48"/>
      <c r="CB33" s="48"/>
      <c r="CC33" s="316"/>
      <c r="CD33" s="316"/>
      <c r="CE33" s="668" t="s">
        <v>113</v>
      </c>
      <c r="CF33" s="848">
        <v>42528</v>
      </c>
      <c r="CG33" s="825">
        <v>41929</v>
      </c>
      <c r="CH33" s="526">
        <v>1.43</v>
      </c>
      <c r="CI33" s="319"/>
      <c r="CJ33" s="319"/>
      <c r="CK33" s="527" t="s">
        <v>114</v>
      </c>
      <c r="CL33" s="528">
        <v>0</v>
      </c>
      <c r="CM33" s="529">
        <v>0</v>
      </c>
      <c r="CN33" s="530">
        <v>0</v>
      </c>
      <c r="CO33" s="528">
        <v>0</v>
      </c>
      <c r="CP33" s="531">
        <v>0</v>
      </c>
      <c r="CQ33" s="532">
        <v>0</v>
      </c>
      <c r="CR33" s="316"/>
      <c r="CS33" s="586" t="s">
        <v>56</v>
      </c>
      <c r="CT33" s="587">
        <v>93.13</v>
      </c>
      <c r="CU33" s="588">
        <v>90.56</v>
      </c>
      <c r="CV33" s="589">
        <v>2.84</v>
      </c>
      <c r="CW33" s="587">
        <v>77.62</v>
      </c>
      <c r="CX33" s="588">
        <v>75.69</v>
      </c>
      <c r="CY33" s="589">
        <v>2.5499999999999998</v>
      </c>
      <c r="CZ33" s="587">
        <v>84.91</v>
      </c>
      <c r="DA33" s="588">
        <v>82.87</v>
      </c>
      <c r="DB33" s="589">
        <v>2.46</v>
      </c>
      <c r="DC33" s="316"/>
      <c r="DD33" s="316"/>
      <c r="DE33" s="316" t="s">
        <v>32</v>
      </c>
      <c r="DF33" s="591">
        <v>0</v>
      </c>
      <c r="DG33" s="591">
        <v>0</v>
      </c>
      <c r="DH33" s="591">
        <v>0</v>
      </c>
      <c r="DI33" s="591">
        <v>0</v>
      </c>
      <c r="DJ33" s="400"/>
      <c r="DK33" s="400"/>
      <c r="DL33" s="400"/>
      <c r="DM33" s="400"/>
      <c r="DN33" s="316"/>
      <c r="DO33" s="316"/>
      <c r="DP33" s="309" t="s">
        <v>332</v>
      </c>
      <c r="DQ33" s="849" t="s">
        <v>333</v>
      </c>
      <c r="DR33" s="849"/>
      <c r="DS33" s="849"/>
      <c r="DT33" s="849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317"/>
      <c r="EQ33" s="312"/>
      <c r="ER33" s="312"/>
      <c r="ES33" s="312"/>
      <c r="ET33" s="108"/>
      <c r="EU33" s="387"/>
      <c r="EV33" s="387"/>
      <c r="EW33" s="380"/>
      <c r="EX33" s="380"/>
      <c r="EY33" s="381"/>
      <c r="EZ33" s="382"/>
      <c r="FA33" s="383"/>
      <c r="FB33" s="10"/>
      <c r="FC33" s="384"/>
      <c r="FD33" s="48"/>
      <c r="FE33" s="48"/>
      <c r="FF33" s="48"/>
      <c r="FG33" s="316"/>
      <c r="FH33" s="316"/>
      <c r="FI33" s="668" t="s">
        <v>113</v>
      </c>
      <c r="FJ33" s="848">
        <v>39672</v>
      </c>
      <c r="FK33" s="825">
        <v>39086</v>
      </c>
      <c r="FL33" s="526">
        <v>1.5</v>
      </c>
      <c r="FM33" s="319"/>
      <c r="FN33" s="319"/>
      <c r="FO33" s="527" t="s">
        <v>114</v>
      </c>
      <c r="FP33" s="528">
        <v>0</v>
      </c>
      <c r="FQ33" s="529">
        <v>0</v>
      </c>
      <c r="FR33" s="530">
        <v>0</v>
      </c>
      <c r="FS33" s="528">
        <v>0</v>
      </c>
      <c r="FT33" s="531">
        <v>0</v>
      </c>
      <c r="FU33" s="532">
        <v>0</v>
      </c>
      <c r="FV33" s="316"/>
      <c r="FW33" s="586" t="s">
        <v>56</v>
      </c>
      <c r="FX33" s="587">
        <v>116.49</v>
      </c>
      <c r="FY33" s="588">
        <v>112.72</v>
      </c>
      <c r="FZ33" s="589">
        <v>3.34</v>
      </c>
      <c r="GA33" s="587">
        <v>103.61</v>
      </c>
      <c r="GB33" s="588">
        <v>98.23</v>
      </c>
      <c r="GC33" s="589">
        <v>5.48</v>
      </c>
      <c r="GD33" s="587">
        <v>111.77</v>
      </c>
      <c r="GE33" s="588">
        <v>107.51</v>
      </c>
      <c r="GF33" s="589">
        <v>3.96</v>
      </c>
      <c r="GG33" s="316"/>
      <c r="GH33" s="316"/>
      <c r="GI33" s="316" t="s">
        <v>32</v>
      </c>
      <c r="GJ33" s="591">
        <v>0</v>
      </c>
      <c r="GK33" s="591">
        <v>0</v>
      </c>
      <c r="GL33" s="591">
        <v>0</v>
      </c>
      <c r="GM33" s="591">
        <v>0</v>
      </c>
      <c r="GN33" s="400"/>
      <c r="GO33" s="400"/>
      <c r="GP33" s="400"/>
      <c r="GQ33" s="400"/>
      <c r="GR33" s="316"/>
      <c r="GS33" s="316"/>
      <c r="GT33" s="309" t="s">
        <v>332</v>
      </c>
      <c r="GU33" s="849" t="s">
        <v>333</v>
      </c>
      <c r="GV33" s="849"/>
      <c r="GW33" s="849"/>
      <c r="GX33" s="849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317"/>
      <c r="HU33" s="312"/>
      <c r="HV33" s="312"/>
      <c r="HW33" s="312"/>
      <c r="HX33" s="108"/>
      <c r="HY33" s="387"/>
      <c r="HZ33" s="387"/>
      <c r="IA33" s="380"/>
      <c r="IB33" s="380"/>
      <c r="IC33" s="381"/>
      <c r="ID33" s="382"/>
      <c r="IE33" s="383"/>
      <c r="IF33" s="10"/>
      <c r="IG33" s="384"/>
      <c r="IH33" s="48"/>
      <c r="II33" s="48"/>
      <c r="IJ33" s="48"/>
      <c r="IK33" s="316"/>
      <c r="IM33" s="668" t="s">
        <v>113</v>
      </c>
      <c r="IN33" s="848">
        <v>35315</v>
      </c>
      <c r="IO33" s="825">
        <v>34268</v>
      </c>
      <c r="IP33" s="526">
        <v>3.06</v>
      </c>
      <c r="IQ33" s="319"/>
      <c r="IR33" s="319"/>
      <c r="IS33" s="527" t="s">
        <v>114</v>
      </c>
      <c r="IT33" s="528">
        <v>0</v>
      </c>
      <c r="IU33" s="529">
        <v>0</v>
      </c>
      <c r="IV33" s="530">
        <v>0</v>
      </c>
      <c r="IW33" s="528">
        <v>0</v>
      </c>
      <c r="IX33" s="531">
        <v>0</v>
      </c>
      <c r="IY33" s="532">
        <v>0</v>
      </c>
      <c r="IZ33" s="316"/>
      <c r="JA33" s="586" t="s">
        <v>56</v>
      </c>
      <c r="JB33" s="587">
        <v>147.41</v>
      </c>
      <c r="JC33" s="588">
        <v>142.44</v>
      </c>
      <c r="JD33" s="589">
        <v>3.49</v>
      </c>
      <c r="JE33" s="587">
        <v>64.69</v>
      </c>
      <c r="JF33" s="588">
        <v>61.81</v>
      </c>
      <c r="JG33" s="589">
        <v>4.66</v>
      </c>
      <c r="JH33" s="587">
        <v>112.56</v>
      </c>
      <c r="JI33" s="588">
        <v>109.41</v>
      </c>
      <c r="JJ33" s="589">
        <v>2.88</v>
      </c>
      <c r="JK33" s="316"/>
      <c r="JL33" s="316"/>
      <c r="JM33" s="316" t="s">
        <v>32</v>
      </c>
      <c r="JN33" s="591">
        <v>0</v>
      </c>
      <c r="JO33" s="591">
        <v>0</v>
      </c>
      <c r="JP33" s="591">
        <v>0</v>
      </c>
      <c r="JQ33" s="591">
        <v>0</v>
      </c>
      <c r="JR33" s="400"/>
      <c r="JS33" s="400"/>
      <c r="JT33" s="400"/>
      <c r="JU33" s="400"/>
      <c r="JV33" s="316"/>
      <c r="JW33" s="316"/>
      <c r="JX33" s="309" t="s">
        <v>332</v>
      </c>
      <c r="JY33" s="849" t="s">
        <v>333</v>
      </c>
      <c r="JZ33" s="849"/>
      <c r="KA33" s="849"/>
      <c r="KB33" s="849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69"/>
      <c r="KY33" s="312"/>
      <c r="KZ33" s="312"/>
      <c r="LA33" s="312"/>
      <c r="LB33" s="108"/>
      <c r="LC33" s="387"/>
      <c r="LD33" s="387"/>
      <c r="LE33" s="380"/>
      <c r="LF33" s="380"/>
      <c r="LG33" s="381"/>
      <c r="LH33" s="382"/>
      <c r="LI33" s="383"/>
      <c r="LJ33" s="10"/>
      <c r="LK33" s="384"/>
      <c r="LL33" s="48"/>
      <c r="LM33" s="48"/>
      <c r="LN33" s="48"/>
      <c r="LO33" s="48"/>
      <c r="LQ33" s="668" t="s">
        <v>113</v>
      </c>
      <c r="LR33" s="8">
        <v>163702</v>
      </c>
      <c r="LS33" s="834">
        <v>160066</v>
      </c>
      <c r="LT33" s="543">
        <v>2.27</v>
      </c>
      <c r="LU33" s="319"/>
      <c r="LV33" s="319"/>
      <c r="LW33" s="527" t="s">
        <v>114</v>
      </c>
      <c r="LX33" s="11">
        <v>0</v>
      </c>
      <c r="LY33" s="544">
        <v>0</v>
      </c>
      <c r="LZ33" s="545">
        <v>0</v>
      </c>
      <c r="MA33" s="81"/>
      <c r="MB33" s="586" t="s">
        <v>56</v>
      </c>
      <c r="MC33" s="587">
        <v>121.19</v>
      </c>
      <c r="MD33" s="588">
        <v>117.79</v>
      </c>
      <c r="ME33" s="589">
        <v>2.89</v>
      </c>
      <c r="MF33" s="587">
        <v>80.930000000000007</v>
      </c>
      <c r="MG33" s="588">
        <v>78.2</v>
      </c>
      <c r="MH33" s="589">
        <v>3.49</v>
      </c>
      <c r="MI33" s="587">
        <v>102.87</v>
      </c>
      <c r="MJ33" s="588">
        <v>100.31</v>
      </c>
      <c r="MK33" s="589">
        <v>2.5499999999999998</v>
      </c>
      <c r="ML33" s="102"/>
      <c r="MM33" s="102"/>
      <c r="MN33" s="102" t="s">
        <v>32</v>
      </c>
      <c r="MO33" s="613">
        <v>0</v>
      </c>
      <c r="MP33" s="613">
        <v>0</v>
      </c>
      <c r="MQ33" s="613">
        <v>0</v>
      </c>
      <c r="MR33" s="613">
        <v>0</v>
      </c>
      <c r="MS33" s="613">
        <v>0</v>
      </c>
      <c r="MT33" s="218"/>
      <c r="MU33" s="219"/>
      <c r="MV33" s="402"/>
      <c r="MW33" s="403"/>
      <c r="MX33" s="219"/>
      <c r="MY33" s="219"/>
      <c r="MZ33" s="309" t="s">
        <v>332</v>
      </c>
      <c r="NA33" s="849" t="s">
        <v>333</v>
      </c>
      <c r="NB33" s="849"/>
      <c r="NC33" s="849"/>
      <c r="ND33" s="849"/>
      <c r="NE33" s="406"/>
      <c r="NF33" s="406"/>
      <c r="NG33" s="406"/>
      <c r="NH33" s="406"/>
      <c r="NI33" s="406"/>
      <c r="NJ33" s="406"/>
      <c r="NK33" s="406"/>
      <c r="NL33" s="406"/>
      <c r="NM33" s="406"/>
      <c r="NN33" s="406"/>
      <c r="NO33" s="406"/>
      <c r="NP33" s="406"/>
      <c r="NQ33" s="406"/>
      <c r="NR33" s="406"/>
      <c r="NS33" s="406"/>
      <c r="NT33" s="406"/>
      <c r="NU33" s="406"/>
      <c r="NV33" s="406"/>
      <c r="NW33" s="406"/>
      <c r="NX33" s="406"/>
      <c r="NY33" s="406"/>
    </row>
    <row r="34" spans="1:389" ht="23.25" customHeight="1" thickBot="1" x14ac:dyDescent="0.3">
      <c r="A34" s="551" t="s">
        <v>115</v>
      </c>
      <c r="B34" s="850">
        <v>46022</v>
      </c>
      <c r="C34" s="851">
        <v>44645</v>
      </c>
      <c r="D34" s="553">
        <v>3.08</v>
      </c>
      <c r="E34" s="319"/>
      <c r="F34" s="319"/>
      <c r="G34" s="527" t="s">
        <v>116</v>
      </c>
      <c r="H34" s="528">
        <v>8</v>
      </c>
      <c r="I34" s="529">
        <v>6</v>
      </c>
      <c r="J34" s="530">
        <v>5</v>
      </c>
      <c r="K34" s="528">
        <v>19</v>
      </c>
      <c r="L34" s="531">
        <v>16</v>
      </c>
      <c r="M34" s="532">
        <v>18.75</v>
      </c>
      <c r="N34" s="316"/>
      <c r="O34" s="586" t="s">
        <v>62</v>
      </c>
      <c r="P34" s="587">
        <v>69.3</v>
      </c>
      <c r="Q34" s="588">
        <v>67.62</v>
      </c>
      <c r="R34" s="589">
        <v>2.48</v>
      </c>
      <c r="S34" s="587">
        <v>37.869999999999997</v>
      </c>
      <c r="T34" s="588">
        <v>36.6</v>
      </c>
      <c r="U34" s="589">
        <v>3.47</v>
      </c>
      <c r="V34" s="587">
        <v>54.89</v>
      </c>
      <c r="W34" s="588">
        <v>54.03</v>
      </c>
      <c r="X34" s="589">
        <v>1.59</v>
      </c>
      <c r="Y34" s="316"/>
      <c r="Z34" s="316"/>
      <c r="AA34" s="316" t="s">
        <v>46</v>
      </c>
      <c r="AB34" s="591">
        <v>4014</v>
      </c>
      <c r="AC34" s="591">
        <v>3638</v>
      </c>
      <c r="AD34" s="591">
        <v>4051</v>
      </c>
      <c r="AE34" s="591">
        <v>11703</v>
      </c>
      <c r="AF34" s="400"/>
      <c r="AG34" s="400"/>
      <c r="AH34" s="400"/>
      <c r="AI34" s="400"/>
      <c r="AJ34" s="316"/>
      <c r="AK34" s="316"/>
      <c r="AL34" s="310"/>
      <c r="AM34" s="852"/>
      <c r="AN34" s="852"/>
      <c r="AO34" s="852"/>
      <c r="AP34" s="852"/>
      <c r="AQ34" s="69"/>
      <c r="AR34" s="69"/>
      <c r="AS34" s="69"/>
      <c r="AT34" s="69"/>
      <c r="AU34" s="69"/>
      <c r="AV34" s="69"/>
      <c r="AW34" s="69"/>
      <c r="AX34" s="4"/>
      <c r="AY34" s="4"/>
      <c r="AZ34" s="83" t="s">
        <v>117</v>
      </c>
      <c r="BA34" s="83"/>
      <c r="BB34" s="84"/>
      <c r="BC34" s="84"/>
      <c r="BD34" s="85"/>
      <c r="BE34" s="85"/>
      <c r="BF34" s="85"/>
      <c r="BG34" s="85"/>
      <c r="BH34" s="85"/>
      <c r="BI34" s="85"/>
      <c r="BJ34" s="85"/>
      <c r="BK34" s="9"/>
      <c r="BL34" s="317"/>
      <c r="BM34" s="312"/>
      <c r="BN34" s="312"/>
      <c r="BO34" s="312"/>
      <c r="BP34" s="105"/>
      <c r="BQ34" s="387"/>
      <c r="BR34" s="387"/>
      <c r="BS34" s="387"/>
      <c r="BT34" s="380"/>
      <c r="BU34" s="381"/>
      <c r="BV34" s="382"/>
      <c r="BW34" s="383"/>
      <c r="BX34" s="10"/>
      <c r="BY34" s="384"/>
      <c r="BZ34" s="48"/>
      <c r="CA34" s="48"/>
      <c r="CB34" s="48"/>
      <c r="CC34" s="316"/>
      <c r="CD34" s="316"/>
      <c r="CE34" s="551" t="s">
        <v>115</v>
      </c>
      <c r="CF34" s="850">
        <v>42086</v>
      </c>
      <c r="CG34" s="851">
        <v>41490</v>
      </c>
      <c r="CH34" s="553">
        <v>1.44</v>
      </c>
      <c r="CI34" s="319"/>
      <c r="CJ34" s="319"/>
      <c r="CK34" s="527" t="s">
        <v>116</v>
      </c>
      <c r="CL34" s="528">
        <v>10</v>
      </c>
      <c r="CM34" s="529">
        <v>6</v>
      </c>
      <c r="CN34" s="530">
        <v>12</v>
      </c>
      <c r="CO34" s="528">
        <v>28</v>
      </c>
      <c r="CP34" s="531">
        <v>19</v>
      </c>
      <c r="CQ34" s="532">
        <v>47.37</v>
      </c>
      <c r="CR34" s="316"/>
      <c r="CS34" s="586" t="s">
        <v>62</v>
      </c>
      <c r="CT34" s="587">
        <v>61</v>
      </c>
      <c r="CU34" s="588">
        <v>59.86</v>
      </c>
      <c r="CV34" s="589">
        <v>1.9</v>
      </c>
      <c r="CW34" s="587">
        <v>48.73</v>
      </c>
      <c r="CX34" s="588">
        <v>47.34</v>
      </c>
      <c r="CY34" s="589">
        <v>2.94</v>
      </c>
      <c r="CZ34" s="587">
        <v>54.5</v>
      </c>
      <c r="DA34" s="588">
        <v>53.39</v>
      </c>
      <c r="DB34" s="589">
        <v>2.08</v>
      </c>
      <c r="DC34" s="316"/>
      <c r="DD34" s="316"/>
      <c r="DE34" s="316" t="s">
        <v>46</v>
      </c>
      <c r="DF34" s="591">
        <v>3860</v>
      </c>
      <c r="DG34" s="591">
        <v>3548</v>
      </c>
      <c r="DH34" s="591">
        <v>3582</v>
      </c>
      <c r="DI34" s="591">
        <v>10990</v>
      </c>
      <c r="DJ34" s="400"/>
      <c r="DK34" s="400"/>
      <c r="DL34" s="400"/>
      <c r="DM34" s="400"/>
      <c r="DN34" s="316"/>
      <c r="DO34" s="316"/>
      <c r="DP34" s="310"/>
      <c r="DQ34" s="852"/>
      <c r="DR34" s="852"/>
      <c r="DS34" s="852"/>
      <c r="DT34" s="852"/>
      <c r="DU34" s="69"/>
      <c r="DV34" s="69"/>
      <c r="DW34" s="69"/>
      <c r="DX34" s="69"/>
      <c r="DY34" s="69"/>
      <c r="DZ34" s="69"/>
      <c r="EA34" s="69"/>
      <c r="EB34" s="4"/>
      <c r="EC34" s="4"/>
      <c r="ED34" s="83" t="s">
        <v>117</v>
      </c>
      <c r="EE34" s="83"/>
      <c r="EF34" s="84"/>
      <c r="EG34" s="84"/>
      <c r="EH34" s="85"/>
      <c r="EI34" s="85"/>
      <c r="EJ34" s="85"/>
      <c r="EK34" s="85"/>
      <c r="EL34" s="85"/>
      <c r="EM34" s="85"/>
      <c r="EN34" s="85"/>
      <c r="EO34" s="9"/>
      <c r="EP34" s="317"/>
      <c r="EQ34" s="312"/>
      <c r="ER34" s="312"/>
      <c r="ES34" s="312"/>
      <c r="ET34" s="105"/>
      <c r="EU34" s="387"/>
      <c r="EV34" s="387"/>
      <c r="EW34" s="387"/>
      <c r="EX34" s="380"/>
      <c r="EY34" s="381"/>
      <c r="EZ34" s="382"/>
      <c r="FA34" s="383"/>
      <c r="FB34" s="10"/>
      <c r="FC34" s="384"/>
      <c r="FD34" s="48"/>
      <c r="FE34" s="48"/>
      <c r="FF34" s="48"/>
      <c r="FG34" s="316"/>
      <c r="FH34" s="316"/>
      <c r="FI34" s="551" t="s">
        <v>115</v>
      </c>
      <c r="FJ34" s="850">
        <v>39403</v>
      </c>
      <c r="FK34" s="851">
        <v>38824</v>
      </c>
      <c r="FL34" s="553">
        <v>1.49</v>
      </c>
      <c r="FM34" s="319"/>
      <c r="FN34" s="319"/>
      <c r="FO34" s="527" t="s">
        <v>116</v>
      </c>
      <c r="FP34" s="528">
        <v>4</v>
      </c>
      <c r="FQ34" s="529">
        <v>3</v>
      </c>
      <c r="FR34" s="530">
        <v>6</v>
      </c>
      <c r="FS34" s="528">
        <v>13</v>
      </c>
      <c r="FT34" s="531">
        <v>7</v>
      </c>
      <c r="FU34" s="532">
        <v>85.71</v>
      </c>
      <c r="FV34" s="316"/>
      <c r="FW34" s="586" t="s">
        <v>62</v>
      </c>
      <c r="FX34" s="587">
        <v>73.52</v>
      </c>
      <c r="FY34" s="588">
        <v>71.63</v>
      </c>
      <c r="FZ34" s="589">
        <v>2.64</v>
      </c>
      <c r="GA34" s="587">
        <v>74.05</v>
      </c>
      <c r="GB34" s="588">
        <v>71.55</v>
      </c>
      <c r="GC34" s="589">
        <v>3.49</v>
      </c>
      <c r="GD34" s="587">
        <v>73.709999999999994</v>
      </c>
      <c r="GE34" s="588">
        <v>71.599999999999994</v>
      </c>
      <c r="GF34" s="589">
        <v>2.95</v>
      </c>
      <c r="GG34" s="316"/>
      <c r="GH34" s="316"/>
      <c r="GI34" s="316" t="s">
        <v>46</v>
      </c>
      <c r="GJ34" s="591">
        <v>3042</v>
      </c>
      <c r="GK34" s="591">
        <v>3281</v>
      </c>
      <c r="GL34" s="591">
        <v>3375</v>
      </c>
      <c r="GM34" s="591">
        <v>9698</v>
      </c>
      <c r="GN34" s="400"/>
      <c r="GO34" s="400"/>
      <c r="GP34" s="400"/>
      <c r="GQ34" s="400"/>
      <c r="GR34" s="316"/>
      <c r="GS34" s="316"/>
      <c r="GT34" s="310"/>
      <c r="GU34" s="852"/>
      <c r="GV34" s="852"/>
      <c r="GW34" s="852"/>
      <c r="GX34" s="852"/>
      <c r="GY34" s="69"/>
      <c r="GZ34" s="69"/>
      <c r="HA34" s="69"/>
      <c r="HB34" s="69"/>
      <c r="HC34" s="69"/>
      <c r="HD34" s="69"/>
      <c r="HE34" s="69"/>
      <c r="HF34" s="4"/>
      <c r="HG34" s="4"/>
      <c r="HH34" s="83" t="s">
        <v>117</v>
      </c>
      <c r="HI34" s="83"/>
      <c r="HJ34" s="84"/>
      <c r="HK34" s="84"/>
      <c r="HL34" s="85"/>
      <c r="HM34" s="85"/>
      <c r="HN34" s="85"/>
      <c r="HO34" s="85"/>
      <c r="HP34" s="85"/>
      <c r="HQ34" s="85"/>
      <c r="HR34" s="85"/>
      <c r="HS34" s="9"/>
      <c r="HT34" s="317"/>
      <c r="HU34" s="312"/>
      <c r="HV34" s="312"/>
      <c r="HW34" s="312"/>
      <c r="HX34" s="105"/>
      <c r="HY34" s="387"/>
      <c r="HZ34" s="387"/>
      <c r="IA34" s="387"/>
      <c r="IB34" s="380"/>
      <c r="IC34" s="381"/>
      <c r="ID34" s="382"/>
      <c r="IE34" s="383"/>
      <c r="IF34" s="10"/>
      <c r="IG34" s="384"/>
      <c r="IH34" s="48"/>
      <c r="II34" s="48"/>
      <c r="IJ34" s="48"/>
      <c r="IK34" s="316"/>
      <c r="IM34" s="551" t="s">
        <v>115</v>
      </c>
      <c r="IN34" s="850">
        <v>35130</v>
      </c>
      <c r="IO34" s="851">
        <v>34093</v>
      </c>
      <c r="IP34" s="553">
        <v>3.04</v>
      </c>
      <c r="IQ34" s="319"/>
      <c r="IR34" s="319"/>
      <c r="IS34" s="527" t="s">
        <v>116</v>
      </c>
      <c r="IT34" s="528">
        <v>11</v>
      </c>
      <c r="IU34" s="529">
        <v>6</v>
      </c>
      <c r="IV34" s="530">
        <v>19</v>
      </c>
      <c r="IW34" s="528">
        <v>36</v>
      </c>
      <c r="IX34" s="531">
        <v>31</v>
      </c>
      <c r="IY34" s="532">
        <v>16.13</v>
      </c>
      <c r="IZ34" s="316"/>
      <c r="JA34" s="586" t="s">
        <v>62</v>
      </c>
      <c r="JB34" s="587">
        <v>89.22</v>
      </c>
      <c r="JC34" s="588">
        <v>85.58</v>
      </c>
      <c r="JD34" s="589">
        <v>4.25</v>
      </c>
      <c r="JE34" s="587">
        <v>57.54</v>
      </c>
      <c r="JF34" s="588">
        <v>54.93</v>
      </c>
      <c r="JG34" s="589">
        <v>4.75</v>
      </c>
      <c r="JH34" s="587">
        <v>75.87</v>
      </c>
      <c r="JI34" s="588">
        <v>73.03</v>
      </c>
      <c r="JJ34" s="589">
        <v>3.89</v>
      </c>
      <c r="JK34" s="316"/>
      <c r="JL34" s="316"/>
      <c r="JM34" s="316" t="s">
        <v>46</v>
      </c>
      <c r="JN34" s="591">
        <v>2579</v>
      </c>
      <c r="JO34" s="591">
        <v>2691</v>
      </c>
      <c r="JP34" s="591">
        <v>2805</v>
      </c>
      <c r="JQ34" s="591">
        <v>8075</v>
      </c>
      <c r="JR34" s="400"/>
      <c r="JS34" s="400"/>
      <c r="JT34" s="400"/>
      <c r="JU34" s="400"/>
      <c r="JV34" s="316"/>
      <c r="JW34" s="316"/>
      <c r="JX34" s="310"/>
      <c r="JY34" s="852"/>
      <c r="JZ34" s="852"/>
      <c r="KA34" s="852"/>
      <c r="KB34" s="852"/>
      <c r="KC34" s="69"/>
      <c r="KD34" s="69"/>
      <c r="KE34" s="69"/>
      <c r="KF34" s="69"/>
      <c r="KG34" s="69"/>
      <c r="KH34" s="69"/>
      <c r="KI34" s="69"/>
      <c r="KJ34" s="4"/>
      <c r="KK34" s="4"/>
      <c r="KL34" s="83" t="s">
        <v>117</v>
      </c>
      <c r="KM34" s="83"/>
      <c r="KN34" s="84"/>
      <c r="KO34" s="84"/>
      <c r="KP34" s="85"/>
      <c r="KQ34" s="85"/>
      <c r="KR34" s="85"/>
      <c r="KS34" s="85"/>
      <c r="KT34" s="85"/>
      <c r="KU34" s="85"/>
      <c r="KV34" s="85"/>
      <c r="KW34" s="9"/>
      <c r="KX34" s="9"/>
      <c r="KY34" s="312"/>
      <c r="KZ34" s="312"/>
      <c r="LA34" s="312"/>
      <c r="LB34" s="105"/>
      <c r="LC34" s="387"/>
      <c r="LD34" s="387"/>
      <c r="LE34" s="387"/>
      <c r="LF34" s="380"/>
      <c r="LG34" s="381"/>
      <c r="LH34" s="382"/>
      <c r="LI34" s="383"/>
      <c r="LJ34" s="10"/>
      <c r="LK34" s="384"/>
      <c r="LL34" s="48"/>
      <c r="LM34" s="48"/>
      <c r="LN34" s="48"/>
      <c r="LO34" s="48"/>
      <c r="LQ34" s="551" t="s">
        <v>115</v>
      </c>
      <c r="LR34" s="11">
        <v>162641</v>
      </c>
      <c r="LS34" s="853">
        <v>159052</v>
      </c>
      <c r="LT34" s="572">
        <v>2.2599999999999998</v>
      </c>
      <c r="LU34" s="319"/>
      <c r="LV34" s="319"/>
      <c r="LW34" s="527" t="s">
        <v>116</v>
      </c>
      <c r="LX34" s="11">
        <v>96</v>
      </c>
      <c r="LY34" s="544">
        <v>73</v>
      </c>
      <c r="LZ34" s="545">
        <v>31.51</v>
      </c>
      <c r="MA34" s="81"/>
      <c r="MB34" s="586" t="s">
        <v>62</v>
      </c>
      <c r="MC34" s="587">
        <v>72.319999999999993</v>
      </c>
      <c r="MD34" s="588">
        <v>70.23</v>
      </c>
      <c r="ME34" s="589">
        <v>2.98</v>
      </c>
      <c r="MF34" s="587">
        <v>51.94</v>
      </c>
      <c r="MG34" s="588">
        <v>50.25</v>
      </c>
      <c r="MH34" s="589">
        <v>3.36</v>
      </c>
      <c r="MI34" s="587">
        <v>63.05</v>
      </c>
      <c r="MJ34" s="588">
        <v>61.41</v>
      </c>
      <c r="MK34" s="589">
        <v>2.67</v>
      </c>
      <c r="ML34" s="102"/>
      <c r="MM34" s="102"/>
      <c r="MN34" s="102" t="s">
        <v>46</v>
      </c>
      <c r="MO34" s="613">
        <v>11703</v>
      </c>
      <c r="MP34" s="613">
        <v>10990</v>
      </c>
      <c r="MQ34" s="613">
        <v>9698</v>
      </c>
      <c r="MR34" s="613">
        <v>8075</v>
      </c>
      <c r="MS34" s="613">
        <v>40466</v>
      </c>
      <c r="MT34" s="218"/>
      <c r="MU34" s="219"/>
      <c r="MV34" s="402"/>
      <c r="MW34" s="403"/>
      <c r="MX34" s="219"/>
      <c r="MY34" s="219"/>
      <c r="MZ34" s="310"/>
      <c r="NA34" s="852"/>
      <c r="NB34" s="852"/>
      <c r="NC34" s="852"/>
      <c r="ND34" s="852"/>
      <c r="NE34" s="406"/>
      <c r="NF34" s="406"/>
      <c r="NG34" s="406"/>
      <c r="NH34" s="406"/>
      <c r="NI34" s="406"/>
      <c r="NJ34" s="406"/>
      <c r="NK34" s="406"/>
      <c r="NL34" s="406"/>
      <c r="NM34" s="406"/>
      <c r="NN34" s="736" t="s">
        <v>184</v>
      </c>
      <c r="NO34" s="736"/>
      <c r="NP34" s="735"/>
      <c r="NQ34" s="735"/>
      <c r="NR34" s="406"/>
      <c r="NS34" s="406"/>
      <c r="NT34" s="406"/>
      <c r="NU34" s="406"/>
      <c r="NV34" s="406"/>
      <c r="NW34" s="406"/>
      <c r="NX34" s="406"/>
      <c r="NY34" s="728"/>
    </row>
    <row r="35" spans="1:389" ht="23.25" customHeight="1" thickTop="1" thickBot="1" x14ac:dyDescent="0.3">
      <c r="A35" s="692" t="s">
        <v>118</v>
      </c>
      <c r="B35" s="854">
        <v>165</v>
      </c>
      <c r="C35" s="855">
        <v>138</v>
      </c>
      <c r="D35" s="695">
        <v>19.57</v>
      </c>
      <c r="E35" s="319"/>
      <c r="F35" s="319"/>
      <c r="G35" s="527" t="s">
        <v>119</v>
      </c>
      <c r="H35" s="528">
        <v>6</v>
      </c>
      <c r="I35" s="529">
        <v>17</v>
      </c>
      <c r="J35" s="530">
        <v>13</v>
      </c>
      <c r="K35" s="528">
        <v>36</v>
      </c>
      <c r="L35" s="531">
        <v>35</v>
      </c>
      <c r="M35" s="532">
        <v>2.86</v>
      </c>
      <c r="N35" s="316"/>
      <c r="O35" s="586" t="s">
        <v>67</v>
      </c>
      <c r="P35" s="587">
        <v>158.04</v>
      </c>
      <c r="Q35" s="588">
        <v>152.59</v>
      </c>
      <c r="R35" s="589">
        <v>3.57</v>
      </c>
      <c r="S35" s="587">
        <v>105.72</v>
      </c>
      <c r="T35" s="588">
        <v>100.95</v>
      </c>
      <c r="U35" s="589">
        <v>4.7300000000000004</v>
      </c>
      <c r="V35" s="587">
        <v>134.05000000000001</v>
      </c>
      <c r="W35" s="588">
        <v>129.96</v>
      </c>
      <c r="X35" s="589">
        <v>3.15</v>
      </c>
      <c r="Y35" s="316"/>
      <c r="Z35" s="316"/>
      <c r="AA35" s="316" t="s">
        <v>52</v>
      </c>
      <c r="AB35" s="591">
        <v>11251</v>
      </c>
      <c r="AC35" s="591">
        <v>11493</v>
      </c>
      <c r="AD35" s="591">
        <v>11740</v>
      </c>
      <c r="AE35" s="591">
        <v>34484</v>
      </c>
      <c r="AF35" s="400"/>
      <c r="AG35" s="400"/>
      <c r="AH35" s="400"/>
      <c r="AI35" s="400"/>
      <c r="AJ35" s="316"/>
      <c r="AK35" s="316"/>
      <c r="AL35" s="310"/>
      <c r="AM35" s="856" t="s">
        <v>334</v>
      </c>
      <c r="AN35" s="856"/>
      <c r="AO35" s="856"/>
      <c r="AP35" s="856"/>
      <c r="AQ35" s="69"/>
      <c r="AR35" s="69"/>
      <c r="AS35" s="69"/>
      <c r="AT35" s="69"/>
      <c r="AU35" s="69"/>
      <c r="AV35" s="69"/>
      <c r="AW35" s="69"/>
      <c r="AX35" s="4"/>
      <c r="AY35" s="4"/>
      <c r="AZ35" s="579"/>
      <c r="BA35" s="857" t="s">
        <v>18</v>
      </c>
      <c r="BB35" s="858"/>
      <c r="BC35" s="858"/>
      <c r="BD35" s="858"/>
      <c r="BE35" s="858"/>
      <c r="BF35" s="858"/>
      <c r="BG35" s="858"/>
      <c r="BH35" s="858"/>
      <c r="BI35" s="859"/>
      <c r="BJ35" s="580" t="s">
        <v>19</v>
      </c>
      <c r="BK35" s="581" t="s">
        <v>28</v>
      </c>
      <c r="BL35" s="317"/>
      <c r="BM35" s="312"/>
      <c r="BN35" s="312"/>
      <c r="BO35" s="312"/>
      <c r="BP35" s="105"/>
      <c r="BQ35" s="387"/>
      <c r="BR35" s="387"/>
      <c r="BS35" s="387"/>
      <c r="BT35" s="380"/>
      <c r="BU35" s="381"/>
      <c r="BV35" s="382"/>
      <c r="BW35" s="383"/>
      <c r="BX35" s="10"/>
      <c r="BY35" s="384"/>
      <c r="BZ35" s="48"/>
      <c r="CA35" s="48"/>
      <c r="CB35" s="48"/>
      <c r="CC35" s="316"/>
      <c r="CD35" s="316"/>
      <c r="CE35" s="692" t="s">
        <v>118</v>
      </c>
      <c r="CF35" s="854">
        <v>442</v>
      </c>
      <c r="CG35" s="855">
        <v>439</v>
      </c>
      <c r="CH35" s="695">
        <v>0.68</v>
      </c>
      <c r="CI35" s="319"/>
      <c r="CJ35" s="319"/>
      <c r="CK35" s="527" t="s">
        <v>119</v>
      </c>
      <c r="CL35" s="528">
        <v>18</v>
      </c>
      <c r="CM35" s="529">
        <v>11</v>
      </c>
      <c r="CN35" s="530">
        <v>16</v>
      </c>
      <c r="CO35" s="528">
        <v>45</v>
      </c>
      <c r="CP35" s="531">
        <v>25</v>
      </c>
      <c r="CQ35" s="532">
        <v>80</v>
      </c>
      <c r="CR35" s="316"/>
      <c r="CS35" s="586" t="s">
        <v>67</v>
      </c>
      <c r="CT35" s="587">
        <v>139.05000000000001</v>
      </c>
      <c r="CU35" s="588">
        <v>135.30000000000001</v>
      </c>
      <c r="CV35" s="589">
        <v>2.77</v>
      </c>
      <c r="CW35" s="587">
        <v>105.71</v>
      </c>
      <c r="CX35" s="588">
        <v>102.17</v>
      </c>
      <c r="CY35" s="589">
        <v>3.46</v>
      </c>
      <c r="CZ35" s="587">
        <v>121.38</v>
      </c>
      <c r="DA35" s="588">
        <v>118.18</v>
      </c>
      <c r="DB35" s="589">
        <v>2.71</v>
      </c>
      <c r="DC35" s="316"/>
      <c r="DD35" s="316"/>
      <c r="DE35" s="316" t="s">
        <v>52</v>
      </c>
      <c r="DF35" s="591">
        <v>11374</v>
      </c>
      <c r="DG35" s="591">
        <v>9940</v>
      </c>
      <c r="DH35" s="591">
        <v>10224</v>
      </c>
      <c r="DI35" s="591">
        <v>31538</v>
      </c>
      <c r="DJ35" s="400"/>
      <c r="DK35" s="400"/>
      <c r="DL35" s="400"/>
      <c r="DM35" s="400"/>
      <c r="DN35" s="316"/>
      <c r="DO35" s="316"/>
      <c r="DP35" s="310"/>
      <c r="DQ35" s="856" t="s">
        <v>334</v>
      </c>
      <c r="DR35" s="856"/>
      <c r="DS35" s="856"/>
      <c r="DT35" s="856"/>
      <c r="DU35" s="69"/>
      <c r="DV35" s="69"/>
      <c r="DW35" s="69"/>
      <c r="DX35" s="69"/>
      <c r="DY35" s="69"/>
      <c r="DZ35" s="69"/>
      <c r="EA35" s="69"/>
      <c r="EB35" s="4"/>
      <c r="EC35" s="4"/>
      <c r="ED35" s="579"/>
      <c r="EE35" s="857" t="s">
        <v>18</v>
      </c>
      <c r="EF35" s="858"/>
      <c r="EG35" s="858"/>
      <c r="EH35" s="858"/>
      <c r="EI35" s="858"/>
      <c r="EJ35" s="858"/>
      <c r="EK35" s="858"/>
      <c r="EL35" s="858"/>
      <c r="EM35" s="859"/>
      <c r="EN35" s="580" t="s">
        <v>19</v>
      </c>
      <c r="EO35" s="581" t="s">
        <v>28</v>
      </c>
      <c r="EP35" s="317"/>
      <c r="EQ35" s="312"/>
      <c r="ER35" s="312"/>
      <c r="ES35" s="312"/>
      <c r="ET35" s="105"/>
      <c r="EU35" s="387"/>
      <c r="EV35" s="387"/>
      <c r="EW35" s="387"/>
      <c r="EX35" s="380"/>
      <c r="EY35" s="381"/>
      <c r="EZ35" s="382"/>
      <c r="FA35" s="383"/>
      <c r="FB35" s="10"/>
      <c r="FC35" s="384"/>
      <c r="FD35" s="48"/>
      <c r="FE35" s="48"/>
      <c r="FF35" s="48"/>
      <c r="FG35" s="316"/>
      <c r="FH35" s="316"/>
      <c r="FI35" s="692" t="s">
        <v>118</v>
      </c>
      <c r="FJ35" s="854">
        <v>269</v>
      </c>
      <c r="FK35" s="855">
        <v>262</v>
      </c>
      <c r="FL35" s="695">
        <v>2.67</v>
      </c>
      <c r="FM35" s="319"/>
      <c r="FN35" s="319"/>
      <c r="FO35" s="527" t="s">
        <v>119</v>
      </c>
      <c r="FP35" s="528">
        <v>9</v>
      </c>
      <c r="FQ35" s="529">
        <v>10</v>
      </c>
      <c r="FR35" s="530">
        <v>7</v>
      </c>
      <c r="FS35" s="528">
        <v>26</v>
      </c>
      <c r="FT35" s="531">
        <v>19</v>
      </c>
      <c r="FU35" s="532">
        <v>36.840000000000003</v>
      </c>
      <c r="FV35" s="316"/>
      <c r="FW35" s="586" t="s">
        <v>67</v>
      </c>
      <c r="FX35" s="587">
        <v>150.56</v>
      </c>
      <c r="FY35" s="588">
        <v>145.19</v>
      </c>
      <c r="FZ35" s="589">
        <v>3.7</v>
      </c>
      <c r="GA35" s="587">
        <v>113.06</v>
      </c>
      <c r="GB35" s="588">
        <v>108.69</v>
      </c>
      <c r="GC35" s="589">
        <v>4.0199999999999996</v>
      </c>
      <c r="GD35" s="587">
        <v>136.81</v>
      </c>
      <c r="GE35" s="588">
        <v>132.07</v>
      </c>
      <c r="GF35" s="589">
        <v>3.59</v>
      </c>
      <c r="GG35" s="316"/>
      <c r="GH35" s="316"/>
      <c r="GI35" s="316" t="s">
        <v>52</v>
      </c>
      <c r="GJ35" s="591">
        <v>10601</v>
      </c>
      <c r="GK35" s="591">
        <v>10267</v>
      </c>
      <c r="GL35" s="591">
        <v>9106</v>
      </c>
      <c r="GM35" s="591">
        <v>29974</v>
      </c>
      <c r="GN35" s="400"/>
      <c r="GO35" s="400"/>
      <c r="GP35" s="400"/>
      <c r="GQ35" s="400"/>
      <c r="GR35" s="316"/>
      <c r="GS35" s="316"/>
      <c r="GT35" s="310"/>
      <c r="GU35" s="856" t="s">
        <v>334</v>
      </c>
      <c r="GV35" s="856"/>
      <c r="GW35" s="856"/>
      <c r="GX35" s="856"/>
      <c r="GY35" s="69"/>
      <c r="GZ35" s="69"/>
      <c r="HA35" s="69"/>
      <c r="HB35" s="69"/>
      <c r="HC35" s="69"/>
      <c r="HD35" s="69"/>
      <c r="HE35" s="69"/>
      <c r="HF35" s="4"/>
      <c r="HG35" s="4"/>
      <c r="HH35" s="579"/>
      <c r="HI35" s="857" t="s">
        <v>18</v>
      </c>
      <c r="HJ35" s="858"/>
      <c r="HK35" s="858"/>
      <c r="HL35" s="858"/>
      <c r="HM35" s="858"/>
      <c r="HN35" s="858"/>
      <c r="HO35" s="858"/>
      <c r="HP35" s="858"/>
      <c r="HQ35" s="859"/>
      <c r="HR35" s="580" t="s">
        <v>19</v>
      </c>
      <c r="HS35" s="581" t="s">
        <v>28</v>
      </c>
      <c r="HT35" s="317"/>
      <c r="HU35" s="312"/>
      <c r="HV35" s="312"/>
      <c r="HW35" s="312"/>
      <c r="HX35" s="105"/>
      <c r="HY35" s="387"/>
      <c r="HZ35" s="387"/>
      <c r="IA35" s="387"/>
      <c r="IB35" s="380"/>
      <c r="IC35" s="381"/>
      <c r="ID35" s="382"/>
      <c r="IE35" s="383"/>
      <c r="IF35" s="10"/>
      <c r="IG35" s="384"/>
      <c r="IH35" s="48"/>
      <c r="II35" s="48"/>
      <c r="IJ35" s="48"/>
      <c r="IK35" s="316"/>
      <c r="IM35" s="692" t="s">
        <v>118</v>
      </c>
      <c r="IN35" s="854">
        <v>185</v>
      </c>
      <c r="IO35" s="855">
        <v>175</v>
      </c>
      <c r="IP35" s="695">
        <v>5.71</v>
      </c>
      <c r="IQ35" s="319"/>
      <c r="IR35" s="319"/>
      <c r="IS35" s="527" t="s">
        <v>119</v>
      </c>
      <c r="IT35" s="528">
        <v>8</v>
      </c>
      <c r="IU35" s="529">
        <v>15</v>
      </c>
      <c r="IV35" s="530">
        <v>17</v>
      </c>
      <c r="IW35" s="528">
        <v>40</v>
      </c>
      <c r="IX35" s="531">
        <v>37</v>
      </c>
      <c r="IY35" s="532">
        <v>8.11</v>
      </c>
      <c r="IZ35" s="316"/>
      <c r="JA35" s="586" t="s">
        <v>67</v>
      </c>
      <c r="JB35" s="587">
        <v>196.2</v>
      </c>
      <c r="JC35" s="588">
        <v>189.85</v>
      </c>
      <c r="JD35" s="589">
        <v>3.34</v>
      </c>
      <c r="JE35" s="587">
        <v>145.38999999999999</v>
      </c>
      <c r="JF35" s="588">
        <v>141.66999999999999</v>
      </c>
      <c r="JG35" s="589">
        <v>2.63</v>
      </c>
      <c r="JH35" s="587">
        <v>174.8</v>
      </c>
      <c r="JI35" s="588">
        <v>170.12</v>
      </c>
      <c r="JJ35" s="589">
        <v>2.75</v>
      </c>
      <c r="JK35" s="316"/>
      <c r="JL35" s="316"/>
      <c r="JM35" s="316" t="s">
        <v>52</v>
      </c>
      <c r="JN35" s="591">
        <v>8831</v>
      </c>
      <c r="JO35" s="591">
        <v>8843</v>
      </c>
      <c r="JP35" s="591">
        <v>9566</v>
      </c>
      <c r="JQ35" s="591">
        <v>27240</v>
      </c>
      <c r="JR35" s="400"/>
      <c r="JS35" s="400"/>
      <c r="JT35" s="400"/>
      <c r="JU35" s="400"/>
      <c r="JV35" s="316"/>
      <c r="JW35" s="316"/>
      <c r="JX35" s="310"/>
      <c r="JY35" s="856" t="s">
        <v>334</v>
      </c>
      <c r="JZ35" s="856"/>
      <c r="KA35" s="856"/>
      <c r="KB35" s="856"/>
      <c r="KC35" s="69"/>
      <c r="KD35" s="69"/>
      <c r="KE35" s="69"/>
      <c r="KF35" s="69"/>
      <c r="KG35" s="69"/>
      <c r="KH35" s="69"/>
      <c r="KI35" s="69"/>
      <c r="KJ35" s="4"/>
      <c r="KK35" s="4"/>
      <c r="KL35" s="579"/>
      <c r="KM35" s="857" t="s">
        <v>18</v>
      </c>
      <c r="KN35" s="858"/>
      <c r="KO35" s="858"/>
      <c r="KP35" s="858"/>
      <c r="KQ35" s="858"/>
      <c r="KR35" s="858"/>
      <c r="KS35" s="858"/>
      <c r="KT35" s="858"/>
      <c r="KU35" s="859"/>
      <c r="KV35" s="580" t="s">
        <v>19</v>
      </c>
      <c r="KW35" s="581" t="s">
        <v>28</v>
      </c>
      <c r="KX35" s="13"/>
      <c r="KY35" s="312"/>
      <c r="KZ35" s="312"/>
      <c r="LA35" s="312"/>
      <c r="LB35" s="105"/>
      <c r="LC35" s="387"/>
      <c r="LD35" s="387"/>
      <c r="LE35" s="387"/>
      <c r="LF35" s="380"/>
      <c r="LG35" s="381"/>
      <c r="LH35" s="382"/>
      <c r="LI35" s="383"/>
      <c r="LJ35" s="10"/>
      <c r="LK35" s="384"/>
      <c r="LL35" s="48"/>
      <c r="LM35" s="48"/>
      <c r="LN35" s="48"/>
      <c r="LO35" s="48"/>
      <c r="LQ35" s="692" t="s">
        <v>118</v>
      </c>
      <c r="LR35" s="860">
        <v>1061</v>
      </c>
      <c r="LS35" s="861">
        <v>1014</v>
      </c>
      <c r="LT35" s="708">
        <v>4.6399999999999997</v>
      </c>
      <c r="LU35" s="319"/>
      <c r="LV35" s="319"/>
      <c r="LW35" s="527" t="s">
        <v>119</v>
      </c>
      <c r="LX35" s="11">
        <v>147</v>
      </c>
      <c r="LY35" s="544">
        <v>116</v>
      </c>
      <c r="LZ35" s="545">
        <v>26.72</v>
      </c>
      <c r="MA35" s="81"/>
      <c r="MB35" s="586" t="s">
        <v>67</v>
      </c>
      <c r="MC35" s="587">
        <v>159.13999999999999</v>
      </c>
      <c r="MD35" s="588">
        <v>153.80000000000001</v>
      </c>
      <c r="ME35" s="589">
        <v>3.47</v>
      </c>
      <c r="MF35" s="587">
        <v>114.56</v>
      </c>
      <c r="MG35" s="588">
        <v>110.42</v>
      </c>
      <c r="MH35" s="589">
        <v>3.75</v>
      </c>
      <c r="MI35" s="587">
        <v>138.85</v>
      </c>
      <c r="MJ35" s="588">
        <v>134.65</v>
      </c>
      <c r="MK35" s="589">
        <v>3.12</v>
      </c>
      <c r="ML35" s="102"/>
      <c r="MM35" s="102"/>
      <c r="MN35" s="102" t="s">
        <v>52</v>
      </c>
      <c r="MO35" s="613">
        <v>34484</v>
      </c>
      <c r="MP35" s="613">
        <v>31538</v>
      </c>
      <c r="MQ35" s="613">
        <v>29974</v>
      </c>
      <c r="MR35" s="613">
        <v>27240</v>
      </c>
      <c r="MS35" s="613">
        <v>123236</v>
      </c>
      <c r="MT35" s="218"/>
      <c r="MU35" s="219"/>
      <c r="MV35" s="402"/>
      <c r="MW35" s="403"/>
      <c r="MX35" s="219"/>
      <c r="MY35" s="219"/>
      <c r="MZ35" s="310"/>
      <c r="NA35" s="856" t="s">
        <v>334</v>
      </c>
      <c r="NB35" s="856"/>
      <c r="NC35" s="856"/>
      <c r="ND35" s="856"/>
      <c r="NE35" s="406"/>
      <c r="NF35" s="406"/>
      <c r="NG35" s="406"/>
      <c r="NH35" s="406"/>
      <c r="NI35" s="406"/>
      <c r="NJ35" s="406"/>
      <c r="NK35" s="406"/>
      <c r="NL35" s="406"/>
      <c r="NM35" s="406"/>
      <c r="NN35" s="862" t="s">
        <v>127</v>
      </c>
      <c r="NO35" s="746" t="s">
        <v>18</v>
      </c>
      <c r="NP35" s="747"/>
      <c r="NQ35" s="747"/>
      <c r="NR35" s="747"/>
      <c r="NS35" s="747"/>
      <c r="NT35" s="747"/>
      <c r="NU35" s="747"/>
      <c r="NV35" s="747"/>
      <c r="NW35" s="748"/>
      <c r="NX35" s="648" t="s">
        <v>19</v>
      </c>
      <c r="NY35" s="648" t="s">
        <v>28</v>
      </c>
    </row>
    <row r="36" spans="1:389" ht="29.25" customHeight="1" thickTop="1" thickBot="1" x14ac:dyDescent="0.3">
      <c r="A36" s="863" t="s">
        <v>200</v>
      </c>
      <c r="B36" s="37"/>
      <c r="C36" s="37"/>
      <c r="D36" s="21"/>
      <c r="E36" s="319"/>
      <c r="F36" s="319"/>
      <c r="G36" s="527" t="s">
        <v>120</v>
      </c>
      <c r="H36" s="528">
        <v>0</v>
      </c>
      <c r="I36" s="529">
        <v>0</v>
      </c>
      <c r="J36" s="530">
        <v>0</v>
      </c>
      <c r="K36" s="528">
        <v>0</v>
      </c>
      <c r="L36" s="531">
        <v>0</v>
      </c>
      <c r="M36" s="532">
        <v>0</v>
      </c>
      <c r="N36" s="316"/>
      <c r="O36" s="696" t="s">
        <v>72</v>
      </c>
      <c r="P36" s="587">
        <v>106.15</v>
      </c>
      <c r="Q36" s="588">
        <v>100.31</v>
      </c>
      <c r="R36" s="864">
        <v>5.82</v>
      </c>
      <c r="S36" s="587">
        <v>50.25</v>
      </c>
      <c r="T36" s="588">
        <v>45.86</v>
      </c>
      <c r="U36" s="864">
        <v>9.57</v>
      </c>
      <c r="V36" s="587">
        <v>80.52</v>
      </c>
      <c r="W36" s="588">
        <v>76.45</v>
      </c>
      <c r="X36" s="864">
        <v>5.32</v>
      </c>
      <c r="Y36" s="316"/>
      <c r="Z36" s="316"/>
      <c r="AA36" s="316" t="s">
        <v>57</v>
      </c>
      <c r="AB36" s="591">
        <v>0</v>
      </c>
      <c r="AC36" s="591">
        <v>0</v>
      </c>
      <c r="AD36" s="591">
        <v>0</v>
      </c>
      <c r="AE36" s="591">
        <v>0</v>
      </c>
      <c r="AF36" s="400"/>
      <c r="AG36" s="400"/>
      <c r="AH36" s="400"/>
      <c r="AI36" s="400"/>
      <c r="AJ36" s="316"/>
      <c r="AK36" s="316"/>
      <c r="AL36" s="17"/>
      <c r="AM36" s="139"/>
      <c r="AN36" s="139"/>
      <c r="AO36" s="69"/>
      <c r="AP36" s="69"/>
      <c r="AQ36" s="69"/>
      <c r="AR36" s="69"/>
      <c r="AS36" s="69"/>
      <c r="AT36" s="69"/>
      <c r="AU36" s="69"/>
      <c r="AV36" s="69"/>
      <c r="AW36" s="69"/>
      <c r="AX36" s="4"/>
      <c r="AY36" s="4"/>
      <c r="AZ36" s="616"/>
      <c r="BA36" s="617" t="s">
        <v>34</v>
      </c>
      <c r="BB36" s="618" t="s">
        <v>35</v>
      </c>
      <c r="BC36" s="619" t="s">
        <v>330</v>
      </c>
      <c r="BD36" s="865" t="s">
        <v>331</v>
      </c>
      <c r="BE36" s="866"/>
      <c r="BF36" s="866"/>
      <c r="BG36" s="866"/>
      <c r="BH36" s="866"/>
      <c r="BI36" s="603" t="s">
        <v>42</v>
      </c>
      <c r="BJ36" s="867"/>
      <c r="BK36" s="868"/>
      <c r="BL36" s="317"/>
      <c r="BM36" s="312"/>
      <c r="BN36" s="312"/>
      <c r="BO36" s="312"/>
      <c r="BP36" s="38"/>
      <c r="BQ36" s="328"/>
      <c r="BR36" s="328"/>
      <c r="BS36" s="38"/>
      <c r="BT36" s="328"/>
      <c r="BU36" s="382"/>
      <c r="BV36" s="382"/>
      <c r="BW36" s="383"/>
      <c r="BX36" s="10"/>
      <c r="BY36" s="384"/>
      <c r="BZ36" s="48"/>
      <c r="CA36" s="48"/>
      <c r="CB36" s="48"/>
      <c r="CC36" s="316"/>
      <c r="CD36" s="316"/>
      <c r="CE36" s="863" t="s">
        <v>200</v>
      </c>
      <c r="CF36" s="37"/>
      <c r="CG36" s="37"/>
      <c r="CH36" s="21"/>
      <c r="CI36" s="319"/>
      <c r="CJ36" s="319"/>
      <c r="CK36" s="527" t="s">
        <v>120</v>
      </c>
      <c r="CL36" s="528">
        <v>3</v>
      </c>
      <c r="CM36" s="529">
        <v>0</v>
      </c>
      <c r="CN36" s="530">
        <v>0</v>
      </c>
      <c r="CO36" s="528">
        <v>3</v>
      </c>
      <c r="CP36" s="531">
        <v>5</v>
      </c>
      <c r="CQ36" s="532">
        <v>-40</v>
      </c>
      <c r="CR36" s="316"/>
      <c r="CS36" s="696" t="s">
        <v>72</v>
      </c>
      <c r="CT36" s="587">
        <v>72.86</v>
      </c>
      <c r="CU36" s="588">
        <v>70.37</v>
      </c>
      <c r="CV36" s="864">
        <v>3.54</v>
      </c>
      <c r="CW36" s="587">
        <v>56.79</v>
      </c>
      <c r="CX36" s="588">
        <v>54.44</v>
      </c>
      <c r="CY36" s="864">
        <v>4.32</v>
      </c>
      <c r="CZ36" s="587">
        <v>64.349999999999994</v>
      </c>
      <c r="DA36" s="588">
        <v>62.14</v>
      </c>
      <c r="DB36" s="864">
        <v>3.56</v>
      </c>
      <c r="DC36" s="316"/>
      <c r="DD36" s="316"/>
      <c r="DE36" s="316" t="s">
        <v>57</v>
      </c>
      <c r="DF36" s="591">
        <v>0</v>
      </c>
      <c r="DG36" s="591">
        <v>0</v>
      </c>
      <c r="DH36" s="591">
        <v>0</v>
      </c>
      <c r="DI36" s="591">
        <v>0</v>
      </c>
      <c r="DJ36" s="400"/>
      <c r="DK36" s="400"/>
      <c r="DL36" s="400"/>
      <c r="DM36" s="400"/>
      <c r="DN36" s="316"/>
      <c r="DO36" s="316"/>
      <c r="DP36" s="17"/>
      <c r="DQ36" s="139"/>
      <c r="DR36" s="139"/>
      <c r="DS36" s="69"/>
      <c r="DT36" s="69"/>
      <c r="DU36" s="69"/>
      <c r="DV36" s="69"/>
      <c r="DW36" s="69"/>
      <c r="DX36" s="69"/>
      <c r="DY36" s="69"/>
      <c r="DZ36" s="69"/>
      <c r="EA36" s="69"/>
      <c r="EB36" s="4"/>
      <c r="EC36" s="4"/>
      <c r="ED36" s="616"/>
      <c r="EE36" s="617" t="s">
        <v>34</v>
      </c>
      <c r="EF36" s="618" t="s">
        <v>35</v>
      </c>
      <c r="EG36" s="619" t="s">
        <v>330</v>
      </c>
      <c r="EH36" s="598" t="s">
        <v>331</v>
      </c>
      <c r="EI36" s="596"/>
      <c r="EJ36" s="596"/>
      <c r="EK36" s="596"/>
      <c r="EL36" s="596"/>
      <c r="EM36" s="603" t="s">
        <v>42</v>
      </c>
      <c r="EN36" s="867"/>
      <c r="EO36" s="868"/>
      <c r="EP36" s="317"/>
      <c r="EQ36" s="312"/>
      <c r="ER36" s="312"/>
      <c r="ES36" s="312"/>
      <c r="ET36" s="38"/>
      <c r="EU36" s="328"/>
      <c r="EV36" s="328"/>
      <c r="EW36" s="38"/>
      <c r="EX36" s="328"/>
      <c r="EY36" s="382"/>
      <c r="EZ36" s="382"/>
      <c r="FA36" s="383"/>
      <c r="FB36" s="10"/>
      <c r="FC36" s="384"/>
      <c r="FD36" s="48"/>
      <c r="FE36" s="48"/>
      <c r="FF36" s="48"/>
      <c r="FG36" s="316"/>
      <c r="FH36" s="316"/>
      <c r="FI36" s="863" t="s">
        <v>200</v>
      </c>
      <c r="FJ36" s="37"/>
      <c r="FK36" s="37"/>
      <c r="FL36" s="21"/>
      <c r="FM36" s="319"/>
      <c r="FN36" s="319"/>
      <c r="FO36" s="527" t="s">
        <v>120</v>
      </c>
      <c r="FP36" s="528">
        <v>0</v>
      </c>
      <c r="FQ36" s="529">
        <v>0</v>
      </c>
      <c r="FR36" s="530">
        <v>0</v>
      </c>
      <c r="FS36" s="528">
        <v>0</v>
      </c>
      <c r="FT36" s="531">
        <v>0</v>
      </c>
      <c r="FU36" s="532">
        <v>0</v>
      </c>
      <c r="FV36" s="316"/>
      <c r="FW36" s="696" t="s">
        <v>72</v>
      </c>
      <c r="FX36" s="587">
        <v>87.77</v>
      </c>
      <c r="FY36" s="588">
        <v>85.1</v>
      </c>
      <c r="FZ36" s="864">
        <v>3.14</v>
      </c>
      <c r="GA36" s="587">
        <v>50.73</v>
      </c>
      <c r="GB36" s="588">
        <v>47.89</v>
      </c>
      <c r="GC36" s="864">
        <v>5.93</v>
      </c>
      <c r="GD36" s="587">
        <v>74.180000000000007</v>
      </c>
      <c r="GE36" s="588">
        <v>71.73</v>
      </c>
      <c r="GF36" s="864">
        <v>3.42</v>
      </c>
      <c r="GG36" s="316"/>
      <c r="GH36" s="316"/>
      <c r="GI36" s="316" t="s">
        <v>57</v>
      </c>
      <c r="GJ36" s="591">
        <v>0</v>
      </c>
      <c r="GK36" s="591">
        <v>0</v>
      </c>
      <c r="GL36" s="591">
        <v>0</v>
      </c>
      <c r="GM36" s="591">
        <v>0</v>
      </c>
      <c r="GN36" s="400"/>
      <c r="GO36" s="400"/>
      <c r="GP36" s="400"/>
      <c r="GQ36" s="400"/>
      <c r="GR36" s="316"/>
      <c r="GS36" s="316"/>
      <c r="GT36" s="17"/>
      <c r="GU36" s="139"/>
      <c r="GV36" s="139"/>
      <c r="GW36" s="69"/>
      <c r="GX36" s="69"/>
      <c r="GY36" s="69"/>
      <c r="GZ36" s="69"/>
      <c r="HA36" s="69"/>
      <c r="HB36" s="69"/>
      <c r="HC36" s="69"/>
      <c r="HD36" s="69"/>
      <c r="HE36" s="69"/>
      <c r="HF36" s="4"/>
      <c r="HG36" s="4"/>
      <c r="HH36" s="616"/>
      <c r="HI36" s="617" t="s">
        <v>34</v>
      </c>
      <c r="HJ36" s="618" t="s">
        <v>35</v>
      </c>
      <c r="HK36" s="619" t="s">
        <v>330</v>
      </c>
      <c r="HL36" s="605" t="s">
        <v>331</v>
      </c>
      <c r="HM36" s="606"/>
      <c r="HN36" s="606"/>
      <c r="HO36" s="606"/>
      <c r="HP36" s="606"/>
      <c r="HQ36" s="603" t="s">
        <v>42</v>
      </c>
      <c r="HR36" s="867"/>
      <c r="HS36" s="868"/>
      <c r="HT36" s="317"/>
      <c r="HU36" s="312"/>
      <c r="HV36" s="312"/>
      <c r="HW36" s="312"/>
      <c r="HX36" s="38"/>
      <c r="HY36" s="328"/>
      <c r="HZ36" s="328"/>
      <c r="IA36" s="38"/>
      <c r="IB36" s="328"/>
      <c r="IC36" s="382"/>
      <c r="ID36" s="382"/>
      <c r="IE36" s="383"/>
      <c r="IF36" s="10"/>
      <c r="IG36" s="384"/>
      <c r="IH36" s="48"/>
      <c r="II36" s="48"/>
      <c r="IJ36" s="48"/>
      <c r="IK36" s="316"/>
      <c r="IM36" s="863" t="s">
        <v>200</v>
      </c>
      <c r="IN36" s="37"/>
      <c r="IO36" s="37"/>
      <c r="IP36" s="21"/>
      <c r="IQ36" s="319"/>
      <c r="IR36" s="319"/>
      <c r="IS36" s="527" t="s">
        <v>120</v>
      </c>
      <c r="IT36" s="528">
        <v>0</v>
      </c>
      <c r="IU36" s="529">
        <v>0</v>
      </c>
      <c r="IV36" s="530">
        <v>0</v>
      </c>
      <c r="IW36" s="528">
        <v>0</v>
      </c>
      <c r="IX36" s="531">
        <v>0</v>
      </c>
      <c r="IY36" s="532">
        <v>0</v>
      </c>
      <c r="IZ36" s="316"/>
      <c r="JA36" s="696" t="s">
        <v>72</v>
      </c>
      <c r="JB36" s="587">
        <v>97.89</v>
      </c>
      <c r="JC36" s="588">
        <v>92.99</v>
      </c>
      <c r="JD36" s="864">
        <v>5.27</v>
      </c>
      <c r="JE36" s="587">
        <v>66.19</v>
      </c>
      <c r="JF36" s="588">
        <v>62.5</v>
      </c>
      <c r="JG36" s="864">
        <v>5.9</v>
      </c>
      <c r="JH36" s="587">
        <v>84.53</v>
      </c>
      <c r="JI36" s="588">
        <v>80.5</v>
      </c>
      <c r="JJ36" s="864">
        <v>5.01</v>
      </c>
      <c r="JK36" s="316"/>
      <c r="JL36" s="316"/>
      <c r="JM36" s="316" t="s">
        <v>57</v>
      </c>
      <c r="JN36" s="591">
        <v>0</v>
      </c>
      <c r="JO36" s="591">
        <v>0</v>
      </c>
      <c r="JP36" s="591">
        <v>0</v>
      </c>
      <c r="JQ36" s="591">
        <v>0</v>
      </c>
      <c r="JR36" s="400"/>
      <c r="JS36" s="400"/>
      <c r="JT36" s="400"/>
      <c r="JU36" s="400"/>
      <c r="JV36" s="316"/>
      <c r="JW36" s="316"/>
      <c r="JX36" s="17"/>
      <c r="JY36" s="139"/>
      <c r="JZ36" s="139"/>
      <c r="KA36" s="69"/>
      <c r="KB36" s="69"/>
      <c r="KC36" s="69"/>
      <c r="KD36" s="69"/>
      <c r="KE36" s="69"/>
      <c r="KF36" s="69"/>
      <c r="KG36" s="69"/>
      <c r="KH36" s="69"/>
      <c r="KI36" s="69"/>
      <c r="KJ36" s="4"/>
      <c r="KK36" s="4"/>
      <c r="KL36" s="616"/>
      <c r="KM36" s="617" t="s">
        <v>34</v>
      </c>
      <c r="KN36" s="618" t="s">
        <v>35</v>
      </c>
      <c r="KO36" s="619" t="s">
        <v>330</v>
      </c>
      <c r="KP36" s="608" t="s">
        <v>331</v>
      </c>
      <c r="KQ36" s="609" t="s">
        <v>38</v>
      </c>
      <c r="KR36" s="609" t="s">
        <v>39</v>
      </c>
      <c r="KS36" s="609" t="s">
        <v>40</v>
      </c>
      <c r="KT36" s="609" t="s">
        <v>41</v>
      </c>
      <c r="KU36" s="610" t="s">
        <v>42</v>
      </c>
      <c r="KV36" s="867"/>
      <c r="KW36" s="868"/>
      <c r="KX36" s="28"/>
      <c r="KY36" s="312"/>
      <c r="KZ36" s="312"/>
      <c r="LA36" s="312"/>
      <c r="LB36" s="38"/>
      <c r="LC36" s="328"/>
      <c r="LD36" s="328"/>
      <c r="LE36" s="38"/>
      <c r="LF36" s="328"/>
      <c r="LG36" s="382"/>
      <c r="LH36" s="382"/>
      <c r="LI36" s="383"/>
      <c r="LJ36" s="10"/>
      <c r="LK36" s="384"/>
      <c r="LL36" s="48"/>
      <c r="LM36" s="48"/>
      <c r="LN36" s="48"/>
      <c r="LO36" s="48"/>
      <c r="LQ36" s="863" t="s">
        <v>200</v>
      </c>
      <c r="LR36" s="37"/>
      <c r="LS36" s="37"/>
      <c r="LT36" s="21"/>
      <c r="LU36" s="319"/>
      <c r="LV36" s="319"/>
      <c r="LW36" s="527" t="s">
        <v>120</v>
      </c>
      <c r="LX36" s="11">
        <v>3</v>
      </c>
      <c r="LY36" s="544">
        <v>5</v>
      </c>
      <c r="LZ36" s="545">
        <v>-40</v>
      </c>
      <c r="MA36" s="81"/>
      <c r="MB36" s="696" t="s">
        <v>72</v>
      </c>
      <c r="MC36" s="587">
        <v>90.28</v>
      </c>
      <c r="MD36" s="588">
        <v>86.42</v>
      </c>
      <c r="ME36" s="589">
        <v>4.47</v>
      </c>
      <c r="MF36" s="587">
        <v>55.93</v>
      </c>
      <c r="MG36" s="588">
        <v>52.67</v>
      </c>
      <c r="MH36" s="589">
        <v>6.19</v>
      </c>
      <c r="MI36" s="587">
        <v>74.650000000000006</v>
      </c>
      <c r="MJ36" s="588">
        <v>71.52</v>
      </c>
      <c r="MK36" s="589">
        <v>4.38</v>
      </c>
      <c r="ML36" s="102"/>
      <c r="MM36" s="102"/>
      <c r="MN36" s="102" t="s">
        <v>57</v>
      </c>
      <c r="MO36" s="613">
        <v>0</v>
      </c>
      <c r="MP36" s="613">
        <v>0</v>
      </c>
      <c r="MQ36" s="613">
        <v>0</v>
      </c>
      <c r="MR36" s="613">
        <v>0</v>
      </c>
      <c r="MS36" s="613">
        <v>0</v>
      </c>
      <c r="MT36" s="218"/>
      <c r="MU36" s="219"/>
      <c r="MV36" s="402"/>
      <c r="MW36" s="403"/>
      <c r="MX36" s="219"/>
      <c r="MY36" s="219"/>
      <c r="MZ36" s="219"/>
      <c r="NA36" s="406"/>
      <c r="NB36" s="406"/>
      <c r="NC36" s="406"/>
      <c r="ND36" s="406"/>
      <c r="NE36" s="406"/>
      <c r="NF36" s="406"/>
      <c r="NG36" s="406"/>
      <c r="NH36" s="406"/>
      <c r="NI36" s="406"/>
      <c r="NJ36" s="406"/>
      <c r="NK36" s="406"/>
      <c r="NL36" s="406"/>
      <c r="NM36" s="406"/>
      <c r="NN36" s="762"/>
      <c r="NO36" s="760" t="s">
        <v>34</v>
      </c>
      <c r="NP36" s="621" t="s">
        <v>35</v>
      </c>
      <c r="NQ36" s="761" t="s">
        <v>330</v>
      </c>
      <c r="NR36" s="620" t="s">
        <v>331</v>
      </c>
      <c r="NS36" s="621"/>
      <c r="NT36" s="621"/>
      <c r="NU36" s="621"/>
      <c r="NV36" s="621"/>
      <c r="NW36" s="603" t="s">
        <v>42</v>
      </c>
      <c r="NX36" s="689"/>
      <c r="NY36" s="689"/>
    </row>
    <row r="37" spans="1:389" ht="23.25" customHeight="1" thickTop="1" thickBot="1" x14ac:dyDescent="0.3">
      <c r="A37" s="39"/>
      <c r="B37" s="37"/>
      <c r="C37" s="37"/>
      <c r="D37" s="21"/>
      <c r="E37" s="319"/>
      <c r="F37" s="319"/>
      <c r="G37" s="527" t="s">
        <v>121</v>
      </c>
      <c r="H37" s="528">
        <v>0</v>
      </c>
      <c r="I37" s="529">
        <v>0</v>
      </c>
      <c r="J37" s="530">
        <v>0</v>
      </c>
      <c r="K37" s="528">
        <v>0</v>
      </c>
      <c r="L37" s="531">
        <v>0</v>
      </c>
      <c r="M37" s="532">
        <v>0</v>
      </c>
      <c r="N37" s="316"/>
      <c r="O37" s="716" t="s">
        <v>76</v>
      </c>
      <c r="P37" s="717">
        <v>1253.1799999999998</v>
      </c>
      <c r="Q37" s="718">
        <v>1209.71</v>
      </c>
      <c r="R37" s="719">
        <v>3.59</v>
      </c>
      <c r="S37" s="720">
        <v>701.75</v>
      </c>
      <c r="T37" s="718">
        <v>669.57</v>
      </c>
      <c r="U37" s="719">
        <v>4.8099999999999996</v>
      </c>
      <c r="V37" s="720">
        <v>1000.3500000000001</v>
      </c>
      <c r="W37" s="718">
        <v>973.03000000000009</v>
      </c>
      <c r="X37" s="719">
        <v>2.81</v>
      </c>
      <c r="Y37" s="316"/>
      <c r="Z37" s="316"/>
      <c r="AA37" s="316" t="s">
        <v>63</v>
      </c>
      <c r="AB37" s="591">
        <v>0</v>
      </c>
      <c r="AC37" s="591">
        <v>0</v>
      </c>
      <c r="AD37" s="591">
        <v>0</v>
      </c>
      <c r="AE37" s="591">
        <v>0</v>
      </c>
      <c r="AF37" s="400"/>
      <c r="AG37" s="400"/>
      <c r="AH37" s="400"/>
      <c r="AI37" s="400"/>
      <c r="AJ37" s="316"/>
      <c r="AK37" s="316"/>
      <c r="AL37" s="316"/>
      <c r="AM37" s="407"/>
      <c r="AN37" s="407"/>
      <c r="AO37" s="69"/>
      <c r="AP37" s="69"/>
      <c r="AQ37" s="69"/>
      <c r="AR37" s="69"/>
      <c r="AS37" s="69"/>
      <c r="AT37" s="69"/>
      <c r="AU37" s="69"/>
      <c r="AV37" s="69"/>
      <c r="AW37" s="69"/>
      <c r="AX37" s="4"/>
      <c r="AY37" s="4"/>
      <c r="AZ37" s="644" t="s">
        <v>48</v>
      </c>
      <c r="BA37" s="804">
        <v>0</v>
      </c>
      <c r="BB37" s="640">
        <v>0</v>
      </c>
      <c r="BC37" s="640">
        <v>0</v>
      </c>
      <c r="BD37" s="639">
        <v>0</v>
      </c>
      <c r="BE37" s="640"/>
      <c r="BF37" s="640"/>
      <c r="BG37" s="640"/>
      <c r="BH37" s="640"/>
      <c r="BI37" s="641">
        <v>0</v>
      </c>
      <c r="BJ37" s="869">
        <v>0</v>
      </c>
      <c r="BK37" s="870">
        <v>0</v>
      </c>
      <c r="BL37" s="317"/>
      <c r="BM37" s="312"/>
      <c r="BN37" s="312"/>
      <c r="BO37" s="312"/>
      <c r="BP37" s="104"/>
      <c r="BQ37" s="112"/>
      <c r="BR37" s="112"/>
      <c r="BS37" s="112"/>
      <c r="BT37" s="395"/>
      <c r="BU37" s="382"/>
      <c r="BV37" s="382"/>
      <c r="BW37" s="383"/>
      <c r="BX37" s="10"/>
      <c r="BY37" s="384"/>
      <c r="BZ37" s="48"/>
      <c r="CA37" s="48"/>
      <c r="CB37" s="48"/>
      <c r="CC37" s="316"/>
      <c r="CD37" s="316"/>
      <c r="CE37" s="39"/>
      <c r="CF37" s="37"/>
      <c r="CG37" s="37"/>
      <c r="CH37" s="21"/>
      <c r="CI37" s="319"/>
      <c r="CJ37" s="319"/>
      <c r="CK37" s="527" t="s">
        <v>121</v>
      </c>
      <c r="CL37" s="528">
        <v>0</v>
      </c>
      <c r="CM37" s="529">
        <v>8</v>
      </c>
      <c r="CN37" s="530">
        <v>0</v>
      </c>
      <c r="CO37" s="528">
        <v>8</v>
      </c>
      <c r="CP37" s="531">
        <v>13</v>
      </c>
      <c r="CQ37" s="532">
        <v>-38.46</v>
      </c>
      <c r="CR37" s="316"/>
      <c r="CS37" s="716" t="s">
        <v>76</v>
      </c>
      <c r="CT37" s="717">
        <v>1111.28</v>
      </c>
      <c r="CU37" s="718">
        <v>1071.08</v>
      </c>
      <c r="CV37" s="719">
        <v>3.75</v>
      </c>
      <c r="CW37" s="720">
        <v>715.6</v>
      </c>
      <c r="CX37" s="718">
        <v>685.87999999999988</v>
      </c>
      <c r="CY37" s="719">
        <v>4.33</v>
      </c>
      <c r="CZ37" s="720">
        <v>901.62</v>
      </c>
      <c r="DA37" s="718">
        <v>872.0200000000001</v>
      </c>
      <c r="DB37" s="719">
        <v>3.39</v>
      </c>
      <c r="DC37" s="316"/>
      <c r="DD37" s="316"/>
      <c r="DE37" s="316" t="s">
        <v>63</v>
      </c>
      <c r="DF37" s="591">
        <v>0</v>
      </c>
      <c r="DG37" s="591">
        <v>0</v>
      </c>
      <c r="DH37" s="591">
        <v>0</v>
      </c>
      <c r="DI37" s="591">
        <v>0</v>
      </c>
      <c r="DJ37" s="400"/>
      <c r="DK37" s="400"/>
      <c r="DL37" s="400"/>
      <c r="DM37" s="400"/>
      <c r="DN37" s="316"/>
      <c r="DO37" s="316"/>
      <c r="DP37" s="316"/>
      <c r="DQ37" s="407"/>
      <c r="DR37" s="407"/>
      <c r="DS37" s="69"/>
      <c r="DT37" s="69"/>
      <c r="DU37" s="69"/>
      <c r="DV37" s="69"/>
      <c r="DW37" s="69"/>
      <c r="DX37" s="69"/>
      <c r="DY37" s="69"/>
      <c r="DZ37" s="69"/>
      <c r="EA37" s="69"/>
      <c r="EB37" s="4"/>
      <c r="EC37" s="4"/>
      <c r="ED37" s="644" t="s">
        <v>48</v>
      </c>
      <c r="EE37" s="804">
        <v>0</v>
      </c>
      <c r="EF37" s="640">
        <v>0</v>
      </c>
      <c r="EG37" s="640">
        <v>0</v>
      </c>
      <c r="EH37" s="630">
        <v>0</v>
      </c>
      <c r="EI37" s="628"/>
      <c r="EJ37" s="629"/>
      <c r="EK37" s="629"/>
      <c r="EL37" s="629"/>
      <c r="EM37" s="641">
        <v>0</v>
      </c>
      <c r="EN37" s="869">
        <v>0</v>
      </c>
      <c r="EO37" s="870">
        <v>0</v>
      </c>
      <c r="EP37" s="317"/>
      <c r="EQ37" s="312"/>
      <c r="ER37" s="312"/>
      <c r="ES37" s="312"/>
      <c r="ET37" s="104"/>
      <c r="EU37" s="112"/>
      <c r="EV37" s="112"/>
      <c r="EW37" s="112"/>
      <c r="EX37" s="395"/>
      <c r="EY37" s="382"/>
      <c r="EZ37" s="382"/>
      <c r="FA37" s="383"/>
      <c r="FB37" s="10"/>
      <c r="FC37" s="384"/>
      <c r="FD37" s="48"/>
      <c r="FE37" s="48"/>
      <c r="FF37" s="48"/>
      <c r="FG37" s="316"/>
      <c r="FH37" s="316"/>
      <c r="FI37" s="39"/>
      <c r="FJ37" s="37"/>
      <c r="FK37" s="37"/>
      <c r="FL37" s="21"/>
      <c r="FM37" s="319"/>
      <c r="FN37" s="319"/>
      <c r="FO37" s="527" t="s">
        <v>121</v>
      </c>
      <c r="FP37" s="528">
        <v>0</v>
      </c>
      <c r="FQ37" s="529">
        <v>0</v>
      </c>
      <c r="FR37" s="530">
        <v>0</v>
      </c>
      <c r="FS37" s="528">
        <v>0</v>
      </c>
      <c r="FT37" s="531">
        <v>0</v>
      </c>
      <c r="FU37" s="532">
        <v>0</v>
      </c>
      <c r="FV37" s="316"/>
      <c r="FW37" s="716" t="s">
        <v>76</v>
      </c>
      <c r="FX37" s="717">
        <v>1235.6699999999998</v>
      </c>
      <c r="FY37" s="718">
        <v>1190.3499999999999</v>
      </c>
      <c r="FZ37" s="719">
        <v>3.81</v>
      </c>
      <c r="GA37" s="720">
        <v>766.51</v>
      </c>
      <c r="GB37" s="718">
        <v>723.08</v>
      </c>
      <c r="GC37" s="719">
        <v>6.01</v>
      </c>
      <c r="GD37" s="720">
        <v>1063.6100000000001</v>
      </c>
      <c r="GE37" s="718">
        <v>1022.4300000000001</v>
      </c>
      <c r="GF37" s="719">
        <v>4.03</v>
      </c>
      <c r="GG37" s="316"/>
      <c r="GH37" s="316"/>
      <c r="GI37" s="316" t="s">
        <v>63</v>
      </c>
      <c r="GJ37" s="591">
        <v>0</v>
      </c>
      <c r="GK37" s="591">
        <v>0</v>
      </c>
      <c r="GL37" s="591">
        <v>0</v>
      </c>
      <c r="GM37" s="591">
        <v>0</v>
      </c>
      <c r="GN37" s="400"/>
      <c r="GO37" s="400"/>
      <c r="GP37" s="400"/>
      <c r="GQ37" s="400"/>
      <c r="GR37" s="316"/>
      <c r="GS37" s="316"/>
      <c r="GT37" s="316"/>
      <c r="GU37" s="407"/>
      <c r="GV37" s="407"/>
      <c r="GW37" s="69"/>
      <c r="GX37" s="69"/>
      <c r="GY37" s="69"/>
      <c r="GZ37" s="69"/>
      <c r="HA37" s="69"/>
      <c r="HB37" s="69"/>
      <c r="HC37" s="69"/>
      <c r="HD37" s="69"/>
      <c r="HE37" s="69"/>
      <c r="HF37" s="4"/>
      <c r="HG37" s="4"/>
      <c r="HH37" s="644" t="s">
        <v>48</v>
      </c>
      <c r="HI37" s="804">
        <v>0</v>
      </c>
      <c r="HJ37" s="640">
        <v>0</v>
      </c>
      <c r="HK37" s="640">
        <v>0</v>
      </c>
      <c r="HL37" s="630">
        <v>0</v>
      </c>
      <c r="HM37" s="629"/>
      <c r="HN37" s="629"/>
      <c r="HO37" s="629"/>
      <c r="HP37" s="629"/>
      <c r="HQ37" s="641">
        <v>0</v>
      </c>
      <c r="HR37" s="869">
        <v>0</v>
      </c>
      <c r="HS37" s="870">
        <v>0</v>
      </c>
      <c r="HT37" s="317"/>
      <c r="HU37" s="312"/>
      <c r="HV37" s="312"/>
      <c r="HW37" s="312"/>
      <c r="HX37" s="104"/>
      <c r="HY37" s="112"/>
      <c r="HZ37" s="112"/>
      <c r="IA37" s="112"/>
      <c r="IB37" s="395"/>
      <c r="IC37" s="382"/>
      <c r="ID37" s="382"/>
      <c r="IE37" s="383"/>
      <c r="IF37" s="10"/>
      <c r="IG37" s="384"/>
      <c r="IH37" s="48"/>
      <c r="II37" s="48"/>
      <c r="IJ37" s="48"/>
      <c r="IK37" s="316"/>
      <c r="IM37" s="39"/>
      <c r="IN37" s="37"/>
      <c r="IO37" s="37"/>
      <c r="IP37" s="21"/>
      <c r="IQ37" s="319"/>
      <c r="IR37" s="319"/>
      <c r="IS37" s="527" t="s">
        <v>121</v>
      </c>
      <c r="IT37" s="528">
        <v>0</v>
      </c>
      <c r="IU37" s="529">
        <v>0</v>
      </c>
      <c r="IV37" s="530">
        <v>0</v>
      </c>
      <c r="IW37" s="528">
        <v>0</v>
      </c>
      <c r="IX37" s="531">
        <v>0</v>
      </c>
      <c r="IY37" s="532">
        <v>0</v>
      </c>
      <c r="IZ37" s="316"/>
      <c r="JA37" s="716" t="s">
        <v>76</v>
      </c>
      <c r="JB37" s="717">
        <v>1831.2900000000002</v>
      </c>
      <c r="JC37" s="718">
        <v>1755.4199999999998</v>
      </c>
      <c r="JD37" s="719">
        <v>4.32</v>
      </c>
      <c r="JE37" s="720">
        <v>981.08999999999992</v>
      </c>
      <c r="JF37" s="718">
        <v>926.26</v>
      </c>
      <c r="JG37" s="719">
        <v>5.92</v>
      </c>
      <c r="JH37" s="720">
        <v>1473.1299999999997</v>
      </c>
      <c r="JI37" s="718">
        <v>1415.7800000000002</v>
      </c>
      <c r="JJ37" s="719">
        <v>4.05</v>
      </c>
      <c r="JK37" s="316"/>
      <c r="JL37" s="316"/>
      <c r="JM37" s="316" t="s">
        <v>63</v>
      </c>
      <c r="JN37" s="591">
        <v>0</v>
      </c>
      <c r="JO37" s="591">
        <v>0</v>
      </c>
      <c r="JP37" s="591">
        <v>0</v>
      </c>
      <c r="JQ37" s="591">
        <v>0</v>
      </c>
      <c r="JR37" s="400"/>
      <c r="JS37" s="400"/>
      <c r="JT37" s="400"/>
      <c r="JU37" s="400"/>
      <c r="JV37" s="316"/>
      <c r="JW37" s="316"/>
      <c r="JX37" s="316"/>
      <c r="JY37" s="407"/>
      <c r="JZ37" s="407"/>
      <c r="KA37" s="69"/>
      <c r="KB37" s="69"/>
      <c r="KC37" s="69"/>
      <c r="KD37" s="69"/>
      <c r="KE37" s="69"/>
      <c r="KF37" s="69"/>
      <c r="KG37" s="69"/>
      <c r="KH37" s="69"/>
      <c r="KI37" s="69"/>
      <c r="KJ37" s="4"/>
      <c r="KK37" s="4"/>
      <c r="KL37" s="644" t="s">
        <v>48</v>
      </c>
      <c r="KM37" s="804">
        <v>0</v>
      </c>
      <c r="KN37" s="640">
        <v>0</v>
      </c>
      <c r="KO37" s="640">
        <v>0</v>
      </c>
      <c r="KP37" s="639">
        <v>0</v>
      </c>
      <c r="KQ37" s="640">
        <v>0</v>
      </c>
      <c r="KR37" s="640">
        <v>0</v>
      </c>
      <c r="KS37" s="640">
        <v>0</v>
      </c>
      <c r="KT37" s="640">
        <v>0</v>
      </c>
      <c r="KU37" s="641">
        <v>0</v>
      </c>
      <c r="KV37" s="869">
        <v>0</v>
      </c>
      <c r="KW37" s="870">
        <v>0</v>
      </c>
      <c r="KX37" s="324"/>
      <c r="KY37" s="312"/>
      <c r="KZ37" s="312"/>
      <c r="LA37" s="312"/>
      <c r="LB37" s="104"/>
      <c r="LC37" s="112"/>
      <c r="LD37" s="112"/>
      <c r="LE37" s="112"/>
      <c r="LF37" s="395"/>
      <c r="LG37" s="382"/>
      <c r="LH37" s="382"/>
      <c r="LI37" s="383"/>
      <c r="LJ37" s="10"/>
      <c r="LK37" s="384"/>
      <c r="LL37" s="48"/>
      <c r="LM37" s="48"/>
      <c r="LN37" s="48"/>
      <c r="LO37" s="48"/>
      <c r="LQ37" s="21"/>
      <c r="LR37" s="37"/>
      <c r="LS37" s="37"/>
      <c r="LT37" s="21"/>
      <c r="LU37" s="319"/>
      <c r="LV37" s="319"/>
      <c r="LW37" s="527" t="s">
        <v>121</v>
      </c>
      <c r="LX37" s="11">
        <v>8</v>
      </c>
      <c r="LY37" s="544">
        <v>13</v>
      </c>
      <c r="LZ37" s="545">
        <v>-38.46</v>
      </c>
      <c r="MA37" s="81"/>
      <c r="MB37" s="724" t="s">
        <v>76</v>
      </c>
      <c r="MC37" s="717">
        <v>1334.99</v>
      </c>
      <c r="MD37" s="725">
        <v>1282.3499999999999</v>
      </c>
      <c r="ME37" s="726">
        <v>4.0999999999999996</v>
      </c>
      <c r="MF37" s="717">
        <v>771.50999999999988</v>
      </c>
      <c r="MG37" s="725">
        <v>733.46999999999991</v>
      </c>
      <c r="MH37" s="726">
        <v>5.19</v>
      </c>
      <c r="MI37" s="717">
        <v>1078.56</v>
      </c>
      <c r="MJ37" s="725">
        <v>1040.05</v>
      </c>
      <c r="MK37" s="726">
        <v>3.7</v>
      </c>
      <c r="ML37" s="102"/>
      <c r="MM37" s="102"/>
      <c r="MN37" s="102" t="s">
        <v>63</v>
      </c>
      <c r="MO37" s="613">
        <v>0</v>
      </c>
      <c r="MP37" s="613">
        <v>0</v>
      </c>
      <c r="MQ37" s="613">
        <v>0</v>
      </c>
      <c r="MR37" s="613">
        <v>0</v>
      </c>
      <c r="MS37" s="613">
        <v>0</v>
      </c>
      <c r="MT37" s="218"/>
      <c r="MU37" s="219"/>
      <c r="MV37" s="402"/>
      <c r="MW37" s="403"/>
      <c r="MX37" s="219"/>
      <c r="MY37" s="219"/>
      <c r="MZ37" s="219"/>
      <c r="NA37" s="406"/>
      <c r="NB37" s="406"/>
      <c r="NC37" s="406"/>
      <c r="ND37" s="406"/>
      <c r="NE37" s="406"/>
      <c r="NF37" s="406"/>
      <c r="NG37" s="406"/>
      <c r="NH37" s="406"/>
      <c r="NI37" s="406"/>
      <c r="NJ37" s="406"/>
      <c r="NK37" s="406"/>
      <c r="NL37" s="406"/>
      <c r="NM37" s="406"/>
      <c r="NN37" s="651" t="s">
        <v>48</v>
      </c>
      <c r="NO37" s="871">
        <v>0</v>
      </c>
      <c r="NP37" s="872">
        <v>0</v>
      </c>
      <c r="NQ37" s="872">
        <v>0</v>
      </c>
      <c r="NR37" s="647">
        <v>0</v>
      </c>
      <c r="NS37" s="646"/>
      <c r="NT37" s="646"/>
      <c r="NU37" s="646"/>
      <c r="NV37" s="646"/>
      <c r="NW37" s="648">
        <v>0</v>
      </c>
      <c r="NX37" s="873">
        <v>0</v>
      </c>
      <c r="NY37" s="650">
        <v>0</v>
      </c>
    </row>
    <row r="38" spans="1:389" ht="23.25" customHeight="1" thickTop="1" x14ac:dyDescent="0.25">
      <c r="A38" s="39"/>
      <c r="B38" s="21"/>
      <c r="C38" s="21"/>
      <c r="D38" s="21"/>
      <c r="E38" s="319"/>
      <c r="F38" s="319"/>
      <c r="G38" s="527" t="s">
        <v>122</v>
      </c>
      <c r="H38" s="528">
        <v>0</v>
      </c>
      <c r="I38" s="529">
        <v>0</v>
      </c>
      <c r="J38" s="530">
        <v>0</v>
      </c>
      <c r="K38" s="528">
        <v>0</v>
      </c>
      <c r="L38" s="531">
        <v>0</v>
      </c>
      <c r="M38" s="532">
        <v>0</v>
      </c>
      <c r="N38" s="316"/>
      <c r="R38" s="21"/>
      <c r="U38" s="21"/>
      <c r="X38" s="21"/>
      <c r="Y38" s="316"/>
      <c r="Z38" s="316"/>
      <c r="AA38" s="316" t="s">
        <v>68</v>
      </c>
      <c r="AB38" s="591">
        <v>0</v>
      </c>
      <c r="AC38" s="591">
        <v>0</v>
      </c>
      <c r="AD38" s="591">
        <v>0</v>
      </c>
      <c r="AE38" s="591">
        <v>0</v>
      </c>
      <c r="AF38" s="400"/>
      <c r="AG38" s="400"/>
      <c r="AH38" s="400"/>
      <c r="AI38" s="400"/>
      <c r="AJ38" s="316"/>
      <c r="AK38" s="316"/>
      <c r="AL38" s="316"/>
      <c r="AM38" s="139"/>
      <c r="AN38" s="139"/>
      <c r="AO38" s="69"/>
      <c r="AP38" s="69"/>
      <c r="AQ38" s="69"/>
      <c r="AR38" s="69"/>
      <c r="AS38" s="69"/>
      <c r="AT38" s="69"/>
      <c r="AU38" s="69"/>
      <c r="AV38" s="69"/>
      <c r="AW38" s="69"/>
      <c r="AX38" s="4"/>
      <c r="AY38" s="4"/>
      <c r="AZ38" s="644" t="s">
        <v>54</v>
      </c>
      <c r="BA38" s="815">
        <v>0</v>
      </c>
      <c r="BB38" s="658">
        <v>0</v>
      </c>
      <c r="BC38" s="658">
        <v>0</v>
      </c>
      <c r="BD38" s="657">
        <v>0</v>
      </c>
      <c r="BE38" s="658"/>
      <c r="BF38" s="658"/>
      <c r="BG38" s="658"/>
      <c r="BH38" s="658"/>
      <c r="BI38" s="659">
        <v>0</v>
      </c>
      <c r="BJ38" s="874">
        <v>0</v>
      </c>
      <c r="BK38" s="870">
        <v>0</v>
      </c>
      <c r="BL38" s="317"/>
      <c r="BM38" s="312"/>
      <c r="BN38" s="312"/>
      <c r="BO38" s="312"/>
      <c r="BP38" s="38"/>
      <c r="BQ38" s="328"/>
      <c r="BR38" s="328"/>
      <c r="BS38" s="328"/>
      <c r="BT38" s="328"/>
      <c r="BU38" s="382"/>
      <c r="BV38" s="382"/>
      <c r="BW38" s="383"/>
      <c r="BX38" s="10"/>
      <c r="BY38" s="384"/>
      <c r="BZ38" s="48"/>
      <c r="CA38" s="48"/>
      <c r="CB38" s="48"/>
      <c r="CC38" s="316"/>
      <c r="CD38" s="316"/>
      <c r="CE38" s="39"/>
      <c r="CF38" s="21"/>
      <c r="CG38" s="21"/>
      <c r="CH38" s="21"/>
      <c r="CI38" s="319"/>
      <c r="CJ38" s="319"/>
      <c r="CK38" s="527" t="s">
        <v>122</v>
      </c>
      <c r="CL38" s="528">
        <v>0</v>
      </c>
      <c r="CM38" s="529">
        <v>0</v>
      </c>
      <c r="CN38" s="530">
        <v>0</v>
      </c>
      <c r="CO38" s="528">
        <v>0</v>
      </c>
      <c r="CP38" s="531">
        <v>0</v>
      </c>
      <c r="CQ38" s="532">
        <v>0</v>
      </c>
      <c r="CR38" s="316"/>
      <c r="CV38" s="21"/>
      <c r="CY38" s="21"/>
      <c r="DB38" s="21"/>
      <c r="DC38" s="316"/>
      <c r="DD38" s="316"/>
      <c r="DE38" s="316" t="s">
        <v>68</v>
      </c>
      <c r="DF38" s="591">
        <v>0</v>
      </c>
      <c r="DG38" s="591">
        <v>0</v>
      </c>
      <c r="DH38" s="591">
        <v>0</v>
      </c>
      <c r="DI38" s="591">
        <v>0</v>
      </c>
      <c r="DJ38" s="400"/>
      <c r="DK38" s="400"/>
      <c r="DL38" s="400"/>
      <c r="DM38" s="400"/>
      <c r="DN38" s="316"/>
      <c r="DO38" s="316"/>
      <c r="DP38" s="316"/>
      <c r="DQ38" s="139"/>
      <c r="DR38" s="139"/>
      <c r="DS38" s="69"/>
      <c r="DT38" s="69"/>
      <c r="DU38" s="69"/>
      <c r="DV38" s="69"/>
      <c r="DW38" s="69"/>
      <c r="DX38" s="69"/>
      <c r="DY38" s="69"/>
      <c r="DZ38" s="69"/>
      <c r="EA38" s="69"/>
      <c r="EB38" s="4"/>
      <c r="EC38" s="4"/>
      <c r="ED38" s="644" t="s">
        <v>54</v>
      </c>
      <c r="EE38" s="815">
        <v>0</v>
      </c>
      <c r="EF38" s="658">
        <v>0</v>
      </c>
      <c r="EG38" s="658">
        <v>0</v>
      </c>
      <c r="EH38" s="654">
        <v>0</v>
      </c>
      <c r="EI38" s="652"/>
      <c r="EJ38" s="653"/>
      <c r="EK38" s="653"/>
      <c r="EL38" s="653"/>
      <c r="EM38" s="659">
        <v>0</v>
      </c>
      <c r="EN38" s="874">
        <v>0</v>
      </c>
      <c r="EO38" s="870">
        <v>0</v>
      </c>
      <c r="EP38" s="317"/>
      <c r="EQ38" s="312"/>
      <c r="ER38" s="312"/>
      <c r="ES38" s="312"/>
      <c r="ET38" s="38"/>
      <c r="EU38" s="328"/>
      <c r="EV38" s="328"/>
      <c r="EW38" s="328"/>
      <c r="EX38" s="328"/>
      <c r="EY38" s="382"/>
      <c r="EZ38" s="382"/>
      <c r="FA38" s="383"/>
      <c r="FB38" s="10"/>
      <c r="FC38" s="384"/>
      <c r="FD38" s="48"/>
      <c r="FE38" s="48"/>
      <c r="FF38" s="48"/>
      <c r="FG38" s="316"/>
      <c r="FH38" s="316"/>
      <c r="FI38" s="39"/>
      <c r="FJ38" s="21"/>
      <c r="FK38" s="21"/>
      <c r="FL38" s="21"/>
      <c r="FM38" s="319"/>
      <c r="FN38" s="319"/>
      <c r="FO38" s="527" t="s">
        <v>122</v>
      </c>
      <c r="FP38" s="528">
        <v>0</v>
      </c>
      <c r="FQ38" s="529">
        <v>2</v>
      </c>
      <c r="FR38" s="530">
        <v>0</v>
      </c>
      <c r="FS38" s="528">
        <v>2</v>
      </c>
      <c r="FT38" s="531">
        <v>0</v>
      </c>
      <c r="FU38" s="532">
        <v>0</v>
      </c>
      <c r="FV38" s="316"/>
      <c r="FZ38" s="21"/>
      <c r="GC38" s="21"/>
      <c r="GF38" s="21"/>
      <c r="GG38" s="316"/>
      <c r="GH38" s="316"/>
      <c r="GI38" s="316" t="s">
        <v>68</v>
      </c>
      <c r="GJ38" s="591">
        <v>0</v>
      </c>
      <c r="GK38" s="591">
        <v>0</v>
      </c>
      <c r="GL38" s="591">
        <v>0</v>
      </c>
      <c r="GM38" s="591">
        <v>0</v>
      </c>
      <c r="GN38" s="400"/>
      <c r="GO38" s="400"/>
      <c r="GP38" s="400"/>
      <c r="GQ38" s="400"/>
      <c r="GR38" s="316"/>
      <c r="GS38" s="316"/>
      <c r="GT38" s="316"/>
      <c r="GU38" s="139"/>
      <c r="GV38" s="139"/>
      <c r="GW38" s="69"/>
      <c r="GX38" s="69"/>
      <c r="GY38" s="69"/>
      <c r="GZ38" s="69"/>
      <c r="HA38" s="69"/>
      <c r="HB38" s="69"/>
      <c r="HC38" s="69"/>
      <c r="HD38" s="69"/>
      <c r="HE38" s="69"/>
      <c r="HF38" s="4"/>
      <c r="HG38" s="4"/>
      <c r="HH38" s="644" t="s">
        <v>54</v>
      </c>
      <c r="HI38" s="815">
        <v>0</v>
      </c>
      <c r="HJ38" s="658">
        <v>0</v>
      </c>
      <c r="HK38" s="658">
        <v>0</v>
      </c>
      <c r="HL38" s="654">
        <v>0</v>
      </c>
      <c r="HM38" s="653"/>
      <c r="HN38" s="653"/>
      <c r="HO38" s="653"/>
      <c r="HP38" s="653"/>
      <c r="HQ38" s="659">
        <v>0</v>
      </c>
      <c r="HR38" s="874">
        <v>0</v>
      </c>
      <c r="HS38" s="870">
        <v>0</v>
      </c>
      <c r="HT38" s="317"/>
      <c r="HU38" s="312"/>
      <c r="HV38" s="312"/>
      <c r="HW38" s="312"/>
      <c r="HX38" s="38"/>
      <c r="HY38" s="328"/>
      <c r="HZ38" s="328"/>
      <c r="IA38" s="328"/>
      <c r="IB38" s="328"/>
      <c r="IC38" s="382"/>
      <c r="ID38" s="382"/>
      <c r="IE38" s="383"/>
      <c r="IF38" s="10"/>
      <c r="IG38" s="384"/>
      <c r="IH38" s="48"/>
      <c r="II38" s="48"/>
      <c r="IJ38" s="48"/>
      <c r="IK38" s="316"/>
      <c r="IM38" s="39"/>
      <c r="IN38" s="21"/>
      <c r="IO38" s="21"/>
      <c r="IP38" s="21"/>
      <c r="IQ38" s="319"/>
      <c r="IR38" s="319"/>
      <c r="IS38" s="527" t="s">
        <v>122</v>
      </c>
      <c r="IT38" s="528">
        <v>0</v>
      </c>
      <c r="IU38" s="529">
        <v>0</v>
      </c>
      <c r="IV38" s="530">
        <v>0</v>
      </c>
      <c r="IW38" s="528">
        <v>0</v>
      </c>
      <c r="IX38" s="531">
        <v>0</v>
      </c>
      <c r="IY38" s="532">
        <v>0</v>
      </c>
      <c r="IZ38" s="316"/>
      <c r="JD38" s="21"/>
      <c r="JG38" s="21"/>
      <c r="JJ38" s="21"/>
      <c r="JK38" s="316"/>
      <c r="JL38" s="316"/>
      <c r="JM38" s="316" t="s">
        <v>68</v>
      </c>
      <c r="JN38" s="591">
        <v>0</v>
      </c>
      <c r="JO38" s="591">
        <v>0</v>
      </c>
      <c r="JP38" s="591">
        <v>0</v>
      </c>
      <c r="JQ38" s="591">
        <v>0</v>
      </c>
      <c r="JR38" s="400"/>
      <c r="JS38" s="400"/>
      <c r="JT38" s="400"/>
      <c r="JU38" s="400"/>
      <c r="JV38" s="316"/>
      <c r="JW38" s="316"/>
      <c r="JX38" s="316"/>
      <c r="JY38" s="139"/>
      <c r="JZ38" s="139"/>
      <c r="KA38" s="69"/>
      <c r="KB38" s="69"/>
      <c r="KC38" s="69"/>
      <c r="KD38" s="69"/>
      <c r="KE38" s="69"/>
      <c r="KF38" s="69"/>
      <c r="KG38" s="69"/>
      <c r="KH38" s="69"/>
      <c r="KI38" s="69"/>
      <c r="KJ38" s="4"/>
      <c r="KK38" s="4"/>
      <c r="KL38" s="644" t="s">
        <v>54</v>
      </c>
      <c r="KM38" s="815">
        <v>0</v>
      </c>
      <c r="KN38" s="658">
        <v>0</v>
      </c>
      <c r="KO38" s="658">
        <v>0</v>
      </c>
      <c r="KP38" s="657">
        <v>0</v>
      </c>
      <c r="KQ38" s="658">
        <v>0</v>
      </c>
      <c r="KR38" s="658">
        <v>0</v>
      </c>
      <c r="KS38" s="658">
        <v>0</v>
      </c>
      <c r="KT38" s="658">
        <v>0</v>
      </c>
      <c r="KU38" s="659">
        <v>0</v>
      </c>
      <c r="KV38" s="874">
        <v>0</v>
      </c>
      <c r="KW38" s="870">
        <v>0</v>
      </c>
      <c r="KX38" s="324"/>
      <c r="KY38" s="312"/>
      <c r="KZ38" s="312"/>
      <c r="LA38" s="312"/>
      <c r="LB38" s="38"/>
      <c r="LC38" s="328"/>
      <c r="LD38" s="328"/>
      <c r="LE38" s="328"/>
      <c r="LF38" s="328"/>
      <c r="LG38" s="382"/>
      <c r="LH38" s="382"/>
      <c r="LI38" s="383"/>
      <c r="LJ38" s="10"/>
      <c r="LK38" s="384"/>
      <c r="LL38" s="48"/>
      <c r="LM38" s="48"/>
      <c r="LN38" s="48"/>
      <c r="LO38" s="48"/>
      <c r="LQ38" s="21"/>
      <c r="LR38" s="21"/>
      <c r="LS38" s="21"/>
      <c r="LT38" s="21"/>
      <c r="LU38" s="319"/>
      <c r="LV38" s="319"/>
      <c r="LW38" s="527" t="s">
        <v>122</v>
      </c>
      <c r="LX38" s="11">
        <v>2</v>
      </c>
      <c r="LY38" s="544">
        <v>0</v>
      </c>
      <c r="LZ38" s="545">
        <v>0</v>
      </c>
      <c r="MA38" s="81"/>
      <c r="MB38" s="21"/>
      <c r="MC38" s="21"/>
      <c r="MD38" s="34"/>
      <c r="ME38" s="21"/>
      <c r="MF38" s="21"/>
      <c r="MG38" s="34"/>
      <c r="MH38" s="21"/>
      <c r="MI38" s="21"/>
      <c r="MJ38" s="34"/>
      <c r="MK38" s="21"/>
      <c r="ML38" s="102"/>
      <c r="MM38" s="102"/>
      <c r="MN38" s="102" t="s">
        <v>68</v>
      </c>
      <c r="MO38" s="613">
        <v>0</v>
      </c>
      <c r="MP38" s="613">
        <v>0</v>
      </c>
      <c r="MQ38" s="613">
        <v>0</v>
      </c>
      <c r="MR38" s="613">
        <v>0</v>
      </c>
      <c r="MS38" s="613">
        <v>0</v>
      </c>
      <c r="MT38" s="218"/>
      <c r="MU38" s="219"/>
      <c r="MV38" s="402"/>
      <c r="MW38" s="403"/>
      <c r="MX38" s="219"/>
      <c r="MY38" s="219"/>
      <c r="MZ38" s="219"/>
      <c r="NA38" s="406"/>
      <c r="NB38" s="406"/>
      <c r="NC38" s="406"/>
      <c r="ND38" s="406"/>
      <c r="NE38" s="406"/>
      <c r="NF38" s="406"/>
      <c r="NG38" s="406"/>
      <c r="NH38" s="406"/>
      <c r="NI38" s="406"/>
      <c r="NJ38" s="406"/>
      <c r="NK38" s="406"/>
      <c r="NL38" s="406"/>
      <c r="NM38" s="406"/>
      <c r="NN38" s="651" t="s">
        <v>54</v>
      </c>
      <c r="NO38" s="875">
        <v>0</v>
      </c>
      <c r="NP38" s="876">
        <v>0</v>
      </c>
      <c r="NQ38" s="876">
        <v>0</v>
      </c>
      <c r="NR38" s="662">
        <v>0</v>
      </c>
      <c r="NS38" s="661"/>
      <c r="NT38" s="661"/>
      <c r="NU38" s="661"/>
      <c r="NV38" s="661"/>
      <c r="NW38" s="663">
        <v>0</v>
      </c>
      <c r="NX38" s="877">
        <v>0</v>
      </c>
      <c r="NY38" s="665">
        <v>0</v>
      </c>
    </row>
    <row r="39" spans="1:389" ht="23.25" customHeight="1" x14ac:dyDescent="0.25">
      <c r="A39" s="39"/>
      <c r="B39" s="40"/>
      <c r="C39" s="40"/>
      <c r="D39" s="41"/>
      <c r="E39" s="319"/>
      <c r="F39" s="319"/>
      <c r="G39" s="527" t="s">
        <v>123</v>
      </c>
      <c r="H39" s="528">
        <v>0</v>
      </c>
      <c r="I39" s="529">
        <v>0</v>
      </c>
      <c r="J39" s="530">
        <v>0</v>
      </c>
      <c r="K39" s="528">
        <v>0</v>
      </c>
      <c r="L39" s="531">
        <v>0</v>
      </c>
      <c r="M39" s="532">
        <v>0</v>
      </c>
      <c r="N39" s="316"/>
      <c r="R39" s="21"/>
      <c r="U39" s="21"/>
      <c r="X39" s="21"/>
      <c r="Y39" s="316"/>
      <c r="Z39" s="316"/>
      <c r="AA39" s="316" t="s">
        <v>73</v>
      </c>
      <c r="AB39" s="591">
        <v>5087</v>
      </c>
      <c r="AC39" s="591">
        <v>5463</v>
      </c>
      <c r="AD39" s="591">
        <v>5428</v>
      </c>
      <c r="AE39" s="591">
        <v>15978</v>
      </c>
      <c r="AF39" s="400"/>
      <c r="AG39" s="400"/>
      <c r="AH39" s="400"/>
      <c r="AI39" s="400"/>
      <c r="AJ39" s="316"/>
      <c r="AK39" s="316"/>
      <c r="AL39" s="316"/>
      <c r="AM39" s="139"/>
      <c r="AN39" s="139"/>
      <c r="AO39" s="69"/>
      <c r="AP39" s="69"/>
      <c r="AQ39" s="69"/>
      <c r="AR39" s="69"/>
      <c r="AS39" s="69"/>
      <c r="AT39" s="69"/>
      <c r="AU39" s="69"/>
      <c r="AV39" s="69"/>
      <c r="AW39" s="69"/>
      <c r="AX39" s="4"/>
      <c r="AY39" s="4"/>
      <c r="AZ39" s="644" t="s">
        <v>59</v>
      </c>
      <c r="BA39" s="815">
        <v>5843</v>
      </c>
      <c r="BB39" s="658">
        <v>0</v>
      </c>
      <c r="BC39" s="658">
        <v>2069</v>
      </c>
      <c r="BD39" s="657">
        <v>1879</v>
      </c>
      <c r="BE39" s="658"/>
      <c r="BF39" s="658"/>
      <c r="BG39" s="658"/>
      <c r="BH39" s="658"/>
      <c r="BI39" s="659">
        <v>9791</v>
      </c>
      <c r="BJ39" s="874">
        <v>13068</v>
      </c>
      <c r="BK39" s="870">
        <v>22859</v>
      </c>
      <c r="BL39" s="317"/>
      <c r="BM39" s="312"/>
      <c r="BN39" s="312"/>
      <c r="BO39" s="312"/>
      <c r="BP39" s="38"/>
      <c r="BQ39" s="328"/>
      <c r="BR39" s="328"/>
      <c r="BS39" s="328"/>
      <c r="BT39" s="328"/>
      <c r="BU39" s="382"/>
      <c r="BV39" s="382"/>
      <c r="BW39" s="383"/>
      <c r="BX39" s="10"/>
      <c r="BY39" s="384"/>
      <c r="BZ39" s="48"/>
      <c r="CA39" s="48"/>
      <c r="CB39" s="48"/>
      <c r="CC39" s="316"/>
      <c r="CD39" s="316"/>
      <c r="CE39" s="39"/>
      <c r="CF39" s="40"/>
      <c r="CG39" s="40"/>
      <c r="CH39" s="41"/>
      <c r="CI39" s="319"/>
      <c r="CJ39" s="319"/>
      <c r="CK39" s="527" t="s">
        <v>123</v>
      </c>
      <c r="CL39" s="528">
        <v>0</v>
      </c>
      <c r="CM39" s="529">
        <v>0</v>
      </c>
      <c r="CN39" s="530">
        <v>0</v>
      </c>
      <c r="CO39" s="528">
        <v>0</v>
      </c>
      <c r="CP39" s="531">
        <v>0</v>
      </c>
      <c r="CQ39" s="532">
        <v>0</v>
      </c>
      <c r="CR39" s="316"/>
      <c r="CV39" s="21"/>
      <c r="CY39" s="21"/>
      <c r="DB39" s="21"/>
      <c r="DC39" s="316"/>
      <c r="DD39" s="316"/>
      <c r="DE39" s="316" t="s">
        <v>73</v>
      </c>
      <c r="DF39" s="591">
        <v>5429</v>
      </c>
      <c r="DG39" s="591">
        <v>4810</v>
      </c>
      <c r="DH39" s="591">
        <v>4986</v>
      </c>
      <c r="DI39" s="591">
        <v>15225</v>
      </c>
      <c r="DJ39" s="400"/>
      <c r="DK39" s="400"/>
      <c r="DL39" s="400"/>
      <c r="DM39" s="400"/>
      <c r="DN39" s="316"/>
      <c r="DO39" s="316"/>
      <c r="DP39" s="316"/>
      <c r="DQ39" s="139"/>
      <c r="DR39" s="139"/>
      <c r="DS39" s="69"/>
      <c r="DT39" s="69"/>
      <c r="DU39" s="69"/>
      <c r="DV39" s="69"/>
      <c r="DW39" s="69"/>
      <c r="DX39" s="69"/>
      <c r="DY39" s="69"/>
      <c r="DZ39" s="69"/>
      <c r="EA39" s="69"/>
      <c r="EB39" s="4"/>
      <c r="EC39" s="4"/>
      <c r="ED39" s="644" t="s">
        <v>59</v>
      </c>
      <c r="EE39" s="815">
        <v>5273</v>
      </c>
      <c r="EF39" s="658">
        <v>0</v>
      </c>
      <c r="EG39" s="658">
        <v>2448</v>
      </c>
      <c r="EH39" s="654">
        <v>3631</v>
      </c>
      <c r="EI39" s="652"/>
      <c r="EJ39" s="653"/>
      <c r="EK39" s="653"/>
      <c r="EL39" s="653"/>
      <c r="EM39" s="659">
        <v>11352</v>
      </c>
      <c r="EN39" s="874">
        <v>19856</v>
      </c>
      <c r="EO39" s="870">
        <v>31208</v>
      </c>
      <c r="EP39" s="317"/>
      <c r="EQ39" s="312"/>
      <c r="ER39" s="312"/>
      <c r="ES39" s="312"/>
      <c r="ET39" s="38"/>
      <c r="EU39" s="328"/>
      <c r="EV39" s="328"/>
      <c r="EW39" s="328"/>
      <c r="EX39" s="328"/>
      <c r="EY39" s="382"/>
      <c r="EZ39" s="382"/>
      <c r="FA39" s="383"/>
      <c r="FB39" s="10"/>
      <c r="FC39" s="384"/>
      <c r="FD39" s="48"/>
      <c r="FE39" s="48"/>
      <c r="FF39" s="48"/>
      <c r="FG39" s="316"/>
      <c r="FH39" s="316"/>
      <c r="FI39" s="39"/>
      <c r="FJ39" s="40"/>
      <c r="FK39" s="40"/>
      <c r="FL39" s="41"/>
      <c r="FM39" s="319"/>
      <c r="FN39" s="319"/>
      <c r="FO39" s="527" t="s">
        <v>123</v>
      </c>
      <c r="FP39" s="528">
        <v>0</v>
      </c>
      <c r="FQ39" s="529">
        <v>0</v>
      </c>
      <c r="FR39" s="530">
        <v>0</v>
      </c>
      <c r="FS39" s="528">
        <v>0</v>
      </c>
      <c r="FT39" s="531">
        <v>0</v>
      </c>
      <c r="FU39" s="532">
        <v>0</v>
      </c>
      <c r="FV39" s="316"/>
      <c r="FZ39" s="21"/>
      <c r="GC39" s="21"/>
      <c r="GF39" s="21"/>
      <c r="GG39" s="316"/>
      <c r="GH39" s="316"/>
      <c r="GI39" s="316" t="s">
        <v>73</v>
      </c>
      <c r="GJ39" s="591">
        <v>4879</v>
      </c>
      <c r="GK39" s="591">
        <v>4992</v>
      </c>
      <c r="GL39" s="591">
        <v>4242</v>
      </c>
      <c r="GM39" s="591">
        <v>14113</v>
      </c>
      <c r="GN39" s="400"/>
      <c r="GO39" s="400"/>
      <c r="GP39" s="400"/>
      <c r="GQ39" s="400"/>
      <c r="GR39" s="316"/>
      <c r="GS39" s="316"/>
      <c r="GT39" s="316"/>
      <c r="GU39" s="139"/>
      <c r="GV39" s="139"/>
      <c r="GW39" s="69"/>
      <c r="GX39" s="69"/>
      <c r="GY39" s="69"/>
      <c r="GZ39" s="69"/>
      <c r="HA39" s="69"/>
      <c r="HB39" s="69"/>
      <c r="HC39" s="69"/>
      <c r="HD39" s="69"/>
      <c r="HE39" s="69"/>
      <c r="HF39" s="4"/>
      <c r="HG39" s="4"/>
      <c r="HH39" s="644" t="s">
        <v>59</v>
      </c>
      <c r="HI39" s="815">
        <v>1696</v>
      </c>
      <c r="HJ39" s="658">
        <v>0</v>
      </c>
      <c r="HK39" s="658">
        <v>1933</v>
      </c>
      <c r="HL39" s="654">
        <v>1149</v>
      </c>
      <c r="HM39" s="653"/>
      <c r="HN39" s="653"/>
      <c r="HO39" s="653"/>
      <c r="HP39" s="653"/>
      <c r="HQ39" s="659">
        <v>4778</v>
      </c>
      <c r="HR39" s="874">
        <v>12842</v>
      </c>
      <c r="HS39" s="870">
        <v>17620</v>
      </c>
      <c r="HT39" s="317"/>
      <c r="HU39" s="312"/>
      <c r="HV39" s="312"/>
      <c r="HW39" s="312"/>
      <c r="HX39" s="38"/>
      <c r="HY39" s="328"/>
      <c r="HZ39" s="328"/>
      <c r="IA39" s="328"/>
      <c r="IB39" s="328"/>
      <c r="IC39" s="382"/>
      <c r="ID39" s="382"/>
      <c r="IE39" s="383"/>
      <c r="IF39" s="10"/>
      <c r="IG39" s="384"/>
      <c r="IH39" s="48"/>
      <c r="II39" s="48"/>
      <c r="IJ39" s="48"/>
      <c r="IK39" s="316"/>
      <c r="IM39" s="39"/>
      <c r="IN39" s="40"/>
      <c r="IO39" s="40"/>
      <c r="IP39" s="41"/>
      <c r="IQ39" s="319"/>
      <c r="IR39" s="319"/>
      <c r="IS39" s="527" t="s">
        <v>123</v>
      </c>
      <c r="IT39" s="528">
        <v>0</v>
      </c>
      <c r="IU39" s="529">
        <v>0</v>
      </c>
      <c r="IV39" s="530">
        <v>0</v>
      </c>
      <c r="IW39" s="528">
        <v>0</v>
      </c>
      <c r="IX39" s="531">
        <v>0</v>
      </c>
      <c r="IY39" s="532">
        <v>0</v>
      </c>
      <c r="IZ39" s="316"/>
      <c r="JD39" s="21"/>
      <c r="JG39" s="21"/>
      <c r="JJ39" s="21"/>
      <c r="JK39" s="316"/>
      <c r="JL39" s="316"/>
      <c r="JM39" s="316" t="s">
        <v>73</v>
      </c>
      <c r="JN39" s="591">
        <v>4162</v>
      </c>
      <c r="JO39" s="591">
        <v>4355</v>
      </c>
      <c r="JP39" s="591">
        <v>4801</v>
      </c>
      <c r="JQ39" s="591">
        <v>13318</v>
      </c>
      <c r="JR39" s="400"/>
      <c r="JS39" s="400"/>
      <c r="JT39" s="400"/>
      <c r="JU39" s="400"/>
      <c r="JV39" s="316"/>
      <c r="JW39" s="316"/>
      <c r="JX39" s="316"/>
      <c r="JY39" s="139"/>
      <c r="JZ39" s="139"/>
      <c r="KA39" s="69"/>
      <c r="KB39" s="69"/>
      <c r="KC39" s="69"/>
      <c r="KD39" s="69"/>
      <c r="KE39" s="69"/>
      <c r="KF39" s="69"/>
      <c r="KG39" s="69"/>
      <c r="KH39" s="69"/>
      <c r="KI39" s="69"/>
      <c r="KJ39" s="4"/>
      <c r="KK39" s="4"/>
      <c r="KL39" s="644" t="s">
        <v>59</v>
      </c>
      <c r="KM39" s="815">
        <v>4370</v>
      </c>
      <c r="KN39" s="658">
        <v>0</v>
      </c>
      <c r="KO39" s="658">
        <v>1375</v>
      </c>
      <c r="KP39" s="657">
        <v>1687</v>
      </c>
      <c r="KQ39" s="658">
        <v>0</v>
      </c>
      <c r="KR39" s="658">
        <v>0</v>
      </c>
      <c r="KS39" s="658">
        <v>0</v>
      </c>
      <c r="KT39" s="658">
        <v>0</v>
      </c>
      <c r="KU39" s="659">
        <v>7432</v>
      </c>
      <c r="KV39" s="874">
        <v>8321</v>
      </c>
      <c r="KW39" s="870">
        <v>15753</v>
      </c>
      <c r="KX39" s="324"/>
      <c r="KY39" s="312"/>
      <c r="KZ39" s="312"/>
      <c r="LA39" s="312"/>
      <c r="LB39" s="38"/>
      <c r="LC39" s="328"/>
      <c r="LD39" s="328"/>
      <c r="LE39" s="328"/>
      <c r="LF39" s="328"/>
      <c r="LG39" s="382"/>
      <c r="LH39" s="382"/>
      <c r="LI39" s="383"/>
      <c r="LJ39" s="10"/>
      <c r="LK39" s="384"/>
      <c r="LL39" s="48"/>
      <c r="LM39" s="48"/>
      <c r="LN39" s="48"/>
      <c r="LO39" s="48"/>
      <c r="LQ39" s="21"/>
      <c r="LR39" s="40"/>
      <c r="LS39" s="40"/>
      <c r="LT39" s="21"/>
      <c r="LU39" s="319"/>
      <c r="LV39" s="319"/>
      <c r="LW39" s="527" t="s">
        <v>123</v>
      </c>
      <c r="LX39" s="11">
        <v>0</v>
      </c>
      <c r="LY39" s="544">
        <v>0</v>
      </c>
      <c r="LZ39" s="545">
        <v>0</v>
      </c>
      <c r="MA39" s="81"/>
      <c r="MB39" s="21"/>
      <c r="MC39" s="21"/>
      <c r="MD39" s="34"/>
      <c r="ME39" s="21"/>
      <c r="MF39" s="21"/>
      <c r="MG39" s="34"/>
      <c r="MH39" s="21"/>
      <c r="MI39" s="21"/>
      <c r="MJ39" s="34"/>
      <c r="MK39" s="21"/>
      <c r="ML39" s="102"/>
      <c r="MM39" s="102"/>
      <c r="MN39" s="102" t="s">
        <v>73</v>
      </c>
      <c r="MO39" s="613">
        <v>15978</v>
      </c>
      <c r="MP39" s="613">
        <v>15225</v>
      </c>
      <c r="MQ39" s="613">
        <v>14113</v>
      </c>
      <c r="MR39" s="613">
        <v>13318</v>
      </c>
      <c r="MS39" s="613">
        <v>58634</v>
      </c>
      <c r="MT39" s="218"/>
      <c r="MU39" s="219"/>
      <c r="MV39" s="402"/>
      <c r="MW39" s="403"/>
      <c r="MX39" s="219"/>
      <c r="MY39" s="219"/>
      <c r="MZ39" s="219"/>
      <c r="NA39" s="406"/>
      <c r="NB39" s="406"/>
      <c r="NC39" s="406"/>
      <c r="ND39" s="406"/>
      <c r="NE39" s="406"/>
      <c r="NF39" s="406"/>
      <c r="NG39" s="406"/>
      <c r="NH39" s="406"/>
      <c r="NI39" s="406"/>
      <c r="NJ39" s="406"/>
      <c r="NK39" s="406"/>
      <c r="NL39" s="406"/>
      <c r="NM39" s="406"/>
      <c r="NN39" s="651" t="s">
        <v>59</v>
      </c>
      <c r="NO39" s="875">
        <v>17182</v>
      </c>
      <c r="NP39" s="876">
        <v>0</v>
      </c>
      <c r="NQ39" s="876">
        <v>7825</v>
      </c>
      <c r="NR39" s="662">
        <v>8346</v>
      </c>
      <c r="NS39" s="661"/>
      <c r="NT39" s="661"/>
      <c r="NU39" s="661"/>
      <c r="NV39" s="661"/>
      <c r="NW39" s="663">
        <v>33353</v>
      </c>
      <c r="NX39" s="877">
        <v>54087</v>
      </c>
      <c r="NY39" s="665">
        <v>87440</v>
      </c>
    </row>
    <row r="40" spans="1:389" ht="23.25" customHeight="1" x14ac:dyDescent="0.25">
      <c r="A40" s="42"/>
      <c r="B40" s="40"/>
      <c r="C40" s="40"/>
      <c r="D40" s="43"/>
      <c r="E40" s="319"/>
      <c r="F40" s="319"/>
      <c r="G40" s="527" t="s">
        <v>124</v>
      </c>
      <c r="H40" s="528">
        <v>0</v>
      </c>
      <c r="I40" s="529">
        <v>0</v>
      </c>
      <c r="J40" s="530">
        <v>0</v>
      </c>
      <c r="K40" s="528">
        <v>0</v>
      </c>
      <c r="L40" s="531">
        <v>0</v>
      </c>
      <c r="M40" s="532">
        <v>0</v>
      </c>
      <c r="N40" s="316"/>
      <c r="R40" s="21"/>
      <c r="U40" s="21"/>
      <c r="X40" s="21"/>
      <c r="Y40" s="316"/>
      <c r="Z40" s="316"/>
      <c r="AA40" s="316" t="s">
        <v>77</v>
      </c>
      <c r="AB40" s="591">
        <v>6164</v>
      </c>
      <c r="AC40" s="591">
        <v>6030</v>
      </c>
      <c r="AD40" s="591">
        <v>6312</v>
      </c>
      <c r="AE40" s="591">
        <v>18506</v>
      </c>
      <c r="AF40" s="400"/>
      <c r="AG40" s="400"/>
      <c r="AH40" s="400"/>
      <c r="AI40" s="400"/>
      <c r="AJ40" s="316"/>
      <c r="AK40" s="316"/>
      <c r="AL40" s="316"/>
      <c r="AM40" s="313"/>
      <c r="AN40" s="313"/>
      <c r="AO40" s="67"/>
      <c r="AP40" s="313"/>
      <c r="AQ40" s="313"/>
      <c r="AR40" s="313"/>
      <c r="AS40" s="313"/>
      <c r="AT40" s="313"/>
      <c r="AU40" s="313"/>
      <c r="AV40" s="69"/>
      <c r="AW40" s="69"/>
      <c r="AX40" s="4"/>
      <c r="AY40" s="4"/>
      <c r="AZ40" s="644" t="s">
        <v>65</v>
      </c>
      <c r="BA40" s="815">
        <v>28641</v>
      </c>
      <c r="BB40" s="658">
        <v>0</v>
      </c>
      <c r="BC40" s="658">
        <v>9634</v>
      </c>
      <c r="BD40" s="657">
        <v>4383</v>
      </c>
      <c r="BE40" s="658"/>
      <c r="BF40" s="658"/>
      <c r="BG40" s="658"/>
      <c r="BH40" s="658"/>
      <c r="BI40" s="659">
        <v>42658</v>
      </c>
      <c r="BJ40" s="874">
        <v>76074</v>
      </c>
      <c r="BK40" s="870">
        <v>118732</v>
      </c>
      <c r="BL40" s="317"/>
      <c r="BM40" s="312"/>
      <c r="BN40" s="312"/>
      <c r="BO40" s="312"/>
      <c r="BP40" s="38"/>
      <c r="BQ40" s="328"/>
      <c r="BR40" s="328"/>
      <c r="BS40" s="328"/>
      <c r="BT40" s="328"/>
      <c r="BU40" s="382"/>
      <c r="BV40" s="382"/>
      <c r="BW40" s="383"/>
      <c r="BX40" s="10"/>
      <c r="BY40" s="384"/>
      <c r="BZ40" s="48"/>
      <c r="CA40" s="48"/>
      <c r="CB40" s="48"/>
      <c r="CC40" s="316"/>
      <c r="CD40" s="316"/>
      <c r="CE40" s="42"/>
      <c r="CF40" s="40"/>
      <c r="CG40" s="40"/>
      <c r="CH40" s="43"/>
      <c r="CI40" s="319"/>
      <c r="CJ40" s="319"/>
      <c r="CK40" s="527" t="s">
        <v>124</v>
      </c>
      <c r="CL40" s="528">
        <v>0</v>
      </c>
      <c r="CM40" s="529">
        <v>0</v>
      </c>
      <c r="CN40" s="530">
        <v>0</v>
      </c>
      <c r="CO40" s="528">
        <v>0</v>
      </c>
      <c r="CP40" s="531">
        <v>0</v>
      </c>
      <c r="CQ40" s="532">
        <v>0</v>
      </c>
      <c r="CR40" s="316"/>
      <c r="CV40" s="21"/>
      <c r="CY40" s="21"/>
      <c r="DB40" s="21"/>
      <c r="DC40" s="316"/>
      <c r="DD40" s="316"/>
      <c r="DE40" s="316" t="s">
        <v>77</v>
      </c>
      <c r="DF40" s="591">
        <v>5945</v>
      </c>
      <c r="DG40" s="591">
        <v>5130</v>
      </c>
      <c r="DH40" s="591">
        <v>5238</v>
      </c>
      <c r="DI40" s="591">
        <v>16313</v>
      </c>
      <c r="DJ40" s="400"/>
      <c r="DK40" s="400"/>
      <c r="DL40" s="400"/>
      <c r="DM40" s="400"/>
      <c r="DN40" s="316"/>
      <c r="DO40" s="316"/>
      <c r="DP40" s="316"/>
      <c r="DQ40" s="313"/>
      <c r="DR40" s="313"/>
      <c r="DS40" s="67"/>
      <c r="DT40" s="313"/>
      <c r="DU40" s="313"/>
      <c r="DV40" s="313"/>
      <c r="DW40" s="313"/>
      <c r="DX40" s="313"/>
      <c r="DY40" s="313"/>
      <c r="DZ40" s="69"/>
      <c r="EA40" s="69"/>
      <c r="EB40" s="4"/>
      <c r="EC40" s="4"/>
      <c r="ED40" s="644" t="s">
        <v>65</v>
      </c>
      <c r="EE40" s="815">
        <v>26265</v>
      </c>
      <c r="EF40" s="658">
        <v>0</v>
      </c>
      <c r="EG40" s="658">
        <v>8542</v>
      </c>
      <c r="EH40" s="654">
        <v>13975</v>
      </c>
      <c r="EI40" s="652"/>
      <c r="EJ40" s="653"/>
      <c r="EK40" s="653"/>
      <c r="EL40" s="653"/>
      <c r="EM40" s="659">
        <v>48782</v>
      </c>
      <c r="EN40" s="874">
        <v>115871</v>
      </c>
      <c r="EO40" s="870">
        <v>164653</v>
      </c>
      <c r="EP40" s="317"/>
      <c r="EQ40" s="312"/>
      <c r="ER40" s="312"/>
      <c r="ES40" s="312"/>
      <c r="ET40" s="38"/>
      <c r="EU40" s="328"/>
      <c r="EV40" s="328"/>
      <c r="EW40" s="328"/>
      <c r="EX40" s="328"/>
      <c r="EY40" s="382"/>
      <c r="EZ40" s="382"/>
      <c r="FA40" s="383"/>
      <c r="FB40" s="10"/>
      <c r="FC40" s="384"/>
      <c r="FD40" s="48"/>
      <c r="FE40" s="48"/>
      <c r="FF40" s="48"/>
      <c r="FG40" s="316"/>
      <c r="FH40" s="316"/>
      <c r="FI40" s="42"/>
      <c r="FJ40" s="40"/>
      <c r="FK40" s="40"/>
      <c r="FL40" s="43"/>
      <c r="FM40" s="319"/>
      <c r="FN40" s="319"/>
      <c r="FO40" s="527" t="s">
        <v>124</v>
      </c>
      <c r="FP40" s="528">
        <v>0</v>
      </c>
      <c r="FQ40" s="529">
        <v>0</v>
      </c>
      <c r="FR40" s="530">
        <v>0</v>
      </c>
      <c r="FS40" s="528">
        <v>0</v>
      </c>
      <c r="FT40" s="531">
        <v>0</v>
      </c>
      <c r="FU40" s="532">
        <v>0</v>
      </c>
      <c r="FV40" s="316"/>
      <c r="FZ40" s="21"/>
      <c r="GC40" s="21"/>
      <c r="GF40" s="21"/>
      <c r="GG40" s="316"/>
      <c r="GH40" s="316"/>
      <c r="GI40" s="316" t="s">
        <v>77</v>
      </c>
      <c r="GJ40" s="591">
        <v>5722</v>
      </c>
      <c r="GK40" s="591">
        <v>5275</v>
      </c>
      <c r="GL40" s="591">
        <v>4864</v>
      </c>
      <c r="GM40" s="591">
        <v>15861</v>
      </c>
      <c r="GN40" s="400"/>
      <c r="GO40" s="400"/>
      <c r="GP40" s="400"/>
      <c r="GQ40" s="400"/>
      <c r="GR40" s="316"/>
      <c r="GS40" s="316"/>
      <c r="GT40" s="316"/>
      <c r="GU40" s="313"/>
      <c r="GV40" s="313"/>
      <c r="GW40" s="67"/>
      <c r="GX40" s="313"/>
      <c r="GY40" s="313"/>
      <c r="GZ40" s="313"/>
      <c r="HA40" s="313"/>
      <c r="HB40" s="313"/>
      <c r="HC40" s="313"/>
      <c r="HD40" s="69"/>
      <c r="HE40" s="69"/>
      <c r="HF40" s="4"/>
      <c r="HG40" s="4"/>
      <c r="HH40" s="644" t="s">
        <v>65</v>
      </c>
      <c r="HI40" s="815">
        <v>28278</v>
      </c>
      <c r="HJ40" s="658">
        <v>0</v>
      </c>
      <c r="HK40" s="658">
        <v>7765</v>
      </c>
      <c r="HL40" s="654">
        <v>5178</v>
      </c>
      <c r="HM40" s="653"/>
      <c r="HN40" s="653"/>
      <c r="HO40" s="653"/>
      <c r="HP40" s="653"/>
      <c r="HQ40" s="659">
        <v>41221</v>
      </c>
      <c r="HR40" s="874">
        <v>46542</v>
      </c>
      <c r="HS40" s="870">
        <v>87763</v>
      </c>
      <c r="HT40" s="317"/>
      <c r="HU40" s="312"/>
      <c r="HV40" s="312"/>
      <c r="HW40" s="312"/>
      <c r="HX40" s="38"/>
      <c r="HY40" s="328"/>
      <c r="HZ40" s="328"/>
      <c r="IA40" s="328"/>
      <c r="IB40" s="328"/>
      <c r="IC40" s="382"/>
      <c r="ID40" s="382"/>
      <c r="IE40" s="383"/>
      <c r="IF40" s="10"/>
      <c r="IG40" s="384"/>
      <c r="IH40" s="48"/>
      <c r="II40" s="48"/>
      <c r="IJ40" s="48"/>
      <c r="IK40" s="316"/>
      <c r="IM40" s="42"/>
      <c r="IN40" s="40"/>
      <c r="IO40" s="40"/>
      <c r="IP40" s="43"/>
      <c r="IQ40" s="319"/>
      <c r="IR40" s="319"/>
      <c r="IS40" s="527" t="s">
        <v>124</v>
      </c>
      <c r="IT40" s="528">
        <v>0</v>
      </c>
      <c r="IU40" s="529">
        <v>0</v>
      </c>
      <c r="IV40" s="530">
        <v>0</v>
      </c>
      <c r="IW40" s="528">
        <v>0</v>
      </c>
      <c r="IX40" s="531">
        <v>0</v>
      </c>
      <c r="IY40" s="532">
        <v>0</v>
      </c>
      <c r="IZ40" s="316"/>
      <c r="JD40" s="21"/>
      <c r="JG40" s="21"/>
      <c r="JJ40" s="21"/>
      <c r="JK40" s="316"/>
      <c r="JL40" s="316"/>
      <c r="JM40" s="316" t="s">
        <v>77</v>
      </c>
      <c r="JN40" s="591">
        <v>4669</v>
      </c>
      <c r="JO40" s="591">
        <v>4488</v>
      </c>
      <c r="JP40" s="591">
        <v>4765</v>
      </c>
      <c r="JQ40" s="591">
        <v>13922</v>
      </c>
      <c r="JR40" s="400"/>
      <c r="JS40" s="400"/>
      <c r="JT40" s="400"/>
      <c r="JU40" s="400"/>
      <c r="JV40" s="316"/>
      <c r="JW40" s="316"/>
      <c r="JX40" s="316"/>
      <c r="JY40" s="313"/>
      <c r="JZ40" s="313"/>
      <c r="KA40" s="67"/>
      <c r="KB40" s="313"/>
      <c r="KC40" s="313"/>
      <c r="KD40" s="313"/>
      <c r="KE40" s="313"/>
      <c r="KF40" s="313"/>
      <c r="KG40" s="313"/>
      <c r="KH40" s="69"/>
      <c r="KI40" s="69"/>
      <c r="KJ40" s="4"/>
      <c r="KK40" s="4"/>
      <c r="KL40" s="644" t="s">
        <v>65</v>
      </c>
      <c r="KM40" s="815">
        <v>22870</v>
      </c>
      <c r="KN40" s="658">
        <v>0</v>
      </c>
      <c r="KO40" s="658">
        <v>6700</v>
      </c>
      <c r="KP40" s="657">
        <v>5880</v>
      </c>
      <c r="KQ40" s="658">
        <v>0</v>
      </c>
      <c r="KR40" s="658">
        <v>0</v>
      </c>
      <c r="KS40" s="658">
        <v>0</v>
      </c>
      <c r="KT40" s="658">
        <v>0</v>
      </c>
      <c r="KU40" s="659">
        <v>35450</v>
      </c>
      <c r="KV40" s="874">
        <v>58958</v>
      </c>
      <c r="KW40" s="870">
        <v>94408</v>
      </c>
      <c r="KX40" s="324"/>
      <c r="KY40" s="312"/>
      <c r="KZ40" s="312"/>
      <c r="LA40" s="312"/>
      <c r="LB40" s="38"/>
      <c r="LC40" s="328"/>
      <c r="LD40" s="328"/>
      <c r="LE40" s="328"/>
      <c r="LF40" s="328"/>
      <c r="LG40" s="382"/>
      <c r="LH40" s="382"/>
      <c r="LI40" s="383"/>
      <c r="LJ40" s="10"/>
      <c r="LK40" s="384"/>
      <c r="LL40" s="48"/>
      <c r="LM40" s="48"/>
      <c r="LN40" s="48"/>
      <c r="LO40" s="48"/>
      <c r="LQ40" s="21"/>
      <c r="LR40" s="40"/>
      <c r="LS40" s="40"/>
      <c r="LT40" s="21"/>
      <c r="LU40" s="101"/>
      <c r="LV40" s="101"/>
      <c r="LW40" s="527" t="s">
        <v>124</v>
      </c>
      <c r="LX40" s="11">
        <v>0</v>
      </c>
      <c r="LY40" s="544">
        <v>0</v>
      </c>
      <c r="LZ40" s="545">
        <v>0</v>
      </c>
      <c r="MA40" s="81"/>
      <c r="MB40" s="21"/>
      <c r="MC40" s="21"/>
      <c r="MD40" s="34"/>
      <c r="ME40" s="21"/>
      <c r="MF40" s="21"/>
      <c r="MG40" s="34"/>
      <c r="MH40" s="21"/>
      <c r="MI40" s="21"/>
      <c r="MJ40" s="34"/>
      <c r="MK40" s="21"/>
      <c r="ML40" s="102"/>
      <c r="MM40" s="102"/>
      <c r="MN40" s="102" t="s">
        <v>77</v>
      </c>
      <c r="MO40" s="613">
        <v>18506</v>
      </c>
      <c r="MP40" s="613">
        <v>16313</v>
      </c>
      <c r="MQ40" s="613">
        <v>15861</v>
      </c>
      <c r="MR40" s="613">
        <v>13922</v>
      </c>
      <c r="MS40" s="613">
        <v>64602</v>
      </c>
      <c r="MT40" s="218"/>
      <c r="MU40" s="219"/>
      <c r="MV40" s="402"/>
      <c r="MW40" s="403"/>
      <c r="MX40" s="219"/>
      <c r="MY40" s="219"/>
      <c r="MZ40" s="219"/>
      <c r="NA40" s="406"/>
      <c r="NB40" s="406"/>
      <c r="NC40" s="406"/>
      <c r="ND40" s="406"/>
      <c r="NE40" s="406"/>
      <c r="NF40" s="406"/>
      <c r="NG40" s="406"/>
      <c r="NH40" s="406"/>
      <c r="NI40" s="406"/>
      <c r="NJ40" s="406"/>
      <c r="NK40" s="406"/>
      <c r="NL40" s="406"/>
      <c r="NM40" s="406"/>
      <c r="NN40" s="651" t="s">
        <v>65</v>
      </c>
      <c r="NO40" s="875">
        <v>106054</v>
      </c>
      <c r="NP40" s="876">
        <v>0</v>
      </c>
      <c r="NQ40" s="876">
        <v>32641</v>
      </c>
      <c r="NR40" s="662">
        <v>29416</v>
      </c>
      <c r="NS40" s="661"/>
      <c r="NT40" s="661"/>
      <c r="NU40" s="661"/>
      <c r="NV40" s="661"/>
      <c r="NW40" s="663">
        <v>168111</v>
      </c>
      <c r="NX40" s="877">
        <v>297445</v>
      </c>
      <c r="NY40" s="665">
        <v>465556</v>
      </c>
    </row>
    <row r="41" spans="1:389" ht="23.25" customHeight="1" thickBot="1" x14ac:dyDescent="0.3">
      <c r="A41" s="42"/>
      <c r="B41" s="40"/>
      <c r="C41" s="40"/>
      <c r="D41" s="21"/>
      <c r="E41" s="319"/>
      <c r="F41" s="319"/>
      <c r="G41" s="527" t="s">
        <v>125</v>
      </c>
      <c r="H41" s="528">
        <v>0</v>
      </c>
      <c r="I41" s="529">
        <v>0</v>
      </c>
      <c r="J41" s="530">
        <v>0</v>
      </c>
      <c r="K41" s="528">
        <v>0</v>
      </c>
      <c r="L41" s="531">
        <v>0</v>
      </c>
      <c r="M41" s="532">
        <v>0</v>
      </c>
      <c r="N41" s="316"/>
      <c r="R41" s="21"/>
      <c r="U41" s="21"/>
      <c r="X41" s="21"/>
      <c r="Y41" s="316"/>
      <c r="Z41" s="12" t="s">
        <v>58</v>
      </c>
      <c r="AA41" s="12"/>
      <c r="AB41" s="878">
        <v>1.63</v>
      </c>
      <c r="AC41" s="878">
        <v>1.59</v>
      </c>
      <c r="AD41" s="878">
        <v>1.61</v>
      </c>
      <c r="AE41" s="878">
        <v>1.61</v>
      </c>
      <c r="AF41" s="399"/>
      <c r="AG41" s="399"/>
      <c r="AH41" s="399"/>
      <c r="AI41" s="399"/>
      <c r="AJ41" s="316"/>
      <c r="AK41" s="316"/>
      <c r="AL41" s="316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4"/>
      <c r="AY41" s="4"/>
      <c r="AZ41" s="644" t="s">
        <v>70</v>
      </c>
      <c r="BA41" s="815">
        <v>0</v>
      </c>
      <c r="BB41" s="658">
        <v>0</v>
      </c>
      <c r="BC41" s="658">
        <v>0</v>
      </c>
      <c r="BD41" s="657">
        <v>0</v>
      </c>
      <c r="BE41" s="658"/>
      <c r="BF41" s="658"/>
      <c r="BG41" s="658"/>
      <c r="BH41" s="658"/>
      <c r="BI41" s="659">
        <v>0</v>
      </c>
      <c r="BJ41" s="879">
        <v>0</v>
      </c>
      <c r="BK41" s="870">
        <v>0</v>
      </c>
      <c r="BL41" s="317"/>
      <c r="BM41" s="312"/>
      <c r="BN41" s="312"/>
      <c r="BO41" s="312"/>
      <c r="BP41" s="38"/>
      <c r="BQ41" s="38"/>
      <c r="BR41" s="38"/>
      <c r="BS41" s="38"/>
      <c r="BT41" s="328"/>
      <c r="BU41" s="382"/>
      <c r="BV41" s="382"/>
      <c r="BW41" s="383"/>
      <c r="BX41" s="10"/>
      <c r="BY41" s="384"/>
      <c r="BZ41" s="48"/>
      <c r="CA41" s="48"/>
      <c r="CB41" s="48"/>
      <c r="CC41" s="316"/>
      <c r="CD41" s="316"/>
      <c r="CE41" s="42"/>
      <c r="CF41" s="40"/>
      <c r="CG41" s="40"/>
      <c r="CH41" s="21"/>
      <c r="CI41" s="319"/>
      <c r="CJ41" s="319"/>
      <c r="CK41" s="527" t="s">
        <v>125</v>
      </c>
      <c r="CL41" s="528">
        <v>0</v>
      </c>
      <c r="CM41" s="529">
        <v>0</v>
      </c>
      <c r="CN41" s="530">
        <v>0</v>
      </c>
      <c r="CO41" s="528">
        <v>0</v>
      </c>
      <c r="CP41" s="531">
        <v>0</v>
      </c>
      <c r="CQ41" s="532">
        <v>0</v>
      </c>
      <c r="CR41" s="316"/>
      <c r="CV41" s="21"/>
      <c r="CY41" s="21"/>
      <c r="DB41" s="21"/>
      <c r="DC41" s="316"/>
      <c r="DD41" s="12" t="s">
        <v>58</v>
      </c>
      <c r="DE41" s="12"/>
      <c r="DF41" s="878">
        <v>1.65</v>
      </c>
      <c r="DG41" s="878">
        <v>1.67</v>
      </c>
      <c r="DH41" s="878">
        <v>1.64</v>
      </c>
      <c r="DI41" s="878">
        <v>1.65</v>
      </c>
      <c r="DJ41" s="399"/>
      <c r="DK41" s="399"/>
      <c r="DL41" s="399"/>
      <c r="DM41" s="399"/>
      <c r="DN41" s="316"/>
      <c r="DO41" s="316"/>
      <c r="DP41" s="316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4"/>
      <c r="EC41" s="4"/>
      <c r="ED41" s="644" t="s">
        <v>70</v>
      </c>
      <c r="EE41" s="815">
        <v>0</v>
      </c>
      <c r="EF41" s="658">
        <v>0</v>
      </c>
      <c r="EG41" s="658">
        <v>0</v>
      </c>
      <c r="EH41" s="679">
        <v>0</v>
      </c>
      <c r="EI41" s="677"/>
      <c r="EJ41" s="678"/>
      <c r="EK41" s="678"/>
      <c r="EL41" s="678"/>
      <c r="EM41" s="659">
        <v>0</v>
      </c>
      <c r="EN41" s="879">
        <v>0</v>
      </c>
      <c r="EO41" s="870">
        <v>0</v>
      </c>
      <c r="EP41" s="317"/>
      <c r="EQ41" s="312"/>
      <c r="ER41" s="312"/>
      <c r="ES41" s="312"/>
      <c r="ET41" s="38"/>
      <c r="EU41" s="38"/>
      <c r="EV41" s="38"/>
      <c r="EW41" s="38"/>
      <c r="EX41" s="328"/>
      <c r="EY41" s="382"/>
      <c r="EZ41" s="382"/>
      <c r="FA41" s="383"/>
      <c r="FB41" s="10"/>
      <c r="FC41" s="384"/>
      <c r="FD41" s="48"/>
      <c r="FE41" s="48"/>
      <c r="FF41" s="48"/>
      <c r="FG41" s="316"/>
      <c r="FH41" s="316"/>
      <c r="FI41" s="42"/>
      <c r="FJ41" s="40"/>
      <c r="FK41" s="40"/>
      <c r="FL41" s="21"/>
      <c r="FM41" s="319"/>
      <c r="FN41" s="319"/>
      <c r="FO41" s="527" t="s">
        <v>125</v>
      </c>
      <c r="FP41" s="528">
        <v>0</v>
      </c>
      <c r="FQ41" s="529">
        <v>0</v>
      </c>
      <c r="FR41" s="530">
        <v>0</v>
      </c>
      <c r="FS41" s="528">
        <v>0</v>
      </c>
      <c r="FT41" s="531">
        <v>0</v>
      </c>
      <c r="FU41" s="532">
        <v>0</v>
      </c>
      <c r="FV41" s="316"/>
      <c r="FZ41" s="21"/>
      <c r="GC41" s="21"/>
      <c r="GF41" s="21"/>
      <c r="GG41" s="316"/>
      <c r="GH41" s="12" t="s">
        <v>58</v>
      </c>
      <c r="GI41" s="12"/>
      <c r="GJ41" s="878">
        <v>1.6</v>
      </c>
      <c r="GK41" s="878">
        <v>1.56</v>
      </c>
      <c r="GL41" s="878">
        <v>1.69</v>
      </c>
      <c r="GM41" s="878">
        <v>1.61</v>
      </c>
      <c r="GN41" s="399"/>
      <c r="GO41" s="399"/>
      <c r="GP41" s="399"/>
      <c r="GQ41" s="399"/>
      <c r="GR41" s="316"/>
      <c r="GS41" s="316"/>
      <c r="GT41" s="316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4"/>
      <c r="HG41" s="4"/>
      <c r="HH41" s="644" t="s">
        <v>70</v>
      </c>
      <c r="HI41" s="815">
        <v>0</v>
      </c>
      <c r="HJ41" s="658">
        <v>0</v>
      </c>
      <c r="HK41" s="658">
        <v>0</v>
      </c>
      <c r="HL41" s="679">
        <v>0</v>
      </c>
      <c r="HM41" s="678"/>
      <c r="HN41" s="678"/>
      <c r="HO41" s="678"/>
      <c r="HP41" s="678"/>
      <c r="HQ41" s="659">
        <v>0</v>
      </c>
      <c r="HR41" s="879">
        <v>0</v>
      </c>
      <c r="HS41" s="870">
        <v>0</v>
      </c>
      <c r="HT41" s="317"/>
      <c r="HU41" s="312"/>
      <c r="HV41" s="312"/>
      <c r="HW41" s="312"/>
      <c r="HX41" s="38"/>
      <c r="HY41" s="38"/>
      <c r="HZ41" s="38"/>
      <c r="IA41" s="38"/>
      <c r="IB41" s="328"/>
      <c r="IC41" s="382"/>
      <c r="ID41" s="382"/>
      <c r="IE41" s="383"/>
      <c r="IF41" s="10"/>
      <c r="IG41" s="384"/>
      <c r="IH41" s="48"/>
      <c r="II41" s="48"/>
      <c r="IJ41" s="48"/>
      <c r="IK41" s="316"/>
      <c r="IM41" s="42"/>
      <c r="IN41" s="40"/>
      <c r="IO41" s="40"/>
      <c r="IP41" s="21"/>
      <c r="IQ41" s="319"/>
      <c r="IR41" s="319"/>
      <c r="IS41" s="527" t="s">
        <v>125</v>
      </c>
      <c r="IT41" s="528">
        <v>0</v>
      </c>
      <c r="IU41" s="529">
        <v>0</v>
      </c>
      <c r="IV41" s="530">
        <v>0</v>
      </c>
      <c r="IW41" s="528">
        <v>0</v>
      </c>
      <c r="IX41" s="531">
        <v>0</v>
      </c>
      <c r="IY41" s="532">
        <v>0</v>
      </c>
      <c r="IZ41" s="316"/>
      <c r="JD41" s="21"/>
      <c r="JG41" s="21"/>
      <c r="JJ41" s="21"/>
      <c r="JK41" s="316"/>
      <c r="JL41" s="12" t="s">
        <v>58</v>
      </c>
      <c r="JM41" s="12"/>
      <c r="JN41" s="878">
        <v>1.84</v>
      </c>
      <c r="JO41" s="878">
        <v>1.77</v>
      </c>
      <c r="JP41" s="878">
        <v>1.78</v>
      </c>
      <c r="JQ41" s="878">
        <v>1.79</v>
      </c>
      <c r="JR41" s="399"/>
      <c r="JS41" s="399"/>
      <c r="JT41" s="399"/>
      <c r="JU41" s="399"/>
      <c r="JV41" s="316"/>
      <c r="JW41" s="316"/>
      <c r="JX41" s="316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4"/>
      <c r="KK41" s="4"/>
      <c r="KL41" s="644" t="s">
        <v>70</v>
      </c>
      <c r="KM41" s="815">
        <v>0</v>
      </c>
      <c r="KN41" s="658">
        <v>0</v>
      </c>
      <c r="KO41" s="658">
        <v>0</v>
      </c>
      <c r="KP41" s="683">
        <v>0</v>
      </c>
      <c r="KQ41" s="684">
        <v>0</v>
      </c>
      <c r="KR41" s="684">
        <v>0</v>
      </c>
      <c r="KS41" s="684">
        <v>0</v>
      </c>
      <c r="KT41" s="684">
        <v>0</v>
      </c>
      <c r="KU41" s="685">
        <v>0</v>
      </c>
      <c r="KV41" s="879">
        <v>0</v>
      </c>
      <c r="KW41" s="870">
        <v>0</v>
      </c>
      <c r="KX41" s="324"/>
      <c r="KY41" s="312"/>
      <c r="KZ41" s="312"/>
      <c r="LA41" s="312"/>
      <c r="LB41" s="38"/>
      <c r="LC41" s="38"/>
      <c r="LD41" s="38"/>
      <c r="LE41" s="38"/>
      <c r="LF41" s="328"/>
      <c r="LG41" s="382"/>
      <c r="LH41" s="382"/>
      <c r="LI41" s="383"/>
      <c r="LJ41" s="10"/>
      <c r="LK41" s="384"/>
      <c r="LL41" s="48"/>
      <c r="LM41" s="48"/>
      <c r="LN41" s="48"/>
      <c r="LO41" s="48"/>
      <c r="LQ41" s="21"/>
      <c r="LR41" s="40"/>
      <c r="LS41" s="40"/>
      <c r="LT41" s="21"/>
      <c r="LU41" s="101"/>
      <c r="LV41" s="101"/>
      <c r="LW41" s="527" t="s">
        <v>125</v>
      </c>
      <c r="LX41" s="11">
        <v>0</v>
      </c>
      <c r="LY41" s="544">
        <v>0</v>
      </c>
      <c r="LZ41" s="545">
        <v>0</v>
      </c>
      <c r="MA41" s="81"/>
      <c r="MB41" s="21"/>
      <c r="MC41" s="21"/>
      <c r="MD41" s="34"/>
      <c r="ME41" s="21"/>
      <c r="MF41" s="21"/>
      <c r="MG41" s="34"/>
      <c r="MH41" s="21"/>
      <c r="MI41" s="21"/>
      <c r="MJ41" s="34"/>
      <c r="MK41" s="21"/>
      <c r="ML41" s="102"/>
      <c r="MM41" s="573" t="s">
        <v>58</v>
      </c>
      <c r="MN41" s="573"/>
      <c r="MO41" s="880">
        <v>1.61</v>
      </c>
      <c r="MP41" s="880">
        <v>1.65</v>
      </c>
      <c r="MQ41" s="880">
        <v>1.61</v>
      </c>
      <c r="MR41" s="880">
        <v>1.79</v>
      </c>
      <c r="MS41" s="881">
        <v>1.66</v>
      </c>
      <c r="MT41" s="218"/>
      <c r="MU41" s="219"/>
      <c r="MV41" s="219"/>
      <c r="MW41" s="394"/>
      <c r="MX41" s="219"/>
      <c r="MY41" s="219"/>
      <c r="MZ41" s="219"/>
      <c r="NA41" s="406"/>
      <c r="NB41" s="406"/>
      <c r="NC41" s="406"/>
      <c r="ND41" s="406"/>
      <c r="NE41" s="406"/>
      <c r="NF41" s="406"/>
      <c r="NG41" s="406"/>
      <c r="NH41" s="406"/>
      <c r="NI41" s="406"/>
      <c r="NJ41" s="406"/>
      <c r="NK41" s="406"/>
      <c r="NL41" s="406"/>
      <c r="NM41" s="406"/>
      <c r="NN41" s="651" t="s">
        <v>70</v>
      </c>
      <c r="NO41" s="882">
        <v>0</v>
      </c>
      <c r="NP41" s="883">
        <v>0</v>
      </c>
      <c r="NQ41" s="883">
        <v>0</v>
      </c>
      <c r="NR41" s="688">
        <v>0</v>
      </c>
      <c r="NS41" s="687"/>
      <c r="NT41" s="687"/>
      <c r="NU41" s="687"/>
      <c r="NV41" s="687"/>
      <c r="NW41" s="689">
        <v>0</v>
      </c>
      <c r="NX41" s="884">
        <v>0</v>
      </c>
      <c r="NY41" s="665">
        <v>0</v>
      </c>
    </row>
    <row r="42" spans="1:389" ht="23.25" customHeight="1" thickTop="1" thickBot="1" x14ac:dyDescent="0.3">
      <c r="A42" s="39"/>
      <c r="B42" s="40"/>
      <c r="C42" s="40"/>
      <c r="D42" s="21"/>
      <c r="E42" s="319"/>
      <c r="F42" s="319"/>
      <c r="G42" s="554" t="s">
        <v>126</v>
      </c>
      <c r="H42" s="885">
        <v>0</v>
      </c>
      <c r="I42" s="886">
        <v>0</v>
      </c>
      <c r="J42" s="887">
        <v>0</v>
      </c>
      <c r="K42" s="885">
        <v>0</v>
      </c>
      <c r="L42" s="888">
        <v>0</v>
      </c>
      <c r="M42" s="889">
        <v>0</v>
      </c>
      <c r="N42" s="316"/>
      <c r="R42" s="21"/>
      <c r="U42" s="21"/>
      <c r="X42" s="21"/>
      <c r="Y42" s="316"/>
      <c r="Z42" s="316"/>
      <c r="AA42" s="316" t="s">
        <v>32</v>
      </c>
      <c r="AB42" s="415">
        <v>0</v>
      </c>
      <c r="AC42" s="415">
        <v>0</v>
      </c>
      <c r="AD42" s="415">
        <v>0</v>
      </c>
      <c r="AE42" s="415">
        <v>0</v>
      </c>
      <c r="AF42" s="400"/>
      <c r="AG42" s="400"/>
      <c r="AH42" s="400"/>
      <c r="AI42" s="400"/>
      <c r="AJ42" s="316"/>
      <c r="AK42" s="316"/>
      <c r="AL42" s="316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4"/>
      <c r="AY42" s="4"/>
      <c r="AZ42" s="709" t="s">
        <v>42</v>
      </c>
      <c r="BA42" s="839">
        <v>34484</v>
      </c>
      <c r="BB42" s="706">
        <v>0</v>
      </c>
      <c r="BC42" s="706">
        <v>11703</v>
      </c>
      <c r="BD42" s="705">
        <v>6262</v>
      </c>
      <c r="BE42" s="706"/>
      <c r="BF42" s="706"/>
      <c r="BG42" s="706"/>
      <c r="BH42" s="706"/>
      <c r="BI42" s="707">
        <v>52449</v>
      </c>
      <c r="BJ42" s="706">
        <v>89142</v>
      </c>
      <c r="BK42" s="890">
        <v>141591</v>
      </c>
      <c r="BL42" s="317"/>
      <c r="BM42" s="312"/>
      <c r="BN42" s="312"/>
      <c r="BO42" s="312"/>
      <c r="BP42" s="38"/>
      <c r="BQ42" s="312"/>
      <c r="BR42" s="312"/>
      <c r="BS42" s="312"/>
      <c r="BT42" s="408"/>
      <c r="BU42" s="382"/>
      <c r="BV42" s="382"/>
      <c r="BW42" s="388"/>
      <c r="BX42" s="10"/>
      <c r="BY42" s="384"/>
      <c r="BZ42" s="48"/>
      <c r="CA42" s="48"/>
      <c r="CB42" s="48"/>
      <c r="CC42" s="316"/>
      <c r="CD42" s="316"/>
      <c r="CE42" s="39"/>
      <c r="CF42" s="40"/>
      <c r="CG42" s="40"/>
      <c r="CH42" s="21"/>
      <c r="CI42" s="319"/>
      <c r="CJ42" s="319"/>
      <c r="CK42" s="554" t="s">
        <v>126</v>
      </c>
      <c r="CL42" s="885">
        <v>0</v>
      </c>
      <c r="CM42" s="886">
        <v>0</v>
      </c>
      <c r="CN42" s="887">
        <v>0</v>
      </c>
      <c r="CO42" s="885">
        <v>0</v>
      </c>
      <c r="CP42" s="888">
        <v>0</v>
      </c>
      <c r="CQ42" s="889">
        <v>0</v>
      </c>
      <c r="CR42" s="316"/>
      <c r="CV42" s="21"/>
      <c r="CY42" s="21"/>
      <c r="DB42" s="21"/>
      <c r="DC42" s="316"/>
      <c r="DD42" s="316"/>
      <c r="DE42" s="316" t="s">
        <v>32</v>
      </c>
      <c r="DF42" s="415">
        <v>0</v>
      </c>
      <c r="DG42" s="415">
        <v>0</v>
      </c>
      <c r="DH42" s="415">
        <v>0</v>
      </c>
      <c r="DI42" s="415">
        <v>0</v>
      </c>
      <c r="DJ42" s="400"/>
      <c r="DK42" s="400"/>
      <c r="DL42" s="400"/>
      <c r="DM42" s="400"/>
      <c r="DN42" s="316"/>
      <c r="DO42" s="316"/>
      <c r="DP42" s="316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4"/>
      <c r="EC42" s="4"/>
      <c r="ED42" s="709" t="s">
        <v>42</v>
      </c>
      <c r="EE42" s="839">
        <v>31538</v>
      </c>
      <c r="EF42" s="706">
        <v>0</v>
      </c>
      <c r="EG42" s="706">
        <v>10990</v>
      </c>
      <c r="EH42" s="700">
        <v>17606</v>
      </c>
      <c r="EI42" s="699"/>
      <c r="EJ42" s="699"/>
      <c r="EK42" s="699"/>
      <c r="EL42" s="699"/>
      <c r="EM42" s="707">
        <v>60134</v>
      </c>
      <c r="EN42" s="706">
        <v>135727</v>
      </c>
      <c r="EO42" s="890">
        <v>195861</v>
      </c>
      <c r="EP42" s="317"/>
      <c r="EQ42" s="312"/>
      <c r="ER42" s="312"/>
      <c r="ES42" s="312"/>
      <c r="ET42" s="38"/>
      <c r="EU42" s="312"/>
      <c r="EV42" s="312"/>
      <c r="EW42" s="312"/>
      <c r="EX42" s="408"/>
      <c r="EY42" s="382"/>
      <c r="EZ42" s="382"/>
      <c r="FA42" s="388"/>
      <c r="FB42" s="10"/>
      <c r="FC42" s="384"/>
      <c r="FD42" s="48"/>
      <c r="FE42" s="48"/>
      <c r="FF42" s="48"/>
      <c r="FG42" s="316"/>
      <c r="FH42" s="316"/>
      <c r="FI42" s="39"/>
      <c r="FJ42" s="40"/>
      <c r="FK42" s="40"/>
      <c r="FL42" s="21"/>
      <c r="FM42" s="319"/>
      <c r="FN42" s="319"/>
      <c r="FO42" s="554" t="s">
        <v>126</v>
      </c>
      <c r="FP42" s="885">
        <v>0</v>
      </c>
      <c r="FQ42" s="886">
        <v>0</v>
      </c>
      <c r="FR42" s="887">
        <v>0</v>
      </c>
      <c r="FS42" s="885">
        <v>0</v>
      </c>
      <c r="FT42" s="888">
        <v>0</v>
      </c>
      <c r="FU42" s="889">
        <v>0</v>
      </c>
      <c r="FV42" s="316"/>
      <c r="FZ42" s="21"/>
      <c r="GC42" s="21"/>
      <c r="GF42" s="21"/>
      <c r="GG42" s="316"/>
      <c r="GH42" s="316"/>
      <c r="GI42" s="316" t="s">
        <v>32</v>
      </c>
      <c r="GJ42" s="415">
        <v>0</v>
      </c>
      <c r="GK42" s="415">
        <v>0</v>
      </c>
      <c r="GL42" s="415">
        <v>0</v>
      </c>
      <c r="GM42" s="415">
        <v>0</v>
      </c>
      <c r="GN42" s="400"/>
      <c r="GO42" s="400"/>
      <c r="GP42" s="400"/>
      <c r="GQ42" s="400"/>
      <c r="GR42" s="316"/>
      <c r="GS42" s="316"/>
      <c r="GT42" s="316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4"/>
      <c r="HG42" s="4"/>
      <c r="HH42" s="709" t="s">
        <v>42</v>
      </c>
      <c r="HI42" s="839">
        <v>29974</v>
      </c>
      <c r="HJ42" s="706">
        <v>0</v>
      </c>
      <c r="HK42" s="706">
        <v>9698</v>
      </c>
      <c r="HL42" s="700">
        <v>6327</v>
      </c>
      <c r="HM42" s="699"/>
      <c r="HN42" s="699"/>
      <c r="HO42" s="699"/>
      <c r="HP42" s="699"/>
      <c r="HQ42" s="707">
        <v>45999</v>
      </c>
      <c r="HR42" s="706">
        <v>59384</v>
      </c>
      <c r="HS42" s="890">
        <v>105383</v>
      </c>
      <c r="HT42" s="317"/>
      <c r="HU42" s="312"/>
      <c r="HV42" s="312"/>
      <c r="HW42" s="312"/>
      <c r="HX42" s="38"/>
      <c r="HY42" s="312"/>
      <c r="HZ42" s="312"/>
      <c r="IA42" s="312"/>
      <c r="IB42" s="408"/>
      <c r="IC42" s="382"/>
      <c r="ID42" s="382"/>
      <c r="IE42" s="388"/>
      <c r="IF42" s="10"/>
      <c r="IG42" s="384"/>
      <c r="IH42" s="48"/>
      <c r="II42" s="48"/>
      <c r="IJ42" s="48"/>
      <c r="IK42" s="316"/>
      <c r="IM42" s="39"/>
      <c r="IN42" s="40"/>
      <c r="IO42" s="40"/>
      <c r="IP42" s="21"/>
      <c r="IQ42" s="319"/>
      <c r="IR42" s="319"/>
      <c r="IS42" s="554" t="s">
        <v>126</v>
      </c>
      <c r="IT42" s="885">
        <v>0</v>
      </c>
      <c r="IU42" s="886">
        <v>0</v>
      </c>
      <c r="IV42" s="887">
        <v>0</v>
      </c>
      <c r="IW42" s="885">
        <v>0</v>
      </c>
      <c r="IX42" s="888">
        <v>0</v>
      </c>
      <c r="IY42" s="889">
        <v>0</v>
      </c>
      <c r="IZ42" s="316"/>
      <c r="JD42" s="21"/>
      <c r="JG42" s="21"/>
      <c r="JJ42" s="21"/>
      <c r="JK42" s="316"/>
      <c r="JL42" s="316"/>
      <c r="JM42" s="316" t="s">
        <v>32</v>
      </c>
      <c r="JN42" s="415">
        <v>0</v>
      </c>
      <c r="JO42" s="415">
        <v>0</v>
      </c>
      <c r="JP42" s="415">
        <v>0</v>
      </c>
      <c r="JQ42" s="415">
        <v>0</v>
      </c>
      <c r="JR42" s="400"/>
      <c r="JS42" s="400"/>
      <c r="JT42" s="400"/>
      <c r="JU42" s="400"/>
      <c r="JV42" s="316"/>
      <c r="JW42" s="316"/>
      <c r="JX42" s="316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4"/>
      <c r="KK42" s="4"/>
      <c r="KL42" s="709" t="s">
        <v>42</v>
      </c>
      <c r="KM42" s="839">
        <v>27240</v>
      </c>
      <c r="KN42" s="706">
        <v>0</v>
      </c>
      <c r="KO42" s="706">
        <v>8075</v>
      </c>
      <c r="KP42" s="705">
        <v>7567</v>
      </c>
      <c r="KQ42" s="706">
        <v>0</v>
      </c>
      <c r="KR42" s="706">
        <v>0</v>
      </c>
      <c r="KS42" s="706">
        <v>0</v>
      </c>
      <c r="KT42" s="706">
        <v>0</v>
      </c>
      <c r="KU42" s="707">
        <v>42882</v>
      </c>
      <c r="KV42" s="706">
        <v>67279</v>
      </c>
      <c r="KW42" s="890">
        <v>110161</v>
      </c>
      <c r="KX42" s="409"/>
      <c r="KY42" s="312"/>
      <c r="KZ42" s="312"/>
      <c r="LA42" s="312"/>
      <c r="LB42" s="38"/>
      <c r="LC42" s="312"/>
      <c r="LD42" s="312"/>
      <c r="LE42" s="312"/>
      <c r="LF42" s="408"/>
      <c r="LG42" s="382"/>
      <c r="LH42" s="382"/>
      <c r="LI42" s="388"/>
      <c r="LJ42" s="10"/>
      <c r="LK42" s="384"/>
      <c r="LL42" s="48"/>
      <c r="LM42" s="48"/>
      <c r="LN42" s="48"/>
      <c r="LO42" s="48"/>
      <c r="LQ42" s="21"/>
      <c r="LR42" s="40"/>
      <c r="LS42" s="40"/>
      <c r="LT42" s="21"/>
      <c r="LU42" s="101"/>
      <c r="LV42" s="101"/>
      <c r="LW42" s="554" t="s">
        <v>126</v>
      </c>
      <c r="LX42" s="11">
        <v>0</v>
      </c>
      <c r="LY42" s="544">
        <v>0</v>
      </c>
      <c r="LZ42" s="545">
        <v>0</v>
      </c>
      <c r="MA42" s="81"/>
      <c r="MB42" s="21"/>
      <c r="MC42" s="21"/>
      <c r="MD42" s="34"/>
      <c r="ME42" s="21"/>
      <c r="MF42" s="21"/>
      <c r="MG42" s="34"/>
      <c r="MH42" s="21"/>
      <c r="MI42" s="21"/>
      <c r="MJ42" s="34"/>
      <c r="MK42" s="21"/>
      <c r="ML42" s="102"/>
      <c r="MM42" s="102"/>
      <c r="MN42" s="102" t="s">
        <v>32</v>
      </c>
      <c r="MO42" s="891">
        <v>0</v>
      </c>
      <c r="MP42" s="891">
        <v>0</v>
      </c>
      <c r="MQ42" s="891">
        <v>0</v>
      </c>
      <c r="MR42" s="891">
        <v>0</v>
      </c>
      <c r="MS42" s="892" t="s">
        <v>182</v>
      </c>
      <c r="MT42" s="218"/>
      <c r="MU42" s="219"/>
      <c r="MV42" s="219"/>
      <c r="MW42" s="394"/>
      <c r="MX42" s="219"/>
      <c r="MY42" s="219"/>
      <c r="MZ42" s="219"/>
      <c r="NA42" s="406"/>
      <c r="NB42" s="406"/>
      <c r="NC42" s="406"/>
      <c r="ND42" s="406"/>
      <c r="NE42" s="406"/>
      <c r="NF42" s="406"/>
      <c r="NG42" s="406"/>
      <c r="NH42" s="406"/>
      <c r="NI42" s="406"/>
      <c r="NJ42" s="406"/>
      <c r="NK42" s="406"/>
      <c r="NL42" s="406"/>
      <c r="NM42" s="406"/>
      <c r="NN42" s="710" t="s">
        <v>42</v>
      </c>
      <c r="NO42" s="710">
        <v>123236</v>
      </c>
      <c r="NP42" s="711">
        <v>0</v>
      </c>
      <c r="NQ42" s="711">
        <v>40466</v>
      </c>
      <c r="NR42" s="712">
        <v>37762</v>
      </c>
      <c r="NS42" s="711"/>
      <c r="NT42" s="711"/>
      <c r="NU42" s="711"/>
      <c r="NV42" s="711"/>
      <c r="NW42" s="713">
        <v>201464</v>
      </c>
      <c r="NX42" s="713">
        <v>351532</v>
      </c>
      <c r="NY42" s="713">
        <v>552996</v>
      </c>
    </row>
    <row r="43" spans="1:389" ht="23.25" customHeight="1" thickTop="1" thickBot="1" x14ac:dyDescent="0.3">
      <c r="A43" s="44"/>
      <c r="B43" s="40"/>
      <c r="C43" s="40"/>
      <c r="D43" s="21"/>
      <c r="E43" s="319"/>
      <c r="F43" s="319"/>
      <c r="G43" s="893" t="s">
        <v>127</v>
      </c>
      <c r="H43" s="894">
        <v>15265</v>
      </c>
      <c r="I43" s="895">
        <v>15131</v>
      </c>
      <c r="J43" s="896">
        <v>15791</v>
      </c>
      <c r="K43" s="894">
        <v>46187</v>
      </c>
      <c r="L43" s="897">
        <v>44783</v>
      </c>
      <c r="M43" s="898">
        <v>3.14</v>
      </c>
      <c r="N43" s="12"/>
      <c r="R43" s="21"/>
      <c r="U43" s="21"/>
      <c r="X43" s="21"/>
      <c r="Y43" s="316"/>
      <c r="Z43" s="316"/>
      <c r="AA43" s="316" t="s">
        <v>46</v>
      </c>
      <c r="AB43" s="415">
        <v>1.58</v>
      </c>
      <c r="AC43" s="415">
        <v>1.57</v>
      </c>
      <c r="AD43" s="415">
        <v>1.55</v>
      </c>
      <c r="AE43" s="415">
        <v>1.57</v>
      </c>
      <c r="AF43" s="400"/>
      <c r="AG43" s="400"/>
      <c r="AH43" s="400"/>
      <c r="AI43" s="400"/>
      <c r="AJ43" s="316"/>
      <c r="AK43" s="316"/>
      <c r="AL43" s="48"/>
      <c r="AM43" s="48"/>
      <c r="AN43" s="48"/>
      <c r="AO43" s="48"/>
      <c r="AP43" s="48"/>
      <c r="AQ43" s="48"/>
      <c r="AR43" s="48"/>
      <c r="AS43" s="48"/>
      <c r="AT43" s="48"/>
      <c r="AU43" s="56"/>
      <c r="AV43" s="56"/>
      <c r="AW43" s="48"/>
      <c r="AX43" s="99"/>
      <c r="AY43" s="48"/>
      <c r="AZ43" s="48"/>
      <c r="BA43" s="138"/>
      <c r="BB43" s="138"/>
      <c r="BC43" s="138"/>
      <c r="BD43" s="69"/>
      <c r="BE43" s="69"/>
      <c r="BF43" s="69"/>
      <c r="BG43" s="69"/>
      <c r="BH43" s="69"/>
      <c r="BI43" s="69"/>
      <c r="BJ43" s="69"/>
      <c r="BK43" s="69"/>
      <c r="BL43" s="317"/>
      <c r="BM43" s="312"/>
      <c r="BN43" s="312"/>
      <c r="BO43" s="312"/>
      <c r="BP43" s="38"/>
      <c r="BQ43" s="45"/>
      <c r="BR43" s="45"/>
      <c r="BS43" s="45"/>
      <c r="BT43" s="45"/>
      <c r="BU43" s="382"/>
      <c r="BV43" s="382"/>
      <c r="BW43" s="410"/>
      <c r="BX43" s="10"/>
      <c r="BY43" s="384"/>
      <c r="BZ43" s="48"/>
      <c r="CA43" s="48"/>
      <c r="CB43" s="48"/>
      <c r="CC43" s="316"/>
      <c r="CD43" s="316"/>
      <c r="CE43" s="44"/>
      <c r="CF43" s="40"/>
      <c r="CG43" s="40"/>
      <c r="CH43" s="21"/>
      <c r="CI43" s="319"/>
      <c r="CJ43" s="319"/>
      <c r="CK43" s="893" t="s">
        <v>127</v>
      </c>
      <c r="CL43" s="894">
        <v>15234</v>
      </c>
      <c r="CM43" s="895">
        <v>13488</v>
      </c>
      <c r="CN43" s="896">
        <v>13806</v>
      </c>
      <c r="CO43" s="894">
        <v>42528</v>
      </c>
      <c r="CP43" s="897">
        <v>41929</v>
      </c>
      <c r="CQ43" s="898">
        <v>1.43</v>
      </c>
      <c r="CR43" s="12"/>
      <c r="CV43" s="21"/>
      <c r="CY43" s="21"/>
      <c r="DB43" s="21"/>
      <c r="DC43" s="316"/>
      <c r="DD43" s="316"/>
      <c r="DE43" s="316" t="s">
        <v>46</v>
      </c>
      <c r="DF43" s="415">
        <v>1.63</v>
      </c>
      <c r="DG43" s="415">
        <v>1.6</v>
      </c>
      <c r="DH43" s="415">
        <v>1.64</v>
      </c>
      <c r="DI43" s="415">
        <v>1.62</v>
      </c>
      <c r="DJ43" s="400"/>
      <c r="DK43" s="400"/>
      <c r="DL43" s="400"/>
      <c r="DM43" s="400"/>
      <c r="DN43" s="316"/>
      <c r="DO43" s="316"/>
      <c r="DP43" s="48"/>
      <c r="DQ43" s="48"/>
      <c r="DR43" s="48"/>
      <c r="DS43" s="48"/>
      <c r="DT43" s="48"/>
      <c r="DU43" s="48"/>
      <c r="DV43" s="48"/>
      <c r="DW43" s="48"/>
      <c r="DX43" s="48"/>
      <c r="DY43" s="56"/>
      <c r="DZ43" s="56"/>
      <c r="EA43" s="48"/>
      <c r="EB43" s="99"/>
      <c r="EC43" s="48"/>
      <c r="ED43" s="48"/>
      <c r="EE43" s="138"/>
      <c r="EF43" s="138"/>
      <c r="EG43" s="138"/>
      <c r="EH43" s="69"/>
      <c r="EI43" s="69"/>
      <c r="EJ43" s="69"/>
      <c r="EK43" s="69"/>
      <c r="EL43" s="69"/>
      <c r="EM43" s="69"/>
      <c r="EN43" s="69"/>
      <c r="EO43" s="69"/>
      <c r="EP43" s="317"/>
      <c r="EQ43" s="312"/>
      <c r="ER43" s="312"/>
      <c r="ES43" s="312"/>
      <c r="ET43" s="38"/>
      <c r="EU43" s="45"/>
      <c r="EV43" s="45"/>
      <c r="EW43" s="45"/>
      <c r="EX43" s="45"/>
      <c r="EY43" s="382"/>
      <c r="EZ43" s="382"/>
      <c r="FA43" s="410"/>
      <c r="FB43" s="10"/>
      <c r="FC43" s="384"/>
      <c r="FD43" s="48"/>
      <c r="FE43" s="48"/>
      <c r="FF43" s="48"/>
      <c r="FG43" s="316"/>
      <c r="FH43" s="316"/>
      <c r="FI43" s="44"/>
      <c r="FJ43" s="40"/>
      <c r="FK43" s="40"/>
      <c r="FL43" s="21"/>
      <c r="FM43" s="319"/>
      <c r="FN43" s="319"/>
      <c r="FO43" s="893" t="s">
        <v>127</v>
      </c>
      <c r="FP43" s="894">
        <v>13643</v>
      </c>
      <c r="FQ43" s="895">
        <v>13548</v>
      </c>
      <c r="FR43" s="896">
        <v>12481</v>
      </c>
      <c r="FS43" s="894">
        <v>39672</v>
      </c>
      <c r="FT43" s="897">
        <v>39086</v>
      </c>
      <c r="FU43" s="898">
        <v>1.5</v>
      </c>
      <c r="FV43" s="12"/>
      <c r="FZ43" s="21"/>
      <c r="GC43" s="21"/>
      <c r="GF43" s="21"/>
      <c r="GG43" s="316"/>
      <c r="GH43" s="316"/>
      <c r="GI43" s="316" t="s">
        <v>46</v>
      </c>
      <c r="GJ43" s="415">
        <v>1.85</v>
      </c>
      <c r="GK43" s="415">
        <v>1.83</v>
      </c>
      <c r="GL43" s="415">
        <v>1.76</v>
      </c>
      <c r="GM43" s="415">
        <v>1.81</v>
      </c>
      <c r="GN43" s="400"/>
      <c r="GO43" s="400"/>
      <c r="GP43" s="400"/>
      <c r="GQ43" s="400"/>
      <c r="GR43" s="316"/>
      <c r="GS43" s="316"/>
      <c r="GT43" s="48"/>
      <c r="GU43" s="48"/>
      <c r="GV43" s="48"/>
      <c r="GW43" s="48"/>
      <c r="GX43" s="48"/>
      <c r="GY43" s="48"/>
      <c r="GZ43" s="48"/>
      <c r="HA43" s="48"/>
      <c r="HB43" s="48"/>
      <c r="HC43" s="56"/>
      <c r="HD43" s="56"/>
      <c r="HE43" s="48"/>
      <c r="HF43" s="99"/>
      <c r="HG43" s="48"/>
      <c r="HH43" s="48" t="s">
        <v>128</v>
      </c>
      <c r="HI43" s="138">
        <v>0</v>
      </c>
      <c r="HJ43" s="138">
        <v>0</v>
      </c>
      <c r="HK43" s="138">
        <v>0</v>
      </c>
      <c r="HL43" s="69"/>
      <c r="HM43" s="69"/>
      <c r="HN43" s="69"/>
      <c r="HO43" s="69"/>
      <c r="HP43" s="69"/>
      <c r="HQ43" s="69"/>
      <c r="HR43" s="69"/>
      <c r="HS43" s="69"/>
      <c r="HT43" s="317"/>
      <c r="HU43" s="312"/>
      <c r="HV43" s="312"/>
      <c r="HW43" s="312"/>
      <c r="HX43" s="38"/>
      <c r="HY43" s="45"/>
      <c r="HZ43" s="45"/>
      <c r="IA43" s="45"/>
      <c r="IB43" s="45"/>
      <c r="IC43" s="382"/>
      <c r="ID43" s="382"/>
      <c r="IE43" s="410"/>
      <c r="IF43" s="10"/>
      <c r="IG43" s="384"/>
      <c r="IH43" s="48"/>
      <c r="II43" s="48"/>
      <c r="IJ43" s="48"/>
      <c r="IK43" s="316"/>
      <c r="IM43" s="44"/>
      <c r="IN43" s="40"/>
      <c r="IO43" s="40"/>
      <c r="IP43" s="21"/>
      <c r="IQ43" s="319"/>
      <c r="IR43" s="319"/>
      <c r="IS43" s="893" t="s">
        <v>127</v>
      </c>
      <c r="IT43" s="894">
        <v>11410</v>
      </c>
      <c r="IU43" s="895">
        <v>11534</v>
      </c>
      <c r="IV43" s="896">
        <v>12371</v>
      </c>
      <c r="IW43" s="894">
        <v>35315</v>
      </c>
      <c r="IX43" s="897">
        <v>34268</v>
      </c>
      <c r="IY43" s="898">
        <v>3.06</v>
      </c>
      <c r="IZ43" s="12"/>
      <c r="JD43" s="21"/>
      <c r="JG43" s="21"/>
      <c r="JJ43" s="21"/>
      <c r="JK43" s="316"/>
      <c r="JL43" s="316"/>
      <c r="JM43" s="316" t="s">
        <v>46</v>
      </c>
      <c r="JN43" s="415">
        <v>1.85</v>
      </c>
      <c r="JO43" s="415">
        <v>1.77</v>
      </c>
      <c r="JP43" s="415">
        <v>1.93</v>
      </c>
      <c r="JQ43" s="415">
        <v>1.85</v>
      </c>
      <c r="JR43" s="400"/>
      <c r="JS43" s="400"/>
      <c r="JT43" s="400"/>
      <c r="JU43" s="400"/>
      <c r="JV43" s="316"/>
      <c r="JW43" s="316"/>
      <c r="JX43" s="48"/>
      <c r="JY43" s="48"/>
      <c r="JZ43" s="48"/>
      <c r="KA43" s="48"/>
      <c r="KB43" s="48"/>
      <c r="KC43" s="48"/>
      <c r="KD43" s="48"/>
      <c r="KE43" s="48"/>
      <c r="KF43" s="48"/>
      <c r="KG43" s="56"/>
      <c r="KH43" s="56"/>
      <c r="KI43" s="48"/>
      <c r="KJ43" s="99"/>
      <c r="KK43" s="48"/>
      <c r="KL43" s="48" t="s">
        <v>128</v>
      </c>
      <c r="KM43" s="138">
        <v>0</v>
      </c>
      <c r="KN43" s="138">
        <v>0</v>
      </c>
      <c r="KO43" s="138">
        <v>0</v>
      </c>
      <c r="KP43" s="69"/>
      <c r="KQ43" s="69"/>
      <c r="KR43" s="69"/>
      <c r="KS43" s="69"/>
      <c r="KT43" s="69"/>
      <c r="KU43" s="69"/>
      <c r="KV43" s="69"/>
      <c r="KW43" s="69"/>
      <c r="KX43" s="69"/>
      <c r="KY43" s="312"/>
      <c r="KZ43" s="312"/>
      <c r="LA43" s="312"/>
      <c r="LB43" s="38"/>
      <c r="LC43" s="45"/>
      <c r="LD43" s="45"/>
      <c r="LE43" s="45"/>
      <c r="LF43" s="45"/>
      <c r="LG43" s="382"/>
      <c r="LH43" s="382"/>
      <c r="LI43" s="410"/>
      <c r="LJ43" s="10"/>
      <c r="LK43" s="384"/>
      <c r="LL43" s="48"/>
      <c r="LM43" s="48"/>
      <c r="LN43" s="48"/>
      <c r="LO43" s="48"/>
      <c r="LQ43" s="21"/>
      <c r="LR43" s="40"/>
      <c r="LS43" s="40"/>
      <c r="LT43" s="21"/>
      <c r="LU43" s="101"/>
      <c r="LV43" s="101"/>
      <c r="LW43" s="893" t="s">
        <v>127</v>
      </c>
      <c r="LX43" s="899">
        <v>163702</v>
      </c>
      <c r="LY43" s="900">
        <v>160066</v>
      </c>
      <c r="LZ43" s="901">
        <v>2.27</v>
      </c>
      <c r="MA43" s="81"/>
      <c r="MB43" s="21"/>
      <c r="MC43" s="21"/>
      <c r="MD43" s="34"/>
      <c r="ME43" s="21"/>
      <c r="MF43" s="21"/>
      <c r="MG43" s="34"/>
      <c r="MH43" s="21"/>
      <c r="MI43" s="21"/>
      <c r="MJ43" s="34"/>
      <c r="MK43" s="21"/>
      <c r="ML43" s="102"/>
      <c r="MM43" s="102"/>
      <c r="MN43" s="102" t="s">
        <v>46</v>
      </c>
      <c r="MO43" s="891">
        <v>1.57</v>
      </c>
      <c r="MP43" s="891">
        <v>1.62</v>
      </c>
      <c r="MQ43" s="891">
        <v>1.81</v>
      </c>
      <c r="MR43" s="891">
        <v>1.85</v>
      </c>
      <c r="MS43" s="892">
        <v>1.7</v>
      </c>
      <c r="MT43" s="218"/>
      <c r="MU43" s="219"/>
      <c r="MV43" s="219"/>
      <c r="MW43" s="394"/>
      <c r="MX43" s="219"/>
      <c r="MY43" s="219"/>
      <c r="MZ43" s="219"/>
      <c r="NA43" s="219"/>
      <c r="NB43" s="219"/>
      <c r="NC43" s="219"/>
      <c r="ND43" s="219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411"/>
      <c r="NY43" s="411"/>
    </row>
    <row r="44" spans="1:389" ht="23.25" customHeight="1" thickTop="1" x14ac:dyDescent="0.25">
      <c r="A44" s="44"/>
      <c r="B44" s="40"/>
      <c r="C44" s="40"/>
      <c r="D44" s="21"/>
      <c r="E44" s="319"/>
      <c r="F44" s="319"/>
      <c r="G44" s="902" t="s">
        <v>16</v>
      </c>
      <c r="H44" s="7">
        <v>15202</v>
      </c>
      <c r="I44" s="7">
        <v>15082</v>
      </c>
      <c r="J44" s="7">
        <v>15738</v>
      </c>
      <c r="K44" s="7">
        <v>46022</v>
      </c>
      <c r="L44" s="903">
        <v>44645</v>
      </c>
      <c r="M44" s="904">
        <v>3.08</v>
      </c>
      <c r="N44" s="316"/>
      <c r="P44" s="43"/>
      <c r="R44" s="21"/>
      <c r="U44" s="21"/>
      <c r="X44" s="21"/>
      <c r="Y44" s="316"/>
      <c r="Z44" s="316"/>
      <c r="AA44" s="316" t="s">
        <v>52</v>
      </c>
      <c r="AB44" s="415">
        <v>1.64</v>
      </c>
      <c r="AC44" s="415">
        <v>1.59</v>
      </c>
      <c r="AD44" s="415">
        <v>1.63</v>
      </c>
      <c r="AE44" s="415">
        <v>1.62</v>
      </c>
      <c r="AF44" s="399"/>
      <c r="AG44" s="399"/>
      <c r="AH44" s="399"/>
      <c r="AI44" s="399"/>
      <c r="AJ44" s="316"/>
      <c r="AK44" s="316"/>
      <c r="AL44" s="48"/>
      <c r="AM44" s="48"/>
      <c r="AN44" s="48"/>
      <c r="AO44" s="48"/>
      <c r="AP44" s="48"/>
      <c r="AQ44" s="48"/>
      <c r="AR44" s="48"/>
      <c r="AS44" s="48"/>
      <c r="AT44" s="48"/>
      <c r="AU44" s="56"/>
      <c r="AV44" s="56"/>
      <c r="AW44" s="48"/>
      <c r="AX44" s="99"/>
      <c r="AY44" s="48"/>
      <c r="AZ44" s="48"/>
      <c r="BA44" s="138"/>
      <c r="BB44" s="138"/>
      <c r="BC44" s="138"/>
      <c r="BD44" s="69"/>
      <c r="BE44" s="69"/>
      <c r="BF44" s="69"/>
      <c r="BG44" s="69"/>
      <c r="BH44" s="69"/>
      <c r="BI44" s="69"/>
      <c r="BJ44" s="69"/>
      <c r="BK44" s="69"/>
      <c r="BL44" s="412"/>
      <c r="BM44" s="312"/>
      <c r="BN44" s="312"/>
      <c r="BO44" s="312"/>
      <c r="BP44" s="325"/>
      <c r="BQ44" s="46"/>
      <c r="BR44" s="46"/>
      <c r="BS44" s="46"/>
      <c r="BT44" s="328"/>
      <c r="BU44" s="382"/>
      <c r="BV44" s="382"/>
      <c r="BW44" s="383"/>
      <c r="BX44" s="10"/>
      <c r="BY44" s="384"/>
      <c r="BZ44" s="48"/>
      <c r="CA44" s="48"/>
      <c r="CB44" s="48"/>
      <c r="CC44" s="316"/>
      <c r="CD44" s="316"/>
      <c r="CE44" s="44"/>
      <c r="CF44" s="40"/>
      <c r="CG44" s="40"/>
      <c r="CH44" s="21"/>
      <c r="CI44" s="319"/>
      <c r="CJ44" s="319"/>
      <c r="CK44" s="902" t="s">
        <v>16</v>
      </c>
      <c r="CL44" s="7">
        <v>15066</v>
      </c>
      <c r="CM44" s="7">
        <v>13353</v>
      </c>
      <c r="CN44" s="7">
        <v>13667</v>
      </c>
      <c r="CO44" s="7">
        <v>42086</v>
      </c>
      <c r="CP44" s="903">
        <v>41490</v>
      </c>
      <c r="CQ44" s="904">
        <v>1.44</v>
      </c>
      <c r="CR44" s="316"/>
      <c r="CT44" s="43"/>
      <c r="CV44" s="21"/>
      <c r="CY44" s="21"/>
      <c r="DB44" s="21"/>
      <c r="DC44" s="316"/>
      <c r="DD44" s="316"/>
      <c r="DE44" s="316" t="s">
        <v>52</v>
      </c>
      <c r="DF44" s="415">
        <v>1.66</v>
      </c>
      <c r="DG44" s="415">
        <v>1.69</v>
      </c>
      <c r="DH44" s="415">
        <v>1.64</v>
      </c>
      <c r="DI44" s="415">
        <v>1.66</v>
      </c>
      <c r="DJ44" s="399"/>
      <c r="DK44" s="399"/>
      <c r="DL44" s="399"/>
      <c r="DM44" s="399"/>
      <c r="DN44" s="316"/>
      <c r="DO44" s="316"/>
      <c r="DP44" s="48"/>
      <c r="DQ44" s="48"/>
      <c r="DR44" s="48"/>
      <c r="DS44" s="48"/>
      <c r="DT44" s="48"/>
      <c r="DU44" s="48"/>
      <c r="DV44" s="48"/>
      <c r="DW44" s="48"/>
      <c r="DX44" s="48"/>
      <c r="DY44" s="56"/>
      <c r="DZ44" s="56"/>
      <c r="EA44" s="48"/>
      <c r="EB44" s="99"/>
      <c r="EC44" s="48"/>
      <c r="ED44" s="48"/>
      <c r="EE44" s="138"/>
      <c r="EF44" s="138"/>
      <c r="EG44" s="138"/>
      <c r="EH44" s="69"/>
      <c r="EI44" s="69"/>
      <c r="EJ44" s="69"/>
      <c r="EK44" s="69"/>
      <c r="EL44" s="69"/>
      <c r="EM44" s="69"/>
      <c r="EN44" s="69"/>
      <c r="EO44" s="69"/>
      <c r="EP44" s="412"/>
      <c r="EQ44" s="312"/>
      <c r="ER44" s="312"/>
      <c r="ES44" s="312"/>
      <c r="ET44" s="325"/>
      <c r="EU44" s="46"/>
      <c r="EV44" s="46"/>
      <c r="EW44" s="46"/>
      <c r="EX44" s="328"/>
      <c r="EY44" s="382"/>
      <c r="EZ44" s="382"/>
      <c r="FA44" s="383"/>
      <c r="FB44" s="10"/>
      <c r="FC44" s="384"/>
      <c r="FD44" s="48"/>
      <c r="FE44" s="48"/>
      <c r="FF44" s="48"/>
      <c r="FG44" s="316"/>
      <c r="FH44" s="316"/>
      <c r="FI44" s="44"/>
      <c r="FJ44" s="40"/>
      <c r="FK44" s="40"/>
      <c r="FL44" s="21"/>
      <c r="FM44" s="319"/>
      <c r="FN44" s="319"/>
      <c r="FO44" s="902" t="s">
        <v>16</v>
      </c>
      <c r="FP44" s="7">
        <v>13540</v>
      </c>
      <c r="FQ44" s="7">
        <v>13457</v>
      </c>
      <c r="FR44" s="7">
        <v>12406</v>
      </c>
      <c r="FS44" s="7">
        <v>39403</v>
      </c>
      <c r="FT44" s="903">
        <v>38824</v>
      </c>
      <c r="FU44" s="904">
        <v>1.49</v>
      </c>
      <c r="FV44" s="316"/>
      <c r="FX44" s="43"/>
      <c r="FZ44" s="21"/>
      <c r="GC44" s="21"/>
      <c r="GF44" s="21"/>
      <c r="GG44" s="316"/>
      <c r="GH44" s="316"/>
      <c r="GI44" s="316" t="s">
        <v>52</v>
      </c>
      <c r="GJ44" s="415">
        <v>1.52</v>
      </c>
      <c r="GK44" s="415">
        <v>1.47</v>
      </c>
      <c r="GL44" s="415">
        <v>1.66</v>
      </c>
      <c r="GM44" s="415">
        <v>1.55</v>
      </c>
      <c r="GN44" s="399"/>
      <c r="GO44" s="399"/>
      <c r="GP44" s="399"/>
      <c r="GQ44" s="399"/>
      <c r="GR44" s="316"/>
      <c r="GS44" s="316"/>
      <c r="GT44" s="48"/>
      <c r="GU44" s="48"/>
      <c r="GV44" s="48"/>
      <c r="GW44" s="48"/>
      <c r="GX44" s="48"/>
      <c r="GY44" s="48"/>
      <c r="GZ44" s="48"/>
      <c r="HA44" s="48"/>
      <c r="HB44" s="48"/>
      <c r="HC44" s="56"/>
      <c r="HD44" s="56"/>
      <c r="HE44" s="48"/>
      <c r="HF44" s="99"/>
      <c r="HG44" s="48"/>
      <c r="HH44" s="48"/>
      <c r="HI44" s="138"/>
      <c r="HJ44" s="138"/>
      <c r="HK44" s="138"/>
      <c r="HL44" s="69"/>
      <c r="HM44" s="69"/>
      <c r="HN44" s="69"/>
      <c r="HO44" s="69"/>
      <c r="HP44" s="69"/>
      <c r="HQ44" s="69"/>
      <c r="HR44" s="69"/>
      <c r="HS44" s="69"/>
      <c r="HT44" s="412"/>
      <c r="HU44" s="312"/>
      <c r="HV44" s="312"/>
      <c r="HW44" s="312"/>
      <c r="HX44" s="325"/>
      <c r="HY44" s="46"/>
      <c r="HZ44" s="46"/>
      <c r="IA44" s="46"/>
      <c r="IB44" s="328"/>
      <c r="IC44" s="382"/>
      <c r="ID44" s="382"/>
      <c r="IE44" s="383"/>
      <c r="IF44" s="10"/>
      <c r="IG44" s="384"/>
      <c r="IH44" s="48"/>
      <c r="II44" s="48"/>
      <c r="IJ44" s="48"/>
      <c r="IK44" s="316"/>
      <c r="IM44" s="44"/>
      <c r="IN44" s="40"/>
      <c r="IO44" s="40"/>
      <c r="IP44" s="21"/>
      <c r="IQ44" s="319"/>
      <c r="IR44" s="319"/>
      <c r="IS44" s="902" t="s">
        <v>16</v>
      </c>
      <c r="IT44" s="7">
        <v>11354</v>
      </c>
      <c r="IU44" s="7">
        <v>11480</v>
      </c>
      <c r="IV44" s="7">
        <v>12296</v>
      </c>
      <c r="IW44" s="7">
        <v>35130</v>
      </c>
      <c r="IX44" s="903">
        <v>34093</v>
      </c>
      <c r="IY44" s="904">
        <v>3.04</v>
      </c>
      <c r="IZ44" s="316"/>
      <c r="JB44" s="43"/>
      <c r="JD44" s="21"/>
      <c r="JG44" s="21"/>
      <c r="JJ44" s="21"/>
      <c r="JK44" s="316"/>
      <c r="JL44" s="316"/>
      <c r="JM44" s="316" t="s">
        <v>52</v>
      </c>
      <c r="JN44" s="415">
        <v>1.84</v>
      </c>
      <c r="JO44" s="415">
        <v>1.76</v>
      </c>
      <c r="JP44" s="415">
        <v>1.73</v>
      </c>
      <c r="JQ44" s="415">
        <v>1.78</v>
      </c>
      <c r="JR44" s="399"/>
      <c r="JS44" s="399"/>
      <c r="JT44" s="399"/>
      <c r="JU44" s="399"/>
      <c r="JV44" s="316"/>
      <c r="JW44" s="316"/>
      <c r="JX44" s="48"/>
      <c r="JY44" s="48"/>
      <c r="JZ44" s="48"/>
      <c r="KA44" s="48"/>
      <c r="KB44" s="48"/>
      <c r="KC44" s="48"/>
      <c r="KD44" s="48"/>
      <c r="KE44" s="48"/>
      <c r="KF44" s="48"/>
      <c r="KG44" s="56"/>
      <c r="KH44" s="56"/>
      <c r="KI44" s="48"/>
      <c r="KJ44" s="99"/>
      <c r="KK44" s="48"/>
      <c r="KL44" s="48"/>
      <c r="KM44" s="138"/>
      <c r="KN44" s="138"/>
      <c r="KO44" s="138"/>
      <c r="KP44" s="69"/>
      <c r="KQ44" s="69"/>
      <c r="KR44" s="69"/>
      <c r="KS44" s="69"/>
      <c r="KT44" s="69"/>
      <c r="KU44" s="69"/>
      <c r="KV44" s="69"/>
      <c r="KW44" s="69"/>
      <c r="KX44" s="69"/>
      <c r="KY44" s="312"/>
      <c r="KZ44" s="312"/>
      <c r="LA44" s="312"/>
      <c r="LB44" s="325"/>
      <c r="LC44" s="46"/>
      <c r="LD44" s="46"/>
      <c r="LE44" s="46"/>
      <c r="LF44" s="328"/>
      <c r="LG44" s="382"/>
      <c r="LH44" s="382"/>
      <c r="LI44" s="383"/>
      <c r="LJ44" s="10"/>
      <c r="LK44" s="384"/>
      <c r="LL44" s="48"/>
      <c r="LM44" s="48"/>
      <c r="LN44" s="48"/>
      <c r="LO44" s="48"/>
      <c r="LQ44" s="21"/>
      <c r="LR44" s="40"/>
      <c r="LS44" s="40"/>
      <c r="LT44" s="21"/>
      <c r="LU44" s="101"/>
      <c r="LV44" s="101"/>
      <c r="LW44" s="902" t="s">
        <v>16</v>
      </c>
      <c r="LX44" s="11">
        <v>162641</v>
      </c>
      <c r="LY44" s="905">
        <v>159052</v>
      </c>
      <c r="LZ44" s="906">
        <v>2.2599999999999998</v>
      </c>
      <c r="MA44" s="82"/>
      <c r="MB44" s="21"/>
      <c r="MC44" s="21"/>
      <c r="MD44" s="34"/>
      <c r="ME44" s="21"/>
      <c r="MF44" s="21"/>
      <c r="MG44" s="34"/>
      <c r="MH44" s="21"/>
      <c r="MI44" s="21"/>
      <c r="MJ44" s="34"/>
      <c r="MK44" s="21"/>
      <c r="ML44" s="102"/>
      <c r="MM44" s="102"/>
      <c r="MN44" s="102" t="s">
        <v>52</v>
      </c>
      <c r="MO44" s="891">
        <v>1.62</v>
      </c>
      <c r="MP44" s="891">
        <v>1.66</v>
      </c>
      <c r="MQ44" s="891">
        <v>1.55</v>
      </c>
      <c r="MR44" s="891">
        <v>1.78</v>
      </c>
      <c r="MS44" s="892">
        <v>1.65</v>
      </c>
      <c r="MT44" s="218"/>
      <c r="MU44" s="219"/>
      <c r="MV44" s="219"/>
      <c r="MW44" s="394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</row>
    <row r="45" spans="1:389" ht="23.25" customHeight="1" x14ac:dyDescent="0.25">
      <c r="A45" s="316"/>
      <c r="B45" s="40"/>
      <c r="C45" s="40"/>
      <c r="D45" s="21"/>
      <c r="E45" s="319"/>
      <c r="F45" s="319"/>
      <c r="G45" s="902" t="s">
        <v>129</v>
      </c>
      <c r="H45" s="7">
        <v>63</v>
      </c>
      <c r="I45" s="7">
        <v>49</v>
      </c>
      <c r="J45" s="7">
        <v>53</v>
      </c>
      <c r="K45" s="7">
        <v>165</v>
      </c>
      <c r="L45" s="903">
        <v>138</v>
      </c>
      <c r="M45" s="907">
        <v>19.57</v>
      </c>
      <c r="N45" s="316"/>
      <c r="P45" s="41"/>
      <c r="R45" s="21"/>
      <c r="U45" s="21"/>
      <c r="X45" s="21"/>
      <c r="Y45" s="316"/>
      <c r="Z45" s="316"/>
      <c r="AA45" s="316" t="s">
        <v>57</v>
      </c>
      <c r="AB45" s="415">
        <v>0</v>
      </c>
      <c r="AC45" s="415">
        <v>0</v>
      </c>
      <c r="AD45" s="415">
        <v>0</v>
      </c>
      <c r="AE45" s="415">
        <v>0</v>
      </c>
      <c r="AF45" s="400"/>
      <c r="AG45" s="400"/>
      <c r="AH45" s="400"/>
      <c r="AI45" s="400"/>
      <c r="AJ45" s="316"/>
      <c r="AK45" s="31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99"/>
      <c r="AY45" s="48"/>
      <c r="AZ45" s="47"/>
      <c r="BA45" s="47"/>
      <c r="BB45" s="47"/>
      <c r="BC45" s="47"/>
      <c r="BD45" s="32"/>
      <c r="BE45" s="32"/>
      <c r="BF45" s="32"/>
      <c r="BG45" s="32"/>
      <c r="BH45" s="32"/>
      <c r="BI45" s="33"/>
      <c r="BJ45" s="33"/>
      <c r="BK45" s="33"/>
      <c r="BL45" s="317"/>
      <c r="BM45" s="312"/>
      <c r="BN45" s="312"/>
      <c r="BO45" s="312"/>
      <c r="BP45" s="326"/>
      <c r="BQ45" s="46"/>
      <c r="BR45" s="46"/>
      <c r="BS45" s="46"/>
      <c r="BT45" s="328"/>
      <c r="BU45" s="382"/>
      <c r="BV45" s="382"/>
      <c r="BW45" s="383"/>
      <c r="BX45" s="10"/>
      <c r="BY45" s="384"/>
      <c r="BZ45" s="48"/>
      <c r="CA45" s="48"/>
      <c r="CB45" s="48"/>
      <c r="CC45" s="316"/>
      <c r="CD45" s="316"/>
      <c r="CE45" s="316"/>
      <c r="CF45" s="40"/>
      <c r="CG45" s="40"/>
      <c r="CH45" s="21"/>
      <c r="CI45" s="319"/>
      <c r="CJ45" s="319"/>
      <c r="CK45" s="902" t="s">
        <v>129</v>
      </c>
      <c r="CL45" s="7">
        <v>168</v>
      </c>
      <c r="CM45" s="7">
        <v>135</v>
      </c>
      <c r="CN45" s="7">
        <v>139</v>
      </c>
      <c r="CO45" s="7">
        <v>442</v>
      </c>
      <c r="CP45" s="903">
        <v>439</v>
      </c>
      <c r="CQ45" s="907">
        <v>0.68</v>
      </c>
      <c r="CR45" s="316"/>
      <c r="CT45" s="41"/>
      <c r="CV45" s="21"/>
      <c r="CY45" s="21"/>
      <c r="DB45" s="21"/>
      <c r="DC45" s="316"/>
      <c r="DD45" s="316"/>
      <c r="DE45" s="316" t="s">
        <v>57</v>
      </c>
      <c r="DF45" s="415">
        <v>0</v>
      </c>
      <c r="DG45" s="415">
        <v>0</v>
      </c>
      <c r="DH45" s="415">
        <v>0</v>
      </c>
      <c r="DI45" s="415">
        <v>0</v>
      </c>
      <c r="DJ45" s="400"/>
      <c r="DK45" s="400"/>
      <c r="DL45" s="400"/>
      <c r="DM45" s="400"/>
      <c r="DN45" s="316"/>
      <c r="DO45" s="31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99"/>
      <c r="EC45" s="48"/>
      <c r="ED45" s="47"/>
      <c r="EE45" s="47"/>
      <c r="EF45" s="47"/>
      <c r="EG45" s="47"/>
      <c r="EH45" s="32"/>
      <c r="EI45" s="32"/>
      <c r="EJ45" s="32"/>
      <c r="EK45" s="32"/>
      <c r="EL45" s="32"/>
      <c r="EM45" s="33"/>
      <c r="EN45" s="33"/>
      <c r="EO45" s="33"/>
      <c r="EP45" s="317"/>
      <c r="EQ45" s="312"/>
      <c r="ER45" s="312"/>
      <c r="ES45" s="312"/>
      <c r="ET45" s="326"/>
      <c r="EU45" s="46"/>
      <c r="EV45" s="46"/>
      <c r="EW45" s="46"/>
      <c r="EX45" s="328"/>
      <c r="EY45" s="382"/>
      <c r="EZ45" s="382"/>
      <c r="FA45" s="383"/>
      <c r="FB45" s="10"/>
      <c r="FC45" s="384"/>
      <c r="FD45" s="48"/>
      <c r="FE45" s="48"/>
      <c r="FF45" s="48"/>
      <c r="FG45" s="316"/>
      <c r="FH45" s="316"/>
      <c r="FI45" s="316"/>
      <c r="FJ45" s="40"/>
      <c r="FK45" s="40"/>
      <c r="FL45" s="21"/>
      <c r="FM45" s="319"/>
      <c r="FN45" s="319"/>
      <c r="FO45" s="902" t="s">
        <v>129</v>
      </c>
      <c r="FP45" s="7">
        <v>103</v>
      </c>
      <c r="FQ45" s="7">
        <v>91</v>
      </c>
      <c r="FR45" s="7">
        <v>75</v>
      </c>
      <c r="FS45" s="7">
        <v>269</v>
      </c>
      <c r="FT45" s="903">
        <v>262</v>
      </c>
      <c r="FU45" s="907">
        <v>2.67</v>
      </c>
      <c r="FV45" s="316"/>
      <c r="FX45" s="41"/>
      <c r="FZ45" s="21"/>
      <c r="GC45" s="21"/>
      <c r="GF45" s="21"/>
      <c r="GG45" s="316"/>
      <c r="GH45" s="316"/>
      <c r="GI45" s="316" t="s">
        <v>57</v>
      </c>
      <c r="GJ45" s="415">
        <v>0</v>
      </c>
      <c r="GK45" s="415">
        <v>0</v>
      </c>
      <c r="GL45" s="415">
        <v>0</v>
      </c>
      <c r="GM45" s="415">
        <v>0</v>
      </c>
      <c r="GN45" s="400"/>
      <c r="GO45" s="400"/>
      <c r="GP45" s="400"/>
      <c r="GQ45" s="400"/>
      <c r="GR45" s="316"/>
      <c r="GS45" s="31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99"/>
      <c r="HG45" s="48"/>
      <c r="HH45" s="47"/>
      <c r="HI45" s="47"/>
      <c r="HJ45" s="47"/>
      <c r="HK45" s="47"/>
      <c r="HL45" s="32"/>
      <c r="HM45" s="32"/>
      <c r="HN45" s="32"/>
      <c r="HO45" s="32"/>
      <c r="HP45" s="32"/>
      <c r="HQ45" s="33"/>
      <c r="HR45" s="33"/>
      <c r="HS45" s="33"/>
      <c r="HT45" s="99"/>
      <c r="HU45" s="312"/>
      <c r="HV45" s="312"/>
      <c r="HW45" s="312"/>
      <c r="HX45" s="326"/>
      <c r="HY45" s="46"/>
      <c r="HZ45" s="46"/>
      <c r="IA45" s="46"/>
      <c r="IB45" s="328"/>
      <c r="IC45" s="382"/>
      <c r="ID45" s="382"/>
      <c r="IE45" s="383"/>
      <c r="IF45" s="10"/>
      <c r="IG45" s="384"/>
      <c r="IH45" s="48"/>
      <c r="II45" s="48"/>
      <c r="IJ45" s="48"/>
      <c r="IK45" s="316"/>
      <c r="IM45" s="316"/>
      <c r="IN45" s="40"/>
      <c r="IO45" s="40"/>
      <c r="IP45" s="21"/>
      <c r="IQ45" s="319"/>
      <c r="IR45" s="319"/>
      <c r="IS45" s="902" t="s">
        <v>129</v>
      </c>
      <c r="IT45" s="7">
        <v>56</v>
      </c>
      <c r="IU45" s="7">
        <v>54</v>
      </c>
      <c r="IV45" s="7">
        <v>75</v>
      </c>
      <c r="IW45" s="7">
        <v>185</v>
      </c>
      <c r="IX45" s="903">
        <v>175</v>
      </c>
      <c r="IY45" s="907">
        <v>5.71</v>
      </c>
      <c r="IZ45" s="316"/>
      <c r="JB45" s="41"/>
      <c r="JD45" s="21"/>
      <c r="JG45" s="21"/>
      <c r="JJ45" s="21"/>
      <c r="JK45" s="316"/>
      <c r="JL45" s="316"/>
      <c r="JM45" s="316" t="s">
        <v>57</v>
      </c>
      <c r="JN45" s="415">
        <v>0</v>
      </c>
      <c r="JO45" s="415">
        <v>0</v>
      </c>
      <c r="JP45" s="415">
        <v>0</v>
      </c>
      <c r="JQ45" s="415">
        <v>0</v>
      </c>
      <c r="JR45" s="400"/>
      <c r="JS45" s="400"/>
      <c r="JT45" s="400"/>
      <c r="JU45" s="400"/>
      <c r="JV45" s="316"/>
      <c r="JW45" s="31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99"/>
      <c r="KK45" s="48"/>
      <c r="KL45" s="47"/>
      <c r="KM45" s="47"/>
      <c r="KN45" s="47"/>
      <c r="KO45" s="47"/>
      <c r="KP45" s="32"/>
      <c r="KQ45" s="32"/>
      <c r="KR45" s="32"/>
      <c r="KS45" s="32"/>
      <c r="KT45" s="32"/>
      <c r="KU45" s="33"/>
      <c r="KV45" s="33"/>
      <c r="KW45" s="33"/>
      <c r="KX45" s="69"/>
      <c r="KY45" s="312"/>
      <c r="KZ45" s="312"/>
      <c r="LA45" s="312"/>
      <c r="LB45" s="326"/>
      <c r="LC45" s="46"/>
      <c r="LD45" s="46"/>
      <c r="LE45" s="46"/>
      <c r="LF45" s="328"/>
      <c r="LG45" s="382"/>
      <c r="LH45" s="382"/>
      <c r="LI45" s="383"/>
      <c r="LJ45" s="10"/>
      <c r="LK45" s="384"/>
      <c r="LL45" s="48"/>
      <c r="LM45" s="48"/>
      <c r="LN45" s="48"/>
      <c r="LO45" s="48"/>
      <c r="LQ45" s="21"/>
      <c r="LR45" s="40"/>
      <c r="LS45" s="40"/>
      <c r="LT45" s="21"/>
      <c r="LU45" s="101"/>
      <c r="LV45" s="101"/>
      <c r="LW45" s="902" t="s">
        <v>129</v>
      </c>
      <c r="LX45" s="11">
        <v>1061</v>
      </c>
      <c r="LY45" s="905">
        <v>1014</v>
      </c>
      <c r="LZ45" s="906">
        <v>4.6399999999999997</v>
      </c>
      <c r="MA45" s="82"/>
      <c r="MB45" s="21"/>
      <c r="MC45" s="21"/>
      <c r="MD45" s="34"/>
      <c r="ME45" s="21"/>
      <c r="MF45" s="21"/>
      <c r="MG45" s="34"/>
      <c r="MH45" s="21"/>
      <c r="MI45" s="21"/>
      <c r="MJ45" s="34"/>
      <c r="MK45" s="21"/>
      <c r="ML45" s="102"/>
      <c r="MM45" s="102"/>
      <c r="MN45" s="102" t="s">
        <v>57</v>
      </c>
      <c r="MO45" s="891">
        <v>0</v>
      </c>
      <c r="MP45" s="891">
        <v>0</v>
      </c>
      <c r="MQ45" s="891">
        <v>0</v>
      </c>
      <c r="MR45" s="891">
        <v>0</v>
      </c>
      <c r="MS45" s="892" t="s">
        <v>182</v>
      </c>
      <c r="MT45" s="218"/>
      <c r="MU45" s="219"/>
      <c r="MV45" s="219"/>
      <c r="MW45" s="394"/>
      <c r="MX45" s="219"/>
      <c r="MY45" s="219"/>
      <c r="MZ45" s="83"/>
      <c r="NA45" s="83"/>
      <c r="NB45" s="84"/>
      <c r="NC45" s="84"/>
      <c r="ND45" s="85"/>
      <c r="NE45" s="85"/>
      <c r="NF45" s="85"/>
      <c r="NG45" s="85"/>
      <c r="NH45" s="85"/>
      <c r="NI45" s="85"/>
      <c r="NJ45" s="85"/>
      <c r="NK45" s="9"/>
      <c r="NL45" s="219"/>
      <c r="NM45" s="219"/>
      <c r="NN45" s="83"/>
      <c r="NO45" s="83"/>
      <c r="NP45" s="84"/>
      <c r="NQ45" s="84"/>
      <c r="NR45" s="85"/>
      <c r="NS45" s="85"/>
      <c r="NT45" s="85"/>
      <c r="NU45" s="85"/>
      <c r="NV45" s="85"/>
      <c r="NW45" s="85"/>
      <c r="NX45" s="85"/>
      <c r="NY45" s="9"/>
    </row>
    <row r="46" spans="1:389" ht="23.25" customHeight="1" x14ac:dyDescent="0.25">
      <c r="A46" s="21"/>
      <c r="B46" s="21"/>
      <c r="C46" s="21"/>
      <c r="D46" s="21"/>
      <c r="E46" s="404"/>
      <c r="F46" s="404"/>
      <c r="G46" s="316"/>
      <c r="H46" s="316"/>
      <c r="I46" s="316"/>
      <c r="J46" s="316"/>
      <c r="K46" s="316"/>
      <c r="L46" s="316"/>
      <c r="M46" s="316"/>
      <c r="N46" s="316"/>
      <c r="P46" s="41"/>
      <c r="R46" s="21"/>
      <c r="U46" s="21"/>
      <c r="X46" s="21"/>
      <c r="Y46" s="316"/>
      <c r="Z46" s="316"/>
      <c r="AA46" s="316" t="s">
        <v>63</v>
      </c>
      <c r="AB46" s="415">
        <v>0</v>
      </c>
      <c r="AC46" s="415">
        <v>0</v>
      </c>
      <c r="AD46" s="415">
        <v>0</v>
      </c>
      <c r="AE46" s="415">
        <v>0</v>
      </c>
      <c r="AF46" s="400"/>
      <c r="AG46" s="400"/>
      <c r="AH46" s="400"/>
      <c r="AI46" s="400"/>
      <c r="AJ46" s="316"/>
      <c r="AK46" s="31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99"/>
      <c r="AY46" s="48"/>
      <c r="AZ46" s="134"/>
      <c r="BA46" s="134"/>
      <c r="BB46" s="134"/>
      <c r="BC46" s="134"/>
      <c r="BD46" s="137"/>
      <c r="BE46" s="137"/>
      <c r="BF46" s="137"/>
      <c r="BG46" s="137"/>
      <c r="BH46" s="137"/>
      <c r="BI46" s="134"/>
      <c r="BJ46" s="134"/>
      <c r="BK46" s="32"/>
      <c r="BL46" s="317"/>
      <c r="BM46" s="312"/>
      <c r="BN46" s="312"/>
      <c r="BO46" s="312"/>
      <c r="BP46" s="38"/>
      <c r="BQ46" s="46"/>
      <c r="BR46" s="46"/>
      <c r="BS46" s="46"/>
      <c r="BT46" s="328"/>
      <c r="BU46" s="382"/>
      <c r="BV46" s="382"/>
      <c r="BW46" s="49"/>
      <c r="BX46" s="312"/>
      <c r="BY46" s="384"/>
      <c r="BZ46" s="48"/>
      <c r="CA46" s="48"/>
      <c r="CB46" s="48"/>
      <c r="CC46" s="316"/>
      <c r="CD46" s="316"/>
      <c r="CE46" s="21"/>
      <c r="CF46" s="21"/>
      <c r="CG46" s="21"/>
      <c r="CH46" s="21"/>
      <c r="CI46" s="404"/>
      <c r="CJ46" s="404"/>
      <c r="CK46" s="316"/>
      <c r="CL46" s="316"/>
      <c r="CM46" s="316"/>
      <c r="CN46" s="316"/>
      <c r="CO46" s="316"/>
      <c r="CP46" s="316"/>
      <c r="CQ46" s="316"/>
      <c r="CR46" s="316"/>
      <c r="CT46" s="41"/>
      <c r="CV46" s="21"/>
      <c r="CY46" s="21"/>
      <c r="DB46" s="21"/>
      <c r="DC46" s="316"/>
      <c r="DD46" s="316"/>
      <c r="DE46" s="316" t="s">
        <v>63</v>
      </c>
      <c r="DF46" s="415">
        <v>0</v>
      </c>
      <c r="DG46" s="415">
        <v>0</v>
      </c>
      <c r="DH46" s="415">
        <v>0</v>
      </c>
      <c r="DI46" s="415">
        <v>0</v>
      </c>
      <c r="DJ46" s="400"/>
      <c r="DK46" s="400"/>
      <c r="DL46" s="400"/>
      <c r="DM46" s="400"/>
      <c r="DN46" s="316"/>
      <c r="DO46" s="31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99"/>
      <c r="EC46" s="48"/>
      <c r="ED46" s="134"/>
      <c r="EE46" s="134"/>
      <c r="EF46" s="134"/>
      <c r="EG46" s="134"/>
      <c r="EH46" s="137"/>
      <c r="EI46" s="137"/>
      <c r="EJ46" s="137"/>
      <c r="EK46" s="137"/>
      <c r="EL46" s="137"/>
      <c r="EM46" s="134"/>
      <c r="EN46" s="134"/>
      <c r="EO46" s="32"/>
      <c r="EP46" s="99"/>
      <c r="EQ46" s="312"/>
      <c r="ER46" s="312"/>
      <c r="ES46" s="312"/>
      <c r="ET46" s="38"/>
      <c r="EU46" s="46"/>
      <c r="EV46" s="46"/>
      <c r="EW46" s="46"/>
      <c r="EX46" s="328"/>
      <c r="EY46" s="382"/>
      <c r="EZ46" s="382"/>
      <c r="FA46" s="49"/>
      <c r="FB46" s="312"/>
      <c r="FC46" s="384"/>
      <c r="FD46" s="48"/>
      <c r="FE46" s="48"/>
      <c r="FF46" s="48"/>
      <c r="FG46" s="316"/>
      <c r="FH46" s="316"/>
      <c r="FI46" s="21"/>
      <c r="FJ46" s="21"/>
      <c r="FK46" s="21"/>
      <c r="FL46" s="21"/>
      <c r="FM46" s="404"/>
      <c r="FN46" s="404"/>
      <c r="FO46" s="316"/>
      <c r="FP46" s="316"/>
      <c r="FQ46" s="316"/>
      <c r="FR46" s="316"/>
      <c r="FS46" s="316"/>
      <c r="FT46" s="316"/>
      <c r="FU46" s="316"/>
      <c r="FV46" s="316"/>
      <c r="FX46" s="41"/>
      <c r="FZ46" s="21"/>
      <c r="GC46" s="21"/>
      <c r="GF46" s="21"/>
      <c r="GG46" s="316"/>
      <c r="GH46" s="316"/>
      <c r="GI46" s="316" t="s">
        <v>63</v>
      </c>
      <c r="GJ46" s="415">
        <v>0</v>
      </c>
      <c r="GK46" s="415">
        <v>0</v>
      </c>
      <c r="GL46" s="415">
        <v>0</v>
      </c>
      <c r="GM46" s="415">
        <v>0</v>
      </c>
      <c r="GN46" s="400"/>
      <c r="GO46" s="400"/>
      <c r="GP46" s="400"/>
      <c r="GQ46" s="400"/>
      <c r="GR46" s="316"/>
      <c r="GS46" s="31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99"/>
      <c r="HG46" s="48"/>
      <c r="HH46" s="134"/>
      <c r="HI46" s="134"/>
      <c r="HJ46" s="134"/>
      <c r="HK46" s="134"/>
      <c r="HL46" s="137"/>
      <c r="HM46" s="137"/>
      <c r="HN46" s="137"/>
      <c r="HO46" s="137"/>
      <c r="HP46" s="137"/>
      <c r="HQ46" s="134"/>
      <c r="HR46" s="134"/>
      <c r="HS46" s="32"/>
      <c r="HT46" s="99"/>
      <c r="HU46" s="312"/>
      <c r="HV46" s="312"/>
      <c r="HW46" s="312"/>
      <c r="HX46" s="38"/>
      <c r="HY46" s="46"/>
      <c r="HZ46" s="46"/>
      <c r="IA46" s="46"/>
      <c r="IB46" s="328"/>
      <c r="IC46" s="382"/>
      <c r="ID46" s="382"/>
      <c r="IE46" s="49"/>
      <c r="IF46" s="312"/>
      <c r="IG46" s="384"/>
      <c r="IH46" s="48"/>
      <c r="II46" s="48"/>
      <c r="IJ46" s="48"/>
      <c r="IK46" s="316"/>
      <c r="IM46" s="21"/>
      <c r="IN46" s="21"/>
      <c r="IO46" s="21"/>
      <c r="IP46" s="21"/>
      <c r="IQ46" s="404"/>
      <c r="IR46" s="404"/>
      <c r="IS46" s="316"/>
      <c r="IT46" s="316"/>
      <c r="IU46" s="316"/>
      <c r="IV46" s="316"/>
      <c r="IW46" s="316"/>
      <c r="IX46" s="316"/>
      <c r="IY46" s="316"/>
      <c r="IZ46" s="316"/>
      <c r="JB46" s="41"/>
      <c r="JD46" s="21"/>
      <c r="JG46" s="21"/>
      <c r="JJ46" s="21"/>
      <c r="JK46" s="316"/>
      <c r="JL46" s="316"/>
      <c r="JM46" s="316" t="s">
        <v>63</v>
      </c>
      <c r="JN46" s="415">
        <v>0</v>
      </c>
      <c r="JO46" s="415">
        <v>0</v>
      </c>
      <c r="JP46" s="415">
        <v>0</v>
      </c>
      <c r="JQ46" s="415">
        <v>0</v>
      </c>
      <c r="JR46" s="400"/>
      <c r="JS46" s="400"/>
      <c r="JT46" s="400"/>
      <c r="JU46" s="400"/>
      <c r="JV46" s="316"/>
      <c r="JW46" s="31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99"/>
      <c r="KK46" s="48"/>
      <c r="KL46" s="134"/>
      <c r="KM46" s="134"/>
      <c r="KN46" s="134"/>
      <c r="KO46" s="134"/>
      <c r="KP46" s="137"/>
      <c r="KQ46" s="137"/>
      <c r="KR46" s="137"/>
      <c r="KS46" s="137"/>
      <c r="KT46" s="137"/>
      <c r="KU46" s="134"/>
      <c r="KV46" s="134"/>
      <c r="KW46" s="32"/>
      <c r="KX46" s="69"/>
      <c r="KY46" s="312"/>
      <c r="KZ46" s="312"/>
      <c r="LA46" s="312"/>
      <c r="LB46" s="38"/>
      <c r="LC46" s="46"/>
      <c r="LD46" s="46"/>
      <c r="LE46" s="46"/>
      <c r="LF46" s="328"/>
      <c r="LG46" s="382"/>
      <c r="LH46" s="382"/>
      <c r="LI46" s="49"/>
      <c r="LJ46" s="312"/>
      <c r="LK46" s="384"/>
      <c r="LL46" s="48"/>
      <c r="LM46" s="48"/>
      <c r="LN46" s="48"/>
      <c r="LO46" s="48"/>
      <c r="LQ46" s="21"/>
      <c r="LR46" s="21"/>
      <c r="LS46" s="21"/>
      <c r="LT46" s="21"/>
      <c r="LU46" s="413"/>
      <c r="LV46" s="413"/>
      <c r="LW46" s="81"/>
      <c r="LX46" s="81"/>
      <c r="LY46" s="414"/>
      <c r="LZ46" s="82"/>
      <c r="MA46" s="82"/>
      <c r="MB46" s="81"/>
      <c r="MC46" s="21"/>
      <c r="MD46" s="34"/>
      <c r="ME46" s="21"/>
      <c r="MF46" s="21"/>
      <c r="MG46" s="34"/>
      <c r="MH46" s="21"/>
      <c r="MI46" s="21"/>
      <c r="MJ46" s="34"/>
      <c r="MK46" s="21"/>
      <c r="ML46" s="102"/>
      <c r="MM46" s="102"/>
      <c r="MN46" s="102" t="s">
        <v>63</v>
      </c>
      <c r="MO46" s="891">
        <v>0</v>
      </c>
      <c r="MP46" s="891">
        <v>0</v>
      </c>
      <c r="MQ46" s="891">
        <v>0</v>
      </c>
      <c r="MR46" s="891">
        <v>0</v>
      </c>
      <c r="MS46" s="892" t="s">
        <v>182</v>
      </c>
      <c r="MT46" s="218"/>
      <c r="MU46" s="219"/>
      <c r="MV46" s="219"/>
      <c r="MW46" s="394"/>
      <c r="MX46" s="219"/>
      <c r="MY46" s="329"/>
      <c r="MZ46" s="332"/>
      <c r="NA46" s="332"/>
      <c r="NB46" s="332"/>
      <c r="NC46" s="332"/>
      <c r="ND46" s="332"/>
      <c r="NE46" s="332"/>
      <c r="NF46" s="332"/>
      <c r="NG46" s="332"/>
      <c r="NH46" s="332"/>
      <c r="NI46" s="332"/>
      <c r="NJ46" s="332"/>
      <c r="NK46" s="332"/>
      <c r="NL46" s="99"/>
      <c r="NM46" s="48"/>
      <c r="NN46" s="47"/>
      <c r="NO46" s="47"/>
      <c r="NP46" s="47"/>
      <c r="NQ46" s="47"/>
      <c r="NR46" s="32"/>
      <c r="NS46" s="32"/>
      <c r="NT46" s="32"/>
      <c r="NU46" s="32"/>
      <c r="NV46" s="32"/>
      <c r="NW46" s="33"/>
      <c r="NX46" s="33"/>
      <c r="NY46" s="33"/>
    </row>
    <row r="47" spans="1:389" ht="23.25" customHeight="1" x14ac:dyDescent="0.25">
      <c r="A47" s="20"/>
      <c r="B47" s="127"/>
      <c r="C47" s="20"/>
      <c r="D47" s="20"/>
      <c r="E47" s="328"/>
      <c r="F47" s="328"/>
      <c r="G47" s="48"/>
      <c r="H47" s="415"/>
      <c r="I47" s="415"/>
      <c r="J47" s="415"/>
      <c r="K47" s="415"/>
      <c r="L47" s="415"/>
      <c r="M47" s="316"/>
      <c r="N47" s="316"/>
      <c r="P47" s="40"/>
      <c r="R47" s="21"/>
      <c r="U47" s="21"/>
      <c r="X47" s="21"/>
      <c r="Y47" s="316"/>
      <c r="Z47" s="316"/>
      <c r="AA47" s="316" t="s">
        <v>68</v>
      </c>
      <c r="AB47" s="415">
        <v>0</v>
      </c>
      <c r="AC47" s="415">
        <v>0</v>
      </c>
      <c r="AD47" s="415">
        <v>0</v>
      </c>
      <c r="AE47" s="415">
        <v>0</v>
      </c>
      <c r="AF47" s="400"/>
      <c r="AG47" s="400"/>
      <c r="AH47" s="400"/>
      <c r="AI47" s="400"/>
      <c r="AJ47" s="316"/>
      <c r="AK47" s="316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99"/>
      <c r="AY47" s="48"/>
      <c r="AZ47" s="222"/>
      <c r="BA47" s="134"/>
      <c r="BB47" s="134"/>
      <c r="BC47" s="134"/>
      <c r="BD47" s="134"/>
      <c r="BE47" s="134"/>
      <c r="BF47" s="134"/>
      <c r="BG47" s="134"/>
      <c r="BH47" s="134"/>
      <c r="BI47" s="134"/>
      <c r="BJ47" s="223"/>
      <c r="BK47" s="223"/>
      <c r="BL47" s="317"/>
      <c r="BM47" s="312"/>
      <c r="BN47" s="312"/>
      <c r="BO47" s="312"/>
      <c r="BP47" s="38"/>
      <c r="BQ47" s="38"/>
      <c r="BR47" s="38"/>
      <c r="BS47" s="38"/>
      <c r="BT47" s="328"/>
      <c r="BU47" s="382"/>
      <c r="BV47" s="382"/>
      <c r="BW47" s="50"/>
      <c r="BX47" s="51"/>
      <c r="BY47" s="51"/>
      <c r="BZ47" s="51"/>
      <c r="CA47" s="384"/>
      <c r="CB47" s="48"/>
      <c r="CC47" s="316"/>
      <c r="CD47" s="316"/>
      <c r="CE47" s="20"/>
      <c r="CF47" s="127"/>
      <c r="CG47" s="20"/>
      <c r="CH47" s="20"/>
      <c r="CI47" s="328"/>
      <c r="CJ47" s="328"/>
      <c r="CK47" s="48"/>
      <c r="CL47" s="415"/>
      <c r="CM47" s="415"/>
      <c r="CN47" s="415"/>
      <c r="CO47" s="415"/>
      <c r="CP47" s="415"/>
      <c r="CQ47" s="316"/>
      <c r="CR47" s="316"/>
      <c r="CT47" s="40"/>
      <c r="CV47" s="21"/>
      <c r="CY47" s="21"/>
      <c r="DB47" s="21"/>
      <c r="DC47" s="316"/>
      <c r="DD47" s="316"/>
      <c r="DE47" s="316" t="s">
        <v>68</v>
      </c>
      <c r="DF47" s="415">
        <v>0</v>
      </c>
      <c r="DG47" s="415">
        <v>0</v>
      </c>
      <c r="DH47" s="415">
        <v>0</v>
      </c>
      <c r="DI47" s="415">
        <v>0</v>
      </c>
      <c r="DJ47" s="400"/>
      <c r="DK47" s="400"/>
      <c r="DL47" s="400"/>
      <c r="DM47" s="400"/>
      <c r="DN47" s="316"/>
      <c r="DO47" s="316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99"/>
      <c r="EC47" s="48"/>
      <c r="ED47" s="222"/>
      <c r="EE47" s="134"/>
      <c r="EF47" s="134"/>
      <c r="EG47" s="134"/>
      <c r="EH47" s="134"/>
      <c r="EI47" s="134"/>
      <c r="EJ47" s="134"/>
      <c r="EK47" s="134"/>
      <c r="EL47" s="134"/>
      <c r="EM47" s="134"/>
      <c r="EN47" s="223"/>
      <c r="EO47" s="223"/>
      <c r="EP47" s="99"/>
      <c r="EQ47" s="312"/>
      <c r="ER47" s="312"/>
      <c r="ES47" s="312"/>
      <c r="ET47" s="38"/>
      <c r="EU47" s="38"/>
      <c r="EV47" s="38"/>
      <c r="EW47" s="38"/>
      <c r="EX47" s="328"/>
      <c r="EY47" s="382"/>
      <c r="EZ47" s="382"/>
      <c r="FA47" s="50"/>
      <c r="FB47" s="51"/>
      <c r="FC47" s="51"/>
      <c r="FD47" s="51"/>
      <c r="FE47" s="384"/>
      <c r="FF47" s="48"/>
      <c r="FG47" s="316"/>
      <c r="FH47" s="316"/>
      <c r="FI47" s="20"/>
      <c r="FJ47" s="127"/>
      <c r="FK47" s="20"/>
      <c r="FL47" s="20"/>
      <c r="FM47" s="328"/>
      <c r="FN47" s="328"/>
      <c r="FO47" s="48"/>
      <c r="FP47" s="415"/>
      <c r="FQ47" s="415"/>
      <c r="FR47" s="415"/>
      <c r="FS47" s="415"/>
      <c r="FT47" s="415"/>
      <c r="FU47" s="316"/>
      <c r="FV47" s="316"/>
      <c r="FX47" s="40"/>
      <c r="FZ47" s="21"/>
      <c r="GC47" s="21"/>
      <c r="GF47" s="21"/>
      <c r="GG47" s="316"/>
      <c r="GH47" s="316"/>
      <c r="GI47" s="316" t="s">
        <v>68</v>
      </c>
      <c r="GJ47" s="415">
        <v>0</v>
      </c>
      <c r="GK47" s="415">
        <v>0</v>
      </c>
      <c r="GL47" s="415">
        <v>0</v>
      </c>
      <c r="GM47" s="415">
        <v>0</v>
      </c>
      <c r="GN47" s="400"/>
      <c r="GO47" s="400"/>
      <c r="GP47" s="400"/>
      <c r="GQ47" s="400"/>
      <c r="GR47" s="316"/>
      <c r="GS47" s="316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99"/>
      <c r="HG47" s="48"/>
      <c r="HH47" s="222"/>
      <c r="HI47" s="134"/>
      <c r="HJ47" s="134"/>
      <c r="HK47" s="134"/>
      <c r="HL47" s="134"/>
      <c r="HM47" s="134"/>
      <c r="HN47" s="134"/>
      <c r="HO47" s="134"/>
      <c r="HP47" s="134"/>
      <c r="HQ47" s="134"/>
      <c r="HR47" s="223"/>
      <c r="HS47" s="223"/>
      <c r="HT47" s="99"/>
      <c r="HU47" s="312"/>
      <c r="HV47" s="312"/>
      <c r="HW47" s="312"/>
      <c r="HX47" s="38"/>
      <c r="HY47" s="38"/>
      <c r="HZ47" s="38"/>
      <c r="IA47" s="38"/>
      <c r="IB47" s="328"/>
      <c r="IC47" s="382"/>
      <c r="ID47" s="382"/>
      <c r="IE47" s="50"/>
      <c r="IF47" s="51"/>
      <c r="IG47" s="51"/>
      <c r="IH47" s="51"/>
      <c r="II47" s="384"/>
      <c r="IJ47" s="48"/>
      <c r="IK47" s="316"/>
      <c r="IM47" s="20"/>
      <c r="IN47" s="127"/>
      <c r="IO47" s="20"/>
      <c r="IP47" s="20"/>
      <c r="IQ47" s="328"/>
      <c r="IR47" s="328"/>
      <c r="IS47" s="48"/>
      <c r="IT47" s="415"/>
      <c r="IU47" s="415"/>
      <c r="IV47" s="415"/>
      <c r="IW47" s="415"/>
      <c r="IX47" s="415"/>
      <c r="IY47" s="316"/>
      <c r="IZ47" s="316"/>
      <c r="JB47" s="40"/>
      <c r="JD47" s="21"/>
      <c r="JG47" s="21"/>
      <c r="JJ47" s="21"/>
      <c r="JK47" s="316"/>
      <c r="JL47" s="316"/>
      <c r="JM47" s="316" t="s">
        <v>68</v>
      </c>
      <c r="JN47" s="415">
        <v>0</v>
      </c>
      <c r="JO47" s="415">
        <v>0</v>
      </c>
      <c r="JP47" s="415">
        <v>0</v>
      </c>
      <c r="JQ47" s="415">
        <v>0</v>
      </c>
      <c r="JR47" s="400"/>
      <c r="JS47" s="400"/>
      <c r="JT47" s="400"/>
      <c r="JU47" s="400"/>
      <c r="JV47" s="316"/>
      <c r="JW47" s="316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99"/>
      <c r="KK47" s="48"/>
      <c r="KL47" s="222"/>
      <c r="KM47" s="134"/>
      <c r="KN47" s="134"/>
      <c r="KO47" s="134"/>
      <c r="KP47" s="134"/>
      <c r="KQ47" s="134"/>
      <c r="KR47" s="134"/>
      <c r="KS47" s="134"/>
      <c r="KT47" s="134"/>
      <c r="KU47" s="134"/>
      <c r="KV47" s="223"/>
      <c r="KW47" s="223"/>
      <c r="KX47" s="69"/>
      <c r="KY47" s="312"/>
      <c r="KZ47" s="312"/>
      <c r="LA47" s="312"/>
      <c r="LB47" s="38"/>
      <c r="LC47" s="38"/>
      <c r="LD47" s="38"/>
      <c r="LE47" s="38"/>
      <c r="LF47" s="328"/>
      <c r="LG47" s="382"/>
      <c r="LH47" s="382"/>
      <c r="LI47" s="50"/>
      <c r="LJ47" s="51"/>
      <c r="LK47" s="51"/>
      <c r="LL47" s="51"/>
      <c r="LM47" s="384"/>
      <c r="LN47" s="48"/>
      <c r="LO47" s="48"/>
      <c r="LQ47" s="20"/>
      <c r="LR47" s="20"/>
      <c r="LS47" s="20"/>
      <c r="LT47" s="20"/>
      <c r="LU47" s="416"/>
      <c r="LV47" s="416"/>
      <c r="LW47" s="82"/>
      <c r="LX47" s="82"/>
      <c r="LY47" s="417"/>
      <c r="LZ47" s="82"/>
      <c r="MA47" s="82"/>
      <c r="MB47" s="82"/>
      <c r="MC47" s="20"/>
      <c r="MD47" s="23"/>
      <c r="ME47" s="20"/>
      <c r="MF47" s="20"/>
      <c r="MG47" s="23"/>
      <c r="MH47" s="20"/>
      <c r="MI47" s="20"/>
      <c r="MJ47" s="23"/>
      <c r="MK47" s="20"/>
      <c r="ML47" s="102"/>
      <c r="MM47" s="102"/>
      <c r="MN47" s="102" t="s">
        <v>68</v>
      </c>
      <c r="MO47" s="891">
        <v>0</v>
      </c>
      <c r="MP47" s="891">
        <v>0</v>
      </c>
      <c r="MQ47" s="891">
        <v>0</v>
      </c>
      <c r="MR47" s="891">
        <v>0</v>
      </c>
      <c r="MS47" s="892" t="s">
        <v>182</v>
      </c>
      <c r="MT47" s="218"/>
      <c r="MU47" s="219"/>
      <c r="MV47" s="219"/>
      <c r="MW47" s="394"/>
      <c r="MX47" s="219"/>
      <c r="MY47" s="329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99"/>
      <c r="NM47" s="48"/>
      <c r="NN47" s="134"/>
      <c r="NO47" s="134"/>
      <c r="NP47" s="134"/>
      <c r="NQ47" s="134"/>
      <c r="NR47" s="137"/>
      <c r="NS47" s="137"/>
      <c r="NT47" s="137"/>
      <c r="NU47" s="137"/>
      <c r="NV47" s="137"/>
      <c r="NW47" s="134"/>
      <c r="NX47" s="134"/>
      <c r="NY47" s="32"/>
    </row>
    <row r="48" spans="1:389" ht="23.25" customHeight="1" x14ac:dyDescent="0.25">
      <c r="A48" s="52"/>
      <c r="B48" s="88"/>
      <c r="C48" s="88"/>
      <c r="D48" s="69"/>
      <c r="E48" s="328"/>
      <c r="F48" s="328"/>
      <c r="G48" s="69"/>
      <c r="H48" s="4"/>
      <c r="I48" s="4"/>
      <c r="J48" s="4"/>
      <c r="K48" s="4"/>
      <c r="L48" s="53"/>
      <c r="M48" s="4"/>
      <c r="N48" s="69"/>
      <c r="O48" s="69"/>
      <c r="P48" s="20"/>
      <c r="Q48" s="23"/>
      <c r="R48" s="20"/>
      <c r="S48" s="20"/>
      <c r="T48" s="23"/>
      <c r="U48" s="20"/>
      <c r="V48" s="20"/>
      <c r="W48" s="23"/>
      <c r="X48" s="20"/>
      <c r="Y48" s="316"/>
      <c r="Z48" s="316"/>
      <c r="AA48" s="316" t="s">
        <v>73</v>
      </c>
      <c r="AB48" s="415">
        <v>1.68</v>
      </c>
      <c r="AC48" s="415">
        <v>1.61</v>
      </c>
      <c r="AD48" s="415">
        <v>1.63</v>
      </c>
      <c r="AE48" s="415">
        <v>1.64</v>
      </c>
      <c r="AF48" s="400"/>
      <c r="AG48" s="400"/>
      <c r="AH48" s="400"/>
      <c r="AI48" s="400"/>
      <c r="AJ48" s="316"/>
      <c r="AK48" s="316"/>
      <c r="AL48" s="134"/>
      <c r="AM48" s="134"/>
      <c r="AN48" s="134"/>
      <c r="AO48" s="134"/>
      <c r="AP48" s="137"/>
      <c r="AQ48" s="137"/>
      <c r="AR48" s="137"/>
      <c r="AS48" s="137"/>
      <c r="AT48" s="137"/>
      <c r="AU48" s="134"/>
      <c r="AV48" s="134"/>
      <c r="AW48" s="32"/>
      <c r="AX48" s="215"/>
      <c r="AY48" s="48"/>
      <c r="AZ48" s="222"/>
      <c r="BA48" s="224"/>
      <c r="BB48" s="224"/>
      <c r="BC48" s="224"/>
      <c r="BD48" s="224"/>
      <c r="BE48" s="224"/>
      <c r="BF48" s="222"/>
      <c r="BG48" s="222"/>
      <c r="BH48" s="222"/>
      <c r="BI48" s="222"/>
      <c r="BJ48" s="222"/>
      <c r="BK48" s="222"/>
      <c r="BL48" s="317"/>
      <c r="BM48" s="312"/>
      <c r="BN48" s="312"/>
      <c r="BO48" s="312"/>
      <c r="BP48" s="38"/>
      <c r="BQ48" s="107"/>
      <c r="BR48" s="107"/>
      <c r="BS48" s="107"/>
      <c r="BT48" s="107"/>
      <c r="BU48" s="382"/>
      <c r="BV48" s="382"/>
      <c r="BW48" s="54"/>
      <c r="BX48" s="418"/>
      <c r="BY48" s="418"/>
      <c r="BZ48" s="418"/>
      <c r="CA48" s="384"/>
      <c r="CB48" s="48"/>
      <c r="CC48" s="316"/>
      <c r="CD48" s="316"/>
      <c r="CE48" s="52"/>
      <c r="CF48" s="88"/>
      <c r="CG48" s="88"/>
      <c r="CH48" s="69"/>
      <c r="CI48" s="328"/>
      <c r="CJ48" s="328"/>
      <c r="CK48" s="69"/>
      <c r="CL48" s="4"/>
      <c r="CM48" s="4"/>
      <c r="CN48" s="4"/>
      <c r="CO48" s="4"/>
      <c r="CP48" s="53"/>
      <c r="CQ48" s="4"/>
      <c r="CR48" s="69"/>
      <c r="CS48" s="69"/>
      <c r="CT48" s="20"/>
      <c r="CU48" s="23"/>
      <c r="CV48" s="20"/>
      <c r="CW48" s="20"/>
      <c r="CX48" s="23"/>
      <c r="CY48" s="20"/>
      <c r="CZ48" s="20"/>
      <c r="DA48" s="23"/>
      <c r="DB48" s="20"/>
      <c r="DC48" s="316"/>
      <c r="DD48" s="316"/>
      <c r="DE48" s="316" t="s">
        <v>73</v>
      </c>
      <c r="DF48" s="415">
        <v>1.68</v>
      </c>
      <c r="DG48" s="415">
        <v>1.71</v>
      </c>
      <c r="DH48" s="415">
        <v>1.67</v>
      </c>
      <c r="DI48" s="415">
        <v>1.69</v>
      </c>
      <c r="DJ48" s="400"/>
      <c r="DK48" s="400"/>
      <c r="DL48" s="400"/>
      <c r="DM48" s="400"/>
      <c r="DN48" s="316"/>
      <c r="DO48" s="316"/>
      <c r="DP48" s="134"/>
      <c r="DQ48" s="134"/>
      <c r="DR48" s="134"/>
      <c r="DS48" s="134"/>
      <c r="DT48" s="137"/>
      <c r="DU48" s="137"/>
      <c r="DV48" s="137"/>
      <c r="DW48" s="137"/>
      <c r="DX48" s="137"/>
      <c r="DY48" s="134"/>
      <c r="DZ48" s="134"/>
      <c r="EA48" s="32"/>
      <c r="EB48" s="215"/>
      <c r="EC48" s="48"/>
      <c r="ED48" s="222"/>
      <c r="EE48" s="224"/>
      <c r="EF48" s="224"/>
      <c r="EG48" s="224"/>
      <c r="EH48" s="224"/>
      <c r="EI48" s="224"/>
      <c r="EJ48" s="222"/>
      <c r="EK48" s="222"/>
      <c r="EL48" s="222"/>
      <c r="EM48" s="222"/>
      <c r="EN48" s="222"/>
      <c r="EO48" s="222"/>
      <c r="EP48" s="99"/>
      <c r="EQ48" s="312"/>
      <c r="ER48" s="312"/>
      <c r="ES48" s="312"/>
      <c r="ET48" s="38"/>
      <c r="EU48" s="107"/>
      <c r="EV48" s="107"/>
      <c r="EW48" s="107"/>
      <c r="EX48" s="107"/>
      <c r="EY48" s="382"/>
      <c r="EZ48" s="382"/>
      <c r="FA48" s="54"/>
      <c r="FB48" s="418"/>
      <c r="FC48" s="418"/>
      <c r="FD48" s="418"/>
      <c r="FE48" s="384"/>
      <c r="FF48" s="48"/>
      <c r="FG48" s="316"/>
      <c r="FH48" s="316"/>
      <c r="FI48" s="52"/>
      <c r="FJ48" s="88"/>
      <c r="FK48" s="88"/>
      <c r="FL48" s="69"/>
      <c r="FM48" s="328"/>
      <c r="FN48" s="328"/>
      <c r="FO48" s="69"/>
      <c r="FP48" s="4"/>
      <c r="FQ48" s="4"/>
      <c r="FR48" s="4"/>
      <c r="FS48" s="4"/>
      <c r="FT48" s="53"/>
      <c r="FU48" s="4"/>
      <c r="FV48" s="69"/>
      <c r="FW48" s="69"/>
      <c r="FX48" s="20"/>
      <c r="FY48" s="23"/>
      <c r="FZ48" s="20"/>
      <c r="GA48" s="20"/>
      <c r="GB48" s="23"/>
      <c r="GC48" s="20"/>
      <c r="GD48" s="20"/>
      <c r="GE48" s="23"/>
      <c r="GF48" s="20"/>
      <c r="GG48" s="316"/>
      <c r="GH48" s="316"/>
      <c r="GI48" s="316" t="s">
        <v>73</v>
      </c>
      <c r="GJ48" s="415">
        <v>1.59</v>
      </c>
      <c r="GK48" s="415">
        <v>1.51</v>
      </c>
      <c r="GL48" s="415">
        <v>1.64</v>
      </c>
      <c r="GM48" s="415">
        <v>1.58</v>
      </c>
      <c r="GN48" s="400"/>
      <c r="GO48" s="400"/>
      <c r="GP48" s="400"/>
      <c r="GQ48" s="400"/>
      <c r="GR48" s="316"/>
      <c r="GS48" s="316"/>
      <c r="GT48" s="134"/>
      <c r="GU48" s="134"/>
      <c r="GV48" s="134"/>
      <c r="GW48" s="134"/>
      <c r="GX48" s="137"/>
      <c r="GY48" s="137"/>
      <c r="GZ48" s="137"/>
      <c r="HA48" s="137"/>
      <c r="HB48" s="137"/>
      <c r="HC48" s="134"/>
      <c r="HD48" s="134"/>
      <c r="HE48" s="32"/>
      <c r="HF48" s="215"/>
      <c r="HG48" s="48"/>
      <c r="HH48" s="222"/>
      <c r="HI48" s="224"/>
      <c r="HJ48" s="224"/>
      <c r="HK48" s="224"/>
      <c r="HL48" s="224"/>
      <c r="HM48" s="224"/>
      <c r="HN48" s="222"/>
      <c r="HO48" s="222"/>
      <c r="HP48" s="222"/>
      <c r="HQ48" s="222"/>
      <c r="HR48" s="222"/>
      <c r="HS48" s="222"/>
      <c r="HT48" s="99"/>
      <c r="HU48" s="312"/>
      <c r="HV48" s="312"/>
      <c r="HW48" s="312"/>
      <c r="HX48" s="38"/>
      <c r="HY48" s="107"/>
      <c r="HZ48" s="107"/>
      <c r="IA48" s="107"/>
      <c r="IB48" s="107"/>
      <c r="IC48" s="382"/>
      <c r="ID48" s="382"/>
      <c r="IE48" s="54"/>
      <c r="IF48" s="418"/>
      <c r="IG48" s="418"/>
      <c r="IH48" s="418"/>
      <c r="II48" s="384"/>
      <c r="IJ48" s="48"/>
      <c r="IK48" s="316"/>
      <c r="IM48" s="52"/>
      <c r="IN48" s="88"/>
      <c r="IO48" s="88"/>
      <c r="IP48" s="69"/>
      <c r="IQ48" s="328"/>
      <c r="IR48" s="328"/>
      <c r="IS48" s="69"/>
      <c r="IT48" s="4"/>
      <c r="IU48" s="4"/>
      <c r="IV48" s="4"/>
      <c r="IW48" s="4"/>
      <c r="IX48" s="53"/>
      <c r="IY48" s="4"/>
      <c r="IZ48" s="69"/>
      <c r="JA48" s="69"/>
      <c r="JB48" s="20"/>
      <c r="JC48" s="23"/>
      <c r="JD48" s="20"/>
      <c r="JE48" s="20"/>
      <c r="JF48" s="23"/>
      <c r="JG48" s="20"/>
      <c r="JH48" s="20"/>
      <c r="JI48" s="23"/>
      <c r="JJ48" s="20"/>
      <c r="JK48" s="316"/>
      <c r="JL48" s="316"/>
      <c r="JM48" s="316" t="s">
        <v>73</v>
      </c>
      <c r="JN48" s="415">
        <v>1.88</v>
      </c>
      <c r="JO48" s="415">
        <v>1.74</v>
      </c>
      <c r="JP48" s="415">
        <v>1.75</v>
      </c>
      <c r="JQ48" s="415">
        <v>1.79</v>
      </c>
      <c r="JR48" s="400"/>
      <c r="JS48" s="400"/>
      <c r="JT48" s="400"/>
      <c r="JU48" s="400"/>
      <c r="JV48" s="316"/>
      <c r="JW48" s="316"/>
      <c r="JX48" s="134"/>
      <c r="JY48" s="134"/>
      <c r="JZ48" s="134"/>
      <c r="KA48" s="134"/>
      <c r="KB48" s="137"/>
      <c r="KC48" s="137"/>
      <c r="KD48" s="137"/>
      <c r="KE48" s="137"/>
      <c r="KF48" s="137"/>
      <c r="KG48" s="134"/>
      <c r="KH48" s="134"/>
      <c r="KI48" s="32"/>
      <c r="KJ48" s="215"/>
      <c r="KK48" s="48"/>
      <c r="KL48" s="222"/>
      <c r="KM48" s="224"/>
      <c r="KN48" s="224"/>
      <c r="KO48" s="224"/>
      <c r="KP48" s="224"/>
      <c r="KQ48" s="224"/>
      <c r="KR48" s="222"/>
      <c r="KS48" s="222"/>
      <c r="KT48" s="222"/>
      <c r="KU48" s="222"/>
      <c r="KV48" s="222"/>
      <c r="KW48" s="222"/>
      <c r="KX48" s="69"/>
      <c r="KY48" s="312"/>
      <c r="KZ48" s="312"/>
      <c r="LA48" s="312"/>
      <c r="LB48" s="38"/>
      <c r="LC48" s="107"/>
      <c r="LD48" s="107"/>
      <c r="LE48" s="107"/>
      <c r="LF48" s="107"/>
      <c r="LG48" s="382"/>
      <c r="LH48" s="382"/>
      <c r="LI48" s="54"/>
      <c r="LJ48" s="418"/>
      <c r="LK48" s="418"/>
      <c r="LL48" s="418"/>
      <c r="LM48" s="384"/>
      <c r="LN48" s="48"/>
      <c r="LO48" s="48"/>
      <c r="LQ48" s="52"/>
      <c r="LR48" s="11"/>
      <c r="LS48" s="11"/>
      <c r="LT48" s="82"/>
      <c r="LU48" s="416"/>
      <c r="LV48" s="328"/>
      <c r="LW48" s="82"/>
      <c r="LX48" s="82"/>
      <c r="LY48" s="417"/>
      <c r="LZ48" s="82"/>
      <c r="MA48" s="82"/>
      <c r="MB48" s="82"/>
      <c r="MC48" s="20"/>
      <c r="MD48" s="23"/>
      <c r="ME48" s="20"/>
      <c r="MF48" s="20"/>
      <c r="MG48" s="23"/>
      <c r="MH48" s="20"/>
      <c r="MI48" s="20"/>
      <c r="MJ48" s="23"/>
      <c r="MK48" s="20"/>
      <c r="ML48" s="102"/>
      <c r="MM48" s="102"/>
      <c r="MN48" s="102" t="s">
        <v>73</v>
      </c>
      <c r="MO48" s="891">
        <v>1.64</v>
      </c>
      <c r="MP48" s="891">
        <v>1.69</v>
      </c>
      <c r="MQ48" s="891">
        <v>1.58</v>
      </c>
      <c r="MR48" s="891">
        <v>1.79</v>
      </c>
      <c r="MS48" s="892">
        <v>1.67</v>
      </c>
      <c r="MT48" s="218"/>
      <c r="MU48" s="219"/>
      <c r="MV48" s="219"/>
      <c r="MW48" s="394"/>
      <c r="MX48" s="219"/>
      <c r="MY48" s="329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99"/>
      <c r="NM48" s="48"/>
      <c r="NN48" s="222"/>
      <c r="NO48" s="222"/>
      <c r="NP48" s="222"/>
      <c r="NQ48" s="222"/>
      <c r="NR48" s="222"/>
      <c r="NS48" s="222"/>
      <c r="NT48" s="222"/>
      <c r="NU48" s="222"/>
      <c r="NV48" s="222"/>
      <c r="NW48" s="222"/>
      <c r="NX48" s="225"/>
      <c r="NY48" s="225"/>
    </row>
    <row r="49" spans="1:389" ht="23.25" customHeight="1" x14ac:dyDescent="0.25">
      <c r="A49" s="52"/>
      <c r="B49" s="88"/>
      <c r="C49" s="88"/>
      <c r="D49" s="69"/>
      <c r="E49" s="328"/>
      <c r="F49" s="328"/>
      <c r="G49" s="66"/>
      <c r="K49" s="66"/>
      <c r="N49" s="60"/>
      <c r="O49" s="69"/>
      <c r="P49" s="20"/>
      <c r="Q49" s="23"/>
      <c r="R49" s="20"/>
      <c r="S49" s="20"/>
      <c r="T49" s="23"/>
      <c r="U49" s="20"/>
      <c r="V49" s="20"/>
      <c r="W49" s="23"/>
      <c r="X49" s="20"/>
      <c r="Y49" s="316"/>
      <c r="Z49" s="316"/>
      <c r="AA49" s="316" t="s">
        <v>77</v>
      </c>
      <c r="AB49" s="415">
        <v>1.61</v>
      </c>
      <c r="AC49" s="415">
        <v>1.58</v>
      </c>
      <c r="AD49" s="415">
        <v>1.64</v>
      </c>
      <c r="AE49" s="415">
        <v>1.61</v>
      </c>
      <c r="AF49" s="400"/>
      <c r="AG49" s="400"/>
      <c r="AH49" s="400"/>
      <c r="AI49" s="400"/>
      <c r="AJ49" s="316"/>
      <c r="AK49" s="316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5"/>
      <c r="AW49" s="225"/>
      <c r="AX49" s="215"/>
      <c r="AY49" s="48"/>
      <c r="AZ49" s="137"/>
      <c r="BA49" s="135"/>
      <c r="BB49" s="135"/>
      <c r="BC49" s="135"/>
      <c r="BD49" s="135"/>
      <c r="BE49" s="135"/>
      <c r="BF49" s="226"/>
      <c r="BG49" s="227"/>
      <c r="BH49" s="226"/>
      <c r="BI49" s="227"/>
      <c r="BJ49" s="228"/>
      <c r="BK49" s="227"/>
      <c r="BL49" s="317"/>
      <c r="BM49" s="312"/>
      <c r="BN49" s="312"/>
      <c r="BO49" s="312"/>
      <c r="BP49" s="49"/>
      <c r="BQ49" s="113"/>
      <c r="BR49" s="113"/>
      <c r="BS49" s="113"/>
      <c r="BT49" s="87"/>
      <c r="BU49" s="382"/>
      <c r="BV49" s="382"/>
      <c r="BW49" s="54"/>
      <c r="BX49" s="418"/>
      <c r="BY49" s="418"/>
      <c r="BZ49" s="418"/>
      <c r="CA49" s="384"/>
      <c r="CB49" s="48"/>
      <c r="CC49" s="316"/>
      <c r="CD49" s="316"/>
      <c r="CE49" s="52"/>
      <c r="CF49" s="88"/>
      <c r="CG49" s="88"/>
      <c r="CH49" s="69"/>
      <c r="CI49" s="328"/>
      <c r="CJ49" s="328"/>
      <c r="CK49" s="69"/>
      <c r="CL49" s="4"/>
      <c r="CM49" s="4"/>
      <c r="CN49" s="4"/>
      <c r="CO49" s="4"/>
      <c r="CP49" s="53"/>
      <c r="CQ49" s="4"/>
      <c r="CR49" s="69"/>
      <c r="CS49" s="69"/>
      <c r="CT49" s="20"/>
      <c r="CU49" s="23"/>
      <c r="CV49" s="20"/>
      <c r="CW49" s="20"/>
      <c r="CX49" s="23"/>
      <c r="CY49" s="20"/>
      <c r="CZ49" s="20"/>
      <c r="DA49" s="23"/>
      <c r="DB49" s="20"/>
      <c r="DC49" s="316"/>
      <c r="DD49" s="316"/>
      <c r="DE49" s="316" t="s">
        <v>77</v>
      </c>
      <c r="DF49" s="415">
        <v>1.64</v>
      </c>
      <c r="DG49" s="415">
        <v>1.67</v>
      </c>
      <c r="DH49" s="415">
        <v>1.62</v>
      </c>
      <c r="DI49" s="415">
        <v>1.64</v>
      </c>
      <c r="DJ49" s="400"/>
      <c r="DK49" s="400"/>
      <c r="DL49" s="400"/>
      <c r="DM49" s="400"/>
      <c r="DN49" s="316"/>
      <c r="DO49" s="316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5"/>
      <c r="EA49" s="225"/>
      <c r="EB49" s="215"/>
      <c r="EC49" s="48"/>
      <c r="ED49" s="137"/>
      <c r="EE49" s="135"/>
      <c r="EF49" s="135"/>
      <c r="EG49" s="135"/>
      <c r="EH49" s="135"/>
      <c r="EI49" s="135"/>
      <c r="EJ49" s="226"/>
      <c r="EK49" s="227"/>
      <c r="EL49" s="226"/>
      <c r="EM49" s="227"/>
      <c r="EN49" s="228"/>
      <c r="EO49" s="227"/>
      <c r="EP49" s="99"/>
      <c r="EQ49" s="312"/>
      <c r="ER49" s="312"/>
      <c r="ES49" s="312"/>
      <c r="ET49" s="49"/>
      <c r="EU49" s="113"/>
      <c r="EV49" s="113"/>
      <c r="EW49" s="113"/>
      <c r="EX49" s="87"/>
      <c r="EY49" s="382"/>
      <c r="EZ49" s="382"/>
      <c r="FA49" s="54"/>
      <c r="FB49" s="418"/>
      <c r="FC49" s="418"/>
      <c r="FD49" s="418"/>
      <c r="FE49" s="384"/>
      <c r="FF49" s="48"/>
      <c r="FG49" s="316"/>
      <c r="FH49" s="316"/>
      <c r="FI49" s="52"/>
      <c r="FJ49" s="88"/>
      <c r="FK49" s="88"/>
      <c r="FL49" s="69"/>
      <c r="FM49" s="328"/>
      <c r="FN49" s="328"/>
      <c r="FO49" s="69"/>
      <c r="FP49" s="4"/>
      <c r="FQ49" s="4"/>
      <c r="FR49" s="4"/>
      <c r="FS49" s="4"/>
      <c r="FT49" s="53"/>
      <c r="FU49" s="4"/>
      <c r="FV49" s="69"/>
      <c r="FW49" s="69"/>
      <c r="FX49" s="20"/>
      <c r="FY49" s="23"/>
      <c r="FZ49" s="20"/>
      <c r="GA49" s="20"/>
      <c r="GB49" s="23"/>
      <c r="GC49" s="20"/>
      <c r="GD49" s="20"/>
      <c r="GE49" s="23"/>
      <c r="GF49" s="20"/>
      <c r="GG49" s="316"/>
      <c r="GH49" s="316"/>
      <c r="GI49" s="316" t="s">
        <v>77</v>
      </c>
      <c r="GJ49" s="415">
        <v>1.46</v>
      </c>
      <c r="GK49" s="415">
        <v>1.43</v>
      </c>
      <c r="GL49" s="415">
        <v>1.68</v>
      </c>
      <c r="GM49" s="415">
        <v>1.52</v>
      </c>
      <c r="GN49" s="400"/>
      <c r="GO49" s="400"/>
      <c r="GP49" s="400"/>
      <c r="GQ49" s="400"/>
      <c r="GR49" s="316"/>
      <c r="GS49" s="316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5"/>
      <c r="HE49" s="225"/>
      <c r="HF49" s="215"/>
      <c r="HG49" s="48"/>
      <c r="HH49" s="137"/>
      <c r="HI49" s="135"/>
      <c r="HJ49" s="135"/>
      <c r="HK49" s="135"/>
      <c r="HL49" s="135"/>
      <c r="HM49" s="135"/>
      <c r="HN49" s="226"/>
      <c r="HO49" s="227"/>
      <c r="HP49" s="226"/>
      <c r="HQ49" s="227"/>
      <c r="HR49" s="228"/>
      <c r="HS49" s="227"/>
      <c r="HT49" s="99"/>
      <c r="HU49" s="312"/>
      <c r="HV49" s="312"/>
      <c r="HW49" s="312"/>
      <c r="HX49" s="49"/>
      <c r="HY49" s="113"/>
      <c r="HZ49" s="113"/>
      <c r="IA49" s="113"/>
      <c r="IB49" s="87"/>
      <c r="IC49" s="382"/>
      <c r="ID49" s="382"/>
      <c r="IE49" s="54"/>
      <c r="IF49" s="418"/>
      <c r="IG49" s="418"/>
      <c r="IH49" s="418"/>
      <c r="II49" s="384"/>
      <c r="IJ49" s="48"/>
      <c r="IK49" s="316"/>
      <c r="IM49" s="52"/>
      <c r="IN49" s="88"/>
      <c r="IO49" s="88"/>
      <c r="IP49" s="69"/>
      <c r="IQ49" s="328"/>
      <c r="IR49" s="328"/>
      <c r="IS49" s="69"/>
      <c r="IT49" s="4"/>
      <c r="IU49" s="4"/>
      <c r="IV49" s="4"/>
      <c r="IW49" s="53"/>
      <c r="IX49" s="4"/>
      <c r="IY49" s="4"/>
      <c r="IZ49" s="69"/>
      <c r="JA49" s="69"/>
      <c r="JB49" s="20"/>
      <c r="JC49" s="23"/>
      <c r="JD49" s="20"/>
      <c r="JE49" s="20"/>
      <c r="JF49" s="23"/>
      <c r="JG49" s="20"/>
      <c r="JH49" s="20"/>
      <c r="JI49" s="23"/>
      <c r="JJ49" s="20"/>
      <c r="JK49" s="316"/>
      <c r="JL49" s="316"/>
      <c r="JM49" s="316" t="s">
        <v>77</v>
      </c>
      <c r="JN49" s="415">
        <v>1.8</v>
      </c>
      <c r="JO49" s="415">
        <v>1.78</v>
      </c>
      <c r="JP49" s="415">
        <v>1.71</v>
      </c>
      <c r="JQ49" s="415">
        <v>1.76</v>
      </c>
      <c r="JR49" s="400"/>
      <c r="JS49" s="400"/>
      <c r="JT49" s="400"/>
      <c r="JU49" s="400"/>
      <c r="JV49" s="316"/>
      <c r="JW49" s="316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5"/>
      <c r="KI49" s="225"/>
      <c r="KJ49" s="215"/>
      <c r="KK49" s="48"/>
      <c r="KL49" s="137"/>
      <c r="KM49" s="135"/>
      <c r="KN49" s="135"/>
      <c r="KO49" s="135"/>
      <c r="KP49" s="135"/>
      <c r="KQ49" s="135"/>
      <c r="KR49" s="226"/>
      <c r="KS49" s="227"/>
      <c r="KT49" s="226"/>
      <c r="KU49" s="227"/>
      <c r="KV49" s="228"/>
      <c r="KW49" s="227"/>
      <c r="KX49" s="69"/>
      <c r="KY49" s="312"/>
      <c r="KZ49" s="312"/>
      <c r="LA49" s="312"/>
      <c r="LB49" s="49"/>
      <c r="LC49" s="113"/>
      <c r="LD49" s="113"/>
      <c r="LE49" s="113"/>
      <c r="LF49" s="87"/>
      <c r="LG49" s="382"/>
      <c r="LH49" s="382"/>
      <c r="LI49" s="54"/>
      <c r="LJ49" s="418"/>
      <c r="LK49" s="418"/>
      <c r="LL49" s="418"/>
      <c r="LM49" s="384"/>
      <c r="LN49" s="48"/>
      <c r="LO49" s="48"/>
      <c r="LQ49" s="52"/>
      <c r="LR49" s="11"/>
      <c r="LS49" s="11"/>
      <c r="LT49" s="82"/>
      <c r="LU49" s="416"/>
      <c r="LV49" s="328"/>
      <c r="LW49" s="82"/>
      <c r="LX49" s="82"/>
      <c r="LY49" s="417"/>
      <c r="LZ49" s="82"/>
      <c r="MA49" s="82"/>
      <c r="MB49" s="82"/>
      <c r="MC49" s="20"/>
      <c r="MD49" s="23"/>
      <c r="ME49" s="20"/>
      <c r="MF49" s="20"/>
      <c r="MG49" s="23"/>
      <c r="MH49" s="20"/>
      <c r="MI49" s="20"/>
      <c r="MJ49" s="23"/>
      <c r="MK49" s="20"/>
      <c r="ML49" s="102"/>
      <c r="MM49" s="102"/>
      <c r="MN49" s="102" t="s">
        <v>77</v>
      </c>
      <c r="MO49" s="891">
        <v>1.61</v>
      </c>
      <c r="MP49" s="891">
        <v>1.64</v>
      </c>
      <c r="MQ49" s="891">
        <v>1.52</v>
      </c>
      <c r="MR49" s="891">
        <v>1.76</v>
      </c>
      <c r="MS49" s="892">
        <v>1.63</v>
      </c>
      <c r="MT49" s="218"/>
      <c r="MU49" s="219"/>
      <c r="MV49" s="219"/>
      <c r="MW49" s="394"/>
      <c r="MX49" s="219"/>
      <c r="MY49" s="329"/>
      <c r="MZ49" s="134"/>
      <c r="NA49" s="134"/>
      <c r="NB49" s="134"/>
      <c r="NC49" s="134"/>
      <c r="ND49" s="137"/>
      <c r="NE49" s="137"/>
      <c r="NF49" s="137"/>
      <c r="NG49" s="137"/>
      <c r="NH49" s="137"/>
      <c r="NI49" s="134"/>
      <c r="NJ49" s="134"/>
      <c r="NK49" s="32"/>
      <c r="NL49" s="215"/>
      <c r="NM49" s="48"/>
      <c r="NN49" s="222"/>
      <c r="NO49" s="224"/>
      <c r="NP49" s="224"/>
      <c r="NQ49" s="224"/>
      <c r="NR49" s="224"/>
      <c r="NS49" s="224"/>
      <c r="NT49" s="222"/>
      <c r="NU49" s="222"/>
      <c r="NV49" s="222"/>
      <c r="NW49" s="222"/>
      <c r="NX49" s="222"/>
      <c r="NY49" s="222"/>
    </row>
    <row r="50" spans="1:389" ht="23.25" customHeight="1" x14ac:dyDescent="0.25">
      <c r="A50" s="69"/>
      <c r="B50" s="69"/>
      <c r="C50" s="69"/>
      <c r="D50" s="69"/>
      <c r="E50" s="328"/>
      <c r="F50" s="328"/>
      <c r="G50" s="66"/>
      <c r="K50" s="66"/>
      <c r="N50" s="60"/>
      <c r="O50" s="419"/>
      <c r="P50" s="419"/>
      <c r="Q50" s="419"/>
      <c r="R50" s="20"/>
      <c r="S50" s="20"/>
      <c r="T50" s="23"/>
      <c r="U50" s="20"/>
      <c r="V50" s="20"/>
      <c r="W50" s="23"/>
      <c r="X50" s="20"/>
      <c r="Y50" s="316"/>
      <c r="Z50" s="12" t="s">
        <v>64</v>
      </c>
      <c r="AA50" s="12"/>
      <c r="AB50" s="878">
        <v>1.97</v>
      </c>
      <c r="AC50" s="878">
        <v>2.02</v>
      </c>
      <c r="AD50" s="878">
        <v>2.0099999999999998</v>
      </c>
      <c r="AE50" s="878">
        <v>2</v>
      </c>
      <c r="AF50" s="399"/>
      <c r="AG50" s="399"/>
      <c r="AH50" s="399"/>
      <c r="AI50" s="399"/>
      <c r="AJ50" s="316"/>
      <c r="AK50" s="316"/>
      <c r="AL50" s="222"/>
      <c r="AM50" s="224"/>
      <c r="AN50" s="224"/>
      <c r="AO50" s="224"/>
      <c r="AP50" s="224"/>
      <c r="AQ50" s="224"/>
      <c r="AR50" s="222"/>
      <c r="AS50" s="222"/>
      <c r="AT50" s="222"/>
      <c r="AU50" s="222"/>
      <c r="AV50" s="222"/>
      <c r="AW50" s="222"/>
      <c r="AX50" s="215"/>
      <c r="AY50" s="48"/>
      <c r="AZ50" s="137"/>
      <c r="BA50" s="135"/>
      <c r="BB50" s="135"/>
      <c r="BC50" s="135"/>
      <c r="BD50" s="135"/>
      <c r="BE50" s="135"/>
      <c r="BF50" s="226"/>
      <c r="BG50" s="227"/>
      <c r="BH50" s="226"/>
      <c r="BI50" s="227"/>
      <c r="BJ50" s="228"/>
      <c r="BK50" s="227"/>
      <c r="BL50" s="317"/>
      <c r="BM50" s="312"/>
      <c r="BN50" s="312"/>
      <c r="BO50" s="312"/>
      <c r="BP50" s="49"/>
      <c r="BQ50" s="113"/>
      <c r="BR50" s="113"/>
      <c r="BS50" s="113"/>
      <c r="BT50" s="87"/>
      <c r="BU50" s="382"/>
      <c r="BV50" s="382"/>
      <c r="BW50" s="49"/>
      <c r="BX50" s="387"/>
      <c r="BY50" s="387"/>
      <c r="BZ50" s="387"/>
      <c r="CA50" s="384"/>
      <c r="CB50" s="48"/>
      <c r="CC50" s="316"/>
      <c r="CD50" s="316"/>
      <c r="CE50" s="69"/>
      <c r="CF50" s="69"/>
      <c r="CG50" s="69"/>
      <c r="CH50" s="69"/>
      <c r="CI50" s="328"/>
      <c r="CJ50" s="328"/>
      <c r="CK50" s="69"/>
      <c r="CL50" s="129"/>
      <c r="CM50" s="129"/>
      <c r="CN50" s="66"/>
      <c r="CQ50" s="4"/>
      <c r="CR50" s="69"/>
      <c r="CS50" s="419"/>
      <c r="CT50" s="419"/>
      <c r="CU50" s="419"/>
      <c r="CV50" s="20"/>
      <c r="CW50" s="20"/>
      <c r="CX50" s="23"/>
      <c r="CY50" s="20"/>
      <c r="CZ50" s="20"/>
      <c r="DA50" s="23"/>
      <c r="DB50" s="20"/>
      <c r="DC50" s="316"/>
      <c r="DD50" s="12" t="s">
        <v>64</v>
      </c>
      <c r="DE50" s="12"/>
      <c r="DF50" s="878">
        <v>1.96</v>
      </c>
      <c r="DG50" s="878">
        <v>1.94</v>
      </c>
      <c r="DH50" s="878">
        <v>1.97</v>
      </c>
      <c r="DI50" s="878">
        <v>1.96</v>
      </c>
      <c r="DJ50" s="399"/>
      <c r="DK50" s="399"/>
      <c r="DL50" s="399"/>
      <c r="DM50" s="399"/>
      <c r="DN50" s="316"/>
      <c r="DO50" s="316"/>
      <c r="DP50" s="222"/>
      <c r="DQ50" s="224"/>
      <c r="DR50" s="224"/>
      <c r="DS50" s="224"/>
      <c r="DT50" s="224"/>
      <c r="DU50" s="224"/>
      <c r="DV50" s="222"/>
      <c r="DW50" s="222"/>
      <c r="DX50" s="222"/>
      <c r="DY50" s="222"/>
      <c r="DZ50" s="222"/>
      <c r="EA50" s="222"/>
      <c r="EB50" s="215"/>
      <c r="EC50" s="48"/>
      <c r="ED50" s="137"/>
      <c r="EE50" s="135"/>
      <c r="EF50" s="135"/>
      <c r="EG50" s="135"/>
      <c r="EH50" s="135"/>
      <c r="EI50" s="135"/>
      <c r="EJ50" s="226"/>
      <c r="EK50" s="227"/>
      <c r="EL50" s="226"/>
      <c r="EM50" s="227"/>
      <c r="EN50" s="228"/>
      <c r="EO50" s="227"/>
      <c r="EP50" s="99"/>
      <c r="EQ50" s="312"/>
      <c r="ER50" s="312"/>
      <c r="ES50" s="312"/>
      <c r="ET50" s="49"/>
      <c r="EU50" s="113"/>
      <c r="EV50" s="113"/>
      <c r="EW50" s="113"/>
      <c r="EX50" s="87"/>
      <c r="EY50" s="382"/>
      <c r="EZ50" s="382"/>
      <c r="FA50" s="49"/>
      <c r="FB50" s="387"/>
      <c r="FC50" s="387"/>
      <c r="FD50" s="387"/>
      <c r="FE50" s="384"/>
      <c r="FF50" s="48"/>
      <c r="FG50" s="316"/>
      <c r="FH50" s="316"/>
      <c r="FI50" s="69"/>
      <c r="FJ50" s="69"/>
      <c r="FK50" s="69"/>
      <c r="FL50" s="69"/>
      <c r="FM50" s="328"/>
      <c r="FN50" s="328"/>
      <c r="FO50" s="69"/>
      <c r="FP50" s="128"/>
      <c r="FQ50" s="59"/>
      <c r="FR50" s="59"/>
      <c r="FS50" s="59"/>
      <c r="FT50" s="4"/>
      <c r="FU50" s="4"/>
      <c r="FV50" s="69"/>
      <c r="FW50" s="419"/>
      <c r="FX50" s="419"/>
      <c r="FY50" s="419"/>
      <c r="FZ50" s="20"/>
      <c r="GA50" s="20"/>
      <c r="GB50" s="23"/>
      <c r="GC50" s="20"/>
      <c r="GD50" s="20"/>
      <c r="GE50" s="23"/>
      <c r="GF50" s="20"/>
      <c r="GG50" s="316"/>
      <c r="GH50" s="12" t="s">
        <v>64</v>
      </c>
      <c r="GI50" s="12"/>
      <c r="GJ50" s="878">
        <v>1.93</v>
      </c>
      <c r="GK50" s="878">
        <v>1.93</v>
      </c>
      <c r="GL50" s="878">
        <v>1.9</v>
      </c>
      <c r="GM50" s="878">
        <v>1.92</v>
      </c>
      <c r="GN50" s="399"/>
      <c r="GO50" s="399"/>
      <c r="GP50" s="399"/>
      <c r="GQ50" s="399"/>
      <c r="GR50" s="316"/>
      <c r="GS50" s="316"/>
      <c r="GT50" s="222"/>
      <c r="GU50" s="224"/>
      <c r="GV50" s="224"/>
      <c r="GW50" s="224"/>
      <c r="GX50" s="224"/>
      <c r="GY50" s="224"/>
      <c r="GZ50" s="222"/>
      <c r="HA50" s="222"/>
      <c r="HB50" s="222"/>
      <c r="HC50" s="222"/>
      <c r="HD50" s="222"/>
      <c r="HE50" s="222"/>
      <c r="HF50" s="215"/>
      <c r="HG50" s="48"/>
      <c r="HH50" s="137"/>
      <c r="HI50" s="135"/>
      <c r="HJ50" s="135"/>
      <c r="HK50" s="135"/>
      <c r="HL50" s="135"/>
      <c r="HM50" s="135"/>
      <c r="HN50" s="226"/>
      <c r="HO50" s="227"/>
      <c r="HP50" s="226"/>
      <c r="HQ50" s="227"/>
      <c r="HR50" s="228"/>
      <c r="HS50" s="227"/>
      <c r="HT50" s="99"/>
      <c r="HU50" s="312"/>
      <c r="HV50" s="312"/>
      <c r="HW50" s="312"/>
      <c r="HX50" s="49"/>
      <c r="HY50" s="113"/>
      <c r="HZ50" s="113"/>
      <c r="IA50" s="113"/>
      <c r="IB50" s="87"/>
      <c r="IC50" s="382"/>
      <c r="ID50" s="382"/>
      <c r="IE50" s="49"/>
      <c r="IF50" s="387"/>
      <c r="IG50" s="387"/>
      <c r="IH50" s="387"/>
      <c r="II50" s="384"/>
      <c r="IJ50" s="48"/>
      <c r="IK50" s="316"/>
      <c r="IM50" s="69"/>
      <c r="IN50" s="69"/>
      <c r="IO50" s="69"/>
      <c r="IP50" s="69"/>
      <c r="IQ50" s="328"/>
      <c r="IR50" s="328"/>
      <c r="IS50" s="69"/>
      <c r="IT50" s="4"/>
      <c r="IU50" s="4"/>
      <c r="IV50" s="4"/>
      <c r="IW50" s="53"/>
      <c r="IX50" s="4"/>
      <c r="IY50" s="4"/>
      <c r="JA50" s="40"/>
      <c r="JB50" s="34"/>
      <c r="JC50" s="21"/>
      <c r="JD50" s="21"/>
      <c r="JE50" s="34"/>
      <c r="JF50" s="21"/>
      <c r="JG50" s="21"/>
      <c r="JI50" s="40"/>
      <c r="JJ50" s="34"/>
      <c r="JK50" s="21"/>
      <c r="JL50" s="12" t="s">
        <v>64</v>
      </c>
      <c r="JM50" s="12"/>
      <c r="JN50" s="878">
        <v>1.98</v>
      </c>
      <c r="JO50" s="878">
        <v>1.93</v>
      </c>
      <c r="JP50" s="878">
        <v>1.96</v>
      </c>
      <c r="JQ50" s="878">
        <v>1.96</v>
      </c>
      <c r="JR50" s="399"/>
      <c r="JS50" s="399"/>
      <c r="JT50" s="399"/>
      <c r="JU50" s="399"/>
      <c r="JV50" s="316"/>
      <c r="JW50" s="316"/>
      <c r="JX50" s="222"/>
      <c r="JY50" s="224"/>
      <c r="JZ50" s="224"/>
      <c r="KA50" s="224"/>
      <c r="KB50" s="224"/>
      <c r="KC50" s="224"/>
      <c r="KD50" s="222"/>
      <c r="KE50" s="222"/>
      <c r="KF50" s="222"/>
      <c r="KG50" s="222"/>
      <c r="KH50" s="222"/>
      <c r="KI50" s="222"/>
      <c r="KJ50" s="215"/>
      <c r="KK50" s="48"/>
      <c r="KL50" s="137"/>
      <c r="KM50" s="135"/>
      <c r="KN50" s="135"/>
      <c r="KO50" s="135"/>
      <c r="KP50" s="135"/>
      <c r="KQ50" s="135"/>
      <c r="KR50" s="226"/>
      <c r="KS50" s="227"/>
      <c r="KT50" s="226"/>
      <c r="KU50" s="227"/>
      <c r="KV50" s="228"/>
      <c r="KW50" s="227"/>
      <c r="KX50" s="69"/>
      <c r="KY50" s="312"/>
      <c r="KZ50" s="312"/>
      <c r="LA50" s="312"/>
      <c r="LB50" s="49"/>
      <c r="LC50" s="113"/>
      <c r="LD50" s="113"/>
      <c r="LE50" s="113"/>
      <c r="LF50" s="87"/>
      <c r="LG50" s="382"/>
      <c r="LH50" s="382"/>
      <c r="LI50" s="49"/>
      <c r="LJ50" s="387"/>
      <c r="LK50" s="387"/>
      <c r="LL50" s="387"/>
      <c r="LM50" s="384"/>
      <c r="LN50" s="48"/>
      <c r="LO50" s="48"/>
      <c r="LQ50" s="82"/>
      <c r="LR50" s="82"/>
      <c r="LS50" s="82"/>
      <c r="LT50" s="82"/>
      <c r="LU50" s="416"/>
      <c r="LV50" s="328"/>
      <c r="LW50" s="82"/>
      <c r="LX50" s="82"/>
      <c r="LY50" s="420"/>
      <c r="LZ50" s="82"/>
      <c r="MA50" s="82"/>
      <c r="MB50" s="82"/>
      <c r="MC50" s="20"/>
      <c r="MD50" s="23"/>
      <c r="ME50" s="20"/>
      <c r="MF50" s="20"/>
      <c r="MG50" s="23"/>
      <c r="MH50" s="20"/>
      <c r="MI50" s="20"/>
      <c r="MJ50" s="23"/>
      <c r="MK50" s="20"/>
      <c r="ML50" s="102"/>
      <c r="MM50" s="573" t="s">
        <v>64</v>
      </c>
      <c r="MN50" s="573"/>
      <c r="MO50" s="880">
        <v>2</v>
      </c>
      <c r="MP50" s="880">
        <v>1.96</v>
      </c>
      <c r="MQ50" s="880">
        <v>1.92</v>
      </c>
      <c r="MR50" s="880">
        <v>1.96</v>
      </c>
      <c r="MS50" s="880">
        <v>1.96</v>
      </c>
      <c r="MT50" s="218"/>
      <c r="MU50" s="219"/>
      <c r="MV50" s="219"/>
      <c r="MW50" s="394"/>
      <c r="MX50" s="219"/>
      <c r="MY50" s="329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5"/>
      <c r="NK50" s="225"/>
      <c r="NL50" s="215"/>
      <c r="NM50" s="48"/>
      <c r="NN50" s="137"/>
      <c r="NO50" s="135"/>
      <c r="NP50" s="135"/>
      <c r="NQ50" s="135"/>
      <c r="NR50" s="135"/>
      <c r="NS50" s="135"/>
      <c r="NT50" s="226"/>
      <c r="NU50" s="227"/>
      <c r="NV50" s="226"/>
      <c r="NW50" s="227"/>
      <c r="NX50" s="228"/>
      <c r="NY50" s="227"/>
    </row>
    <row r="51" spans="1:389" ht="23.25" customHeight="1" x14ac:dyDescent="0.25">
      <c r="A51" s="86"/>
      <c r="B51" s="89"/>
      <c r="C51" s="89"/>
      <c r="D51" s="75"/>
      <c r="E51" s="328"/>
      <c r="F51" s="328"/>
      <c r="N51" s="60"/>
      <c r="O51" s="90"/>
      <c r="P51" s="91"/>
      <c r="Q51" s="92"/>
      <c r="R51" s="91"/>
      <c r="S51" s="91"/>
      <c r="T51" s="92"/>
      <c r="U51" s="91"/>
      <c r="V51" s="91"/>
      <c r="W51" s="92"/>
      <c r="X51" s="93"/>
      <c r="Y51" s="316"/>
      <c r="Z51" s="316"/>
      <c r="AA51" s="316" t="s">
        <v>32</v>
      </c>
      <c r="AB51" s="415">
        <v>0</v>
      </c>
      <c r="AC51" s="415">
        <v>0</v>
      </c>
      <c r="AD51" s="415">
        <v>0</v>
      </c>
      <c r="AE51" s="415">
        <v>0</v>
      </c>
      <c r="AF51" s="400"/>
      <c r="AG51" s="400"/>
      <c r="AH51" s="400"/>
      <c r="AI51" s="400"/>
      <c r="AJ51" s="316"/>
      <c r="AK51" s="316"/>
      <c r="AL51" s="137"/>
      <c r="AM51" s="135"/>
      <c r="AN51" s="135"/>
      <c r="AO51" s="135"/>
      <c r="AP51" s="135"/>
      <c r="AQ51" s="135"/>
      <c r="AR51" s="226"/>
      <c r="AS51" s="227"/>
      <c r="AT51" s="226"/>
      <c r="AU51" s="227"/>
      <c r="AV51" s="228"/>
      <c r="AW51" s="227"/>
      <c r="AX51" s="215"/>
      <c r="AY51" s="48"/>
      <c r="AZ51" s="137"/>
      <c r="BA51" s="135"/>
      <c r="BB51" s="135"/>
      <c r="BC51" s="135"/>
      <c r="BD51" s="135"/>
      <c r="BE51" s="135"/>
      <c r="BF51" s="226"/>
      <c r="BG51" s="227"/>
      <c r="BH51" s="226"/>
      <c r="BI51" s="227"/>
      <c r="BJ51" s="228"/>
      <c r="BK51" s="227"/>
      <c r="BL51" s="317"/>
      <c r="BM51" s="312"/>
      <c r="BN51" s="312"/>
      <c r="BO51" s="312"/>
      <c r="BP51" s="38"/>
      <c r="BQ51" s="114"/>
      <c r="BR51" s="114"/>
      <c r="BS51" s="114"/>
      <c r="BT51" s="114"/>
      <c r="BU51" s="382"/>
      <c r="BV51" s="382"/>
      <c r="BW51" s="49"/>
      <c r="BX51" s="387"/>
      <c r="BY51" s="387"/>
      <c r="BZ51" s="387"/>
      <c r="CA51" s="384"/>
      <c r="CB51" s="48"/>
      <c r="CC51" s="316"/>
      <c r="CD51" s="316"/>
      <c r="CE51" s="86"/>
      <c r="CF51" s="89"/>
      <c r="CG51" s="89"/>
      <c r="CH51" s="75"/>
      <c r="CI51" s="328"/>
      <c r="CJ51" s="328"/>
      <c r="CK51" s="129"/>
      <c r="CL51" s="129"/>
      <c r="CM51" s="129"/>
      <c r="CN51" s="66"/>
      <c r="CQ51" s="4"/>
      <c r="CR51" s="69"/>
      <c r="CS51" s="90"/>
      <c r="CT51" s="91"/>
      <c r="CU51" s="92"/>
      <c r="CV51" s="91"/>
      <c r="CW51" s="91"/>
      <c r="CX51" s="92"/>
      <c r="CY51" s="91"/>
      <c r="CZ51" s="91"/>
      <c r="DA51" s="92"/>
      <c r="DB51" s="93"/>
      <c r="DC51" s="316"/>
      <c r="DD51" s="316"/>
      <c r="DE51" s="316" t="s">
        <v>32</v>
      </c>
      <c r="DF51" s="415">
        <v>0</v>
      </c>
      <c r="DG51" s="415">
        <v>0</v>
      </c>
      <c r="DH51" s="415">
        <v>0</v>
      </c>
      <c r="DI51" s="415">
        <v>0</v>
      </c>
      <c r="DJ51" s="400"/>
      <c r="DK51" s="400"/>
      <c r="DL51" s="400"/>
      <c r="DM51" s="400"/>
      <c r="DN51" s="316"/>
      <c r="DO51" s="316"/>
      <c r="DP51" s="137"/>
      <c r="DQ51" s="135"/>
      <c r="DR51" s="135"/>
      <c r="DS51" s="135"/>
      <c r="DT51" s="135"/>
      <c r="DU51" s="135"/>
      <c r="DV51" s="226"/>
      <c r="DW51" s="227"/>
      <c r="DX51" s="226"/>
      <c r="DY51" s="227"/>
      <c r="DZ51" s="228"/>
      <c r="EA51" s="227"/>
      <c r="EB51" s="215"/>
      <c r="EC51" s="48"/>
      <c r="ED51" s="137"/>
      <c r="EE51" s="135"/>
      <c r="EF51" s="135"/>
      <c r="EG51" s="135"/>
      <c r="EH51" s="135"/>
      <c r="EI51" s="135"/>
      <c r="EJ51" s="226"/>
      <c r="EK51" s="227"/>
      <c r="EL51" s="226"/>
      <c r="EM51" s="227"/>
      <c r="EN51" s="228"/>
      <c r="EO51" s="227"/>
      <c r="EP51" s="99"/>
      <c r="EQ51" s="312"/>
      <c r="ER51" s="312"/>
      <c r="ES51" s="312"/>
      <c r="ET51" s="38"/>
      <c r="EU51" s="114"/>
      <c r="EV51" s="114"/>
      <c r="EW51" s="114"/>
      <c r="EX51" s="114"/>
      <c r="EY51" s="382"/>
      <c r="EZ51" s="382"/>
      <c r="FA51" s="49"/>
      <c r="FB51" s="387"/>
      <c r="FC51" s="387"/>
      <c r="FD51" s="387"/>
      <c r="FE51" s="384"/>
      <c r="FF51" s="48"/>
      <c r="FG51" s="316"/>
      <c r="FH51" s="316"/>
      <c r="FI51" s="86"/>
      <c r="FJ51" s="89"/>
      <c r="FK51" s="89"/>
      <c r="FL51" s="75"/>
      <c r="FM51" s="328"/>
      <c r="FN51" s="328"/>
      <c r="FO51" s="129"/>
      <c r="FP51" s="128"/>
      <c r="FQ51" s="59"/>
      <c r="FR51" s="59"/>
      <c r="FS51" s="59"/>
      <c r="FT51" s="316"/>
      <c r="FU51" s="4"/>
      <c r="FV51" s="69"/>
      <c r="FW51" s="90"/>
      <c r="FX51" s="91"/>
      <c r="FY51" s="92"/>
      <c r="FZ51" s="91"/>
      <c r="GA51" s="91"/>
      <c r="GB51" s="92"/>
      <c r="GC51" s="91"/>
      <c r="GD51" s="91"/>
      <c r="GE51" s="92"/>
      <c r="GF51" s="93"/>
      <c r="GG51" s="316"/>
      <c r="GH51" s="316"/>
      <c r="GI51" s="316" t="s">
        <v>32</v>
      </c>
      <c r="GJ51" s="415">
        <v>0</v>
      </c>
      <c r="GK51" s="415">
        <v>0</v>
      </c>
      <c r="GL51" s="415">
        <v>0</v>
      </c>
      <c r="GM51" s="415">
        <v>0</v>
      </c>
      <c r="GN51" s="400"/>
      <c r="GO51" s="400"/>
      <c r="GP51" s="400"/>
      <c r="GQ51" s="400"/>
      <c r="GR51" s="316"/>
      <c r="GS51" s="316"/>
      <c r="GT51" s="137"/>
      <c r="GU51" s="135"/>
      <c r="GV51" s="135"/>
      <c r="GW51" s="135"/>
      <c r="GX51" s="135"/>
      <c r="GY51" s="135"/>
      <c r="GZ51" s="226"/>
      <c r="HA51" s="227"/>
      <c r="HB51" s="226"/>
      <c r="HC51" s="227"/>
      <c r="HD51" s="228"/>
      <c r="HE51" s="227"/>
      <c r="HF51" s="215"/>
      <c r="HG51" s="48"/>
      <c r="HH51" s="137"/>
      <c r="HI51" s="135"/>
      <c r="HJ51" s="135"/>
      <c r="HK51" s="135"/>
      <c r="HL51" s="135"/>
      <c r="HM51" s="135"/>
      <c r="HN51" s="226"/>
      <c r="HO51" s="227"/>
      <c r="HP51" s="226"/>
      <c r="HQ51" s="227"/>
      <c r="HR51" s="228"/>
      <c r="HS51" s="227"/>
      <c r="HT51" s="99"/>
      <c r="HU51" s="312"/>
      <c r="HV51" s="312"/>
      <c r="HW51" s="312"/>
      <c r="HX51" s="38"/>
      <c r="HY51" s="114"/>
      <c r="HZ51" s="114"/>
      <c r="IA51" s="114"/>
      <c r="IB51" s="114"/>
      <c r="IC51" s="382"/>
      <c r="ID51" s="382"/>
      <c r="IE51" s="49"/>
      <c r="IF51" s="387"/>
      <c r="IG51" s="387"/>
      <c r="IH51" s="387"/>
      <c r="II51" s="384"/>
      <c r="IJ51" s="48"/>
      <c r="IK51" s="316"/>
      <c r="IM51" s="86"/>
      <c r="IN51" s="89"/>
      <c r="IO51" s="89"/>
      <c r="IP51" s="75"/>
      <c r="IQ51" s="328"/>
      <c r="IR51" s="328"/>
      <c r="IS51" s="129"/>
      <c r="IT51" s="4"/>
      <c r="IU51" s="4"/>
      <c r="IV51" s="4"/>
      <c r="IW51" s="53"/>
      <c r="IX51" s="4"/>
      <c r="IY51" s="4"/>
      <c r="IZ51" s="69"/>
      <c r="JA51" s="20"/>
      <c r="JB51" s="23"/>
      <c r="JC51" s="20"/>
      <c r="JD51" s="20"/>
      <c r="JE51" s="23"/>
      <c r="JF51" s="20"/>
      <c r="JG51" s="20"/>
      <c r="JH51" s="69"/>
      <c r="JI51" s="20"/>
      <c r="JJ51" s="23"/>
      <c r="JK51" s="20"/>
      <c r="JL51" s="316"/>
      <c r="JM51" s="316" t="s">
        <v>32</v>
      </c>
      <c r="JN51" s="415">
        <v>0</v>
      </c>
      <c r="JO51" s="415">
        <v>0</v>
      </c>
      <c r="JP51" s="415">
        <v>0</v>
      </c>
      <c r="JQ51" s="415">
        <v>0</v>
      </c>
      <c r="JR51" s="400"/>
      <c r="JS51" s="400"/>
      <c r="JT51" s="400"/>
      <c r="JU51" s="400"/>
      <c r="JV51" s="316"/>
      <c r="JW51" s="316"/>
      <c r="JX51" s="137"/>
      <c r="JY51" s="135"/>
      <c r="JZ51" s="135"/>
      <c r="KA51" s="135"/>
      <c r="KB51" s="135"/>
      <c r="KC51" s="135"/>
      <c r="KD51" s="226"/>
      <c r="KE51" s="227"/>
      <c r="KF51" s="226"/>
      <c r="KG51" s="227"/>
      <c r="KH51" s="228"/>
      <c r="KI51" s="227"/>
      <c r="KJ51" s="215"/>
      <c r="KK51" s="48"/>
      <c r="KL51" s="137"/>
      <c r="KM51" s="135"/>
      <c r="KN51" s="135"/>
      <c r="KO51" s="135"/>
      <c r="KP51" s="135"/>
      <c r="KQ51" s="135"/>
      <c r="KR51" s="226"/>
      <c r="KS51" s="227"/>
      <c r="KT51" s="226"/>
      <c r="KU51" s="227"/>
      <c r="KV51" s="228"/>
      <c r="KW51" s="227"/>
      <c r="KX51" s="69"/>
      <c r="KY51" s="312"/>
      <c r="KZ51" s="312"/>
      <c r="LA51" s="312"/>
      <c r="LB51" s="38"/>
      <c r="LC51" s="114"/>
      <c r="LD51" s="114"/>
      <c r="LE51" s="114"/>
      <c r="LF51" s="114"/>
      <c r="LG51" s="382"/>
      <c r="LH51" s="382"/>
      <c r="LI51" s="49"/>
      <c r="LJ51" s="387"/>
      <c r="LK51" s="387"/>
      <c r="LL51" s="387"/>
      <c r="LM51" s="384"/>
      <c r="LN51" s="48"/>
      <c r="LO51" s="48"/>
      <c r="LQ51" s="86"/>
      <c r="LR51" s="8"/>
      <c r="LS51" s="89"/>
      <c r="LT51" s="75"/>
      <c r="LU51" s="421"/>
      <c r="LV51" s="328"/>
      <c r="LW51" s="82"/>
      <c r="LX51" s="82"/>
      <c r="LY51" s="420"/>
      <c r="LZ51" s="82"/>
      <c r="MA51" s="82"/>
      <c r="MB51" s="90"/>
      <c r="MC51" s="216"/>
      <c r="MD51" s="331"/>
      <c r="ME51" s="216"/>
      <c r="MF51" s="216"/>
      <c r="MG51" s="331"/>
      <c r="MH51" s="216"/>
      <c r="MI51" s="216"/>
      <c r="MJ51" s="331"/>
      <c r="MK51" s="93"/>
      <c r="ML51" s="102"/>
      <c r="MM51" s="102"/>
      <c r="MN51" s="102" t="s">
        <v>32</v>
      </c>
      <c r="MO51" s="891">
        <v>0</v>
      </c>
      <c r="MP51" s="891">
        <v>0</v>
      </c>
      <c r="MQ51" s="891">
        <v>0</v>
      </c>
      <c r="MR51" s="891">
        <v>0</v>
      </c>
      <c r="MS51" s="892" t="s">
        <v>182</v>
      </c>
      <c r="MT51" s="218"/>
      <c r="MU51" s="219"/>
      <c r="MV51" s="219"/>
      <c r="MW51" s="394"/>
      <c r="MX51" s="219"/>
      <c r="MY51" s="329"/>
      <c r="MZ51" s="222"/>
      <c r="NA51" s="224"/>
      <c r="NB51" s="224"/>
      <c r="NC51" s="224"/>
      <c r="ND51" s="224"/>
      <c r="NE51" s="224"/>
      <c r="NF51" s="222"/>
      <c r="NG51" s="222"/>
      <c r="NH51" s="222"/>
      <c r="NI51" s="222"/>
      <c r="NJ51" s="222"/>
      <c r="NK51" s="222"/>
      <c r="NL51" s="215"/>
      <c r="NM51" s="48"/>
      <c r="NN51" s="137"/>
      <c r="NO51" s="135"/>
      <c r="NP51" s="135"/>
      <c r="NQ51" s="135"/>
      <c r="NR51" s="135"/>
      <c r="NS51" s="135"/>
      <c r="NT51" s="226"/>
      <c r="NU51" s="227"/>
      <c r="NV51" s="226"/>
      <c r="NW51" s="227"/>
      <c r="NX51" s="228"/>
      <c r="NY51" s="227"/>
    </row>
    <row r="52" spans="1:389" ht="23.25" customHeight="1" x14ac:dyDescent="0.25">
      <c r="A52" s="68"/>
      <c r="B52" s="19"/>
      <c r="C52" s="19"/>
      <c r="D52" s="75"/>
      <c r="E52" s="328"/>
      <c r="F52" s="328"/>
      <c r="N52" s="60"/>
      <c r="O52" s="79"/>
      <c r="P52" s="79"/>
      <c r="Q52" s="94"/>
      <c r="R52" s="79"/>
      <c r="S52" s="79"/>
      <c r="T52" s="94"/>
      <c r="U52" s="79"/>
      <c r="V52" s="79"/>
      <c r="W52" s="94"/>
      <c r="X52" s="79"/>
      <c r="Y52" s="316"/>
      <c r="Z52" s="316"/>
      <c r="AA52" s="316" t="s">
        <v>46</v>
      </c>
      <c r="AB52" s="415">
        <v>2.16</v>
      </c>
      <c r="AC52" s="415">
        <v>2.12</v>
      </c>
      <c r="AD52" s="415">
        <v>2.0699999999999998</v>
      </c>
      <c r="AE52" s="415">
        <v>2.12</v>
      </c>
      <c r="AF52" s="400"/>
      <c r="AG52" s="400"/>
      <c r="AH52" s="400"/>
      <c r="AI52" s="400"/>
      <c r="AJ52" s="316"/>
      <c r="AK52" s="316"/>
      <c r="AL52" s="137"/>
      <c r="AM52" s="135"/>
      <c r="AN52" s="135"/>
      <c r="AO52" s="135"/>
      <c r="AP52" s="135"/>
      <c r="AQ52" s="135"/>
      <c r="AR52" s="226"/>
      <c r="AS52" s="227"/>
      <c r="AT52" s="226"/>
      <c r="AU52" s="227"/>
      <c r="AV52" s="228"/>
      <c r="AW52" s="227"/>
      <c r="AX52" s="215"/>
      <c r="AY52" s="48"/>
      <c r="AZ52" s="137"/>
      <c r="BA52" s="135"/>
      <c r="BB52" s="135"/>
      <c r="BC52" s="135"/>
      <c r="BD52" s="135"/>
      <c r="BE52" s="135"/>
      <c r="BF52" s="226"/>
      <c r="BG52" s="227"/>
      <c r="BH52" s="226"/>
      <c r="BI52" s="227"/>
      <c r="BJ52" s="228"/>
      <c r="BK52" s="227"/>
      <c r="BL52" s="317"/>
      <c r="BM52" s="312"/>
      <c r="BN52" s="312"/>
      <c r="BO52" s="312"/>
      <c r="BP52" s="49"/>
      <c r="BQ52" s="114"/>
      <c r="BR52" s="114"/>
      <c r="BS52" s="114"/>
      <c r="BT52" s="114"/>
      <c r="BU52" s="382"/>
      <c r="BV52" s="382"/>
      <c r="BW52" s="1"/>
      <c r="BX52" s="113"/>
      <c r="BY52" s="46"/>
      <c r="BZ52" s="46"/>
      <c r="CA52" s="384"/>
      <c r="CB52" s="48"/>
      <c r="CC52" s="316"/>
      <c r="CD52" s="316"/>
      <c r="CE52" s="68"/>
      <c r="CF52" s="19"/>
      <c r="CG52" s="19"/>
      <c r="CH52" s="75"/>
      <c r="CI52" s="328"/>
      <c r="CJ52" s="75"/>
      <c r="CK52" s="328"/>
      <c r="CL52" s="129"/>
      <c r="CM52" s="129"/>
      <c r="CQ52" s="4"/>
      <c r="CR52" s="69"/>
      <c r="CS52" s="79"/>
      <c r="CT52" s="79"/>
      <c r="CU52" s="94"/>
      <c r="CV52" s="79"/>
      <c r="CW52" s="79"/>
      <c r="CX52" s="94"/>
      <c r="CY52" s="79"/>
      <c r="CZ52" s="79"/>
      <c r="DA52" s="94"/>
      <c r="DB52" s="79"/>
      <c r="DC52" s="316"/>
      <c r="DD52" s="316"/>
      <c r="DE52" s="316" t="s">
        <v>46</v>
      </c>
      <c r="DF52" s="415">
        <v>2.0099999999999998</v>
      </c>
      <c r="DG52" s="415">
        <v>1.98</v>
      </c>
      <c r="DH52" s="415">
        <v>2.02</v>
      </c>
      <c r="DI52" s="415">
        <v>2</v>
      </c>
      <c r="DJ52" s="400"/>
      <c r="DK52" s="400"/>
      <c r="DL52" s="400"/>
      <c r="DM52" s="400"/>
      <c r="DN52" s="316"/>
      <c r="DO52" s="316"/>
      <c r="DP52" s="137"/>
      <c r="DQ52" s="135"/>
      <c r="DR52" s="135"/>
      <c r="DS52" s="135"/>
      <c r="DT52" s="135"/>
      <c r="DU52" s="135"/>
      <c r="DV52" s="226"/>
      <c r="DW52" s="227"/>
      <c r="DX52" s="226"/>
      <c r="DY52" s="227"/>
      <c r="DZ52" s="228"/>
      <c r="EA52" s="227"/>
      <c r="EB52" s="215"/>
      <c r="EC52" s="48"/>
      <c r="ED52" s="137"/>
      <c r="EE52" s="135"/>
      <c r="EF52" s="135"/>
      <c r="EG52" s="135"/>
      <c r="EH52" s="135"/>
      <c r="EI52" s="135"/>
      <c r="EJ52" s="226"/>
      <c r="EK52" s="227"/>
      <c r="EL52" s="226"/>
      <c r="EM52" s="227"/>
      <c r="EN52" s="228"/>
      <c r="EO52" s="227"/>
      <c r="EP52" s="99"/>
      <c r="EQ52" s="312"/>
      <c r="ER52" s="312"/>
      <c r="ES52" s="312"/>
      <c r="ET52" s="49"/>
      <c r="EU52" s="114"/>
      <c r="EV52" s="114"/>
      <c r="EW52" s="114"/>
      <c r="EX52" s="114"/>
      <c r="EY52" s="382"/>
      <c r="EZ52" s="382"/>
      <c r="FA52" s="1"/>
      <c r="FB52" s="113"/>
      <c r="FC52" s="46"/>
      <c r="FD52" s="46"/>
      <c r="FE52" s="384"/>
      <c r="FF52" s="48"/>
      <c r="FG52" s="316"/>
      <c r="FH52" s="316"/>
      <c r="FI52" s="68"/>
      <c r="FJ52" s="19"/>
      <c r="FK52" s="19"/>
      <c r="FL52" s="75"/>
      <c r="FM52" s="328"/>
      <c r="FN52" s="328"/>
      <c r="FO52" s="129"/>
      <c r="FP52" s="66"/>
      <c r="FT52" s="316"/>
      <c r="FU52" s="4"/>
      <c r="FV52" s="69"/>
      <c r="FW52" s="79"/>
      <c r="FX52" s="79"/>
      <c r="FY52" s="94"/>
      <c r="FZ52" s="79"/>
      <c r="GA52" s="79"/>
      <c r="GB52" s="94"/>
      <c r="GC52" s="79"/>
      <c r="GD52" s="79"/>
      <c r="GE52" s="94"/>
      <c r="GF52" s="79"/>
      <c r="GG52" s="316"/>
      <c r="GH52" s="316"/>
      <c r="GI52" s="316" t="s">
        <v>46</v>
      </c>
      <c r="GJ52" s="415">
        <v>1.99</v>
      </c>
      <c r="GK52" s="415">
        <v>1.96</v>
      </c>
      <c r="GL52" s="415">
        <v>1.98</v>
      </c>
      <c r="GM52" s="415">
        <v>1.98</v>
      </c>
      <c r="GN52" s="400"/>
      <c r="GO52" s="400"/>
      <c r="GP52" s="400"/>
      <c r="GQ52" s="400"/>
      <c r="GR52" s="316"/>
      <c r="GS52" s="316"/>
      <c r="GT52" s="137"/>
      <c r="GU52" s="135"/>
      <c r="GV52" s="135"/>
      <c r="GW52" s="135"/>
      <c r="GX52" s="135"/>
      <c r="GY52" s="135"/>
      <c r="GZ52" s="226"/>
      <c r="HA52" s="227"/>
      <c r="HB52" s="226"/>
      <c r="HC52" s="227"/>
      <c r="HD52" s="228"/>
      <c r="HE52" s="227"/>
      <c r="HF52" s="215"/>
      <c r="HG52" s="48"/>
      <c r="HH52" s="137"/>
      <c r="HI52" s="135"/>
      <c r="HJ52" s="135"/>
      <c r="HK52" s="135"/>
      <c r="HL52" s="135"/>
      <c r="HM52" s="135"/>
      <c r="HN52" s="226"/>
      <c r="HO52" s="227"/>
      <c r="HP52" s="226"/>
      <c r="HQ52" s="227"/>
      <c r="HR52" s="228"/>
      <c r="HS52" s="227"/>
      <c r="HT52" s="99"/>
      <c r="HU52" s="312"/>
      <c r="HV52" s="312"/>
      <c r="HW52" s="312"/>
      <c r="HX52" s="49"/>
      <c r="HY52" s="114"/>
      <c r="HZ52" s="114"/>
      <c r="IA52" s="114"/>
      <c r="IB52" s="114"/>
      <c r="IC52" s="382"/>
      <c r="ID52" s="382"/>
      <c r="IE52" s="1"/>
      <c r="IF52" s="113"/>
      <c r="IG52" s="46"/>
      <c r="IH52" s="46"/>
      <c r="II52" s="384"/>
      <c r="IJ52" s="48"/>
      <c r="IK52" s="316"/>
      <c r="IM52" s="68"/>
      <c r="IN52" s="19"/>
      <c r="IO52" s="19"/>
      <c r="IP52" s="75"/>
      <c r="IQ52" s="328"/>
      <c r="IR52" s="328"/>
      <c r="IS52" s="129"/>
      <c r="IT52" s="4"/>
      <c r="IU52" s="4"/>
      <c r="IV52" s="4"/>
      <c r="IW52" s="53"/>
      <c r="IX52" s="4"/>
      <c r="IY52" s="4"/>
      <c r="IZ52" s="69"/>
      <c r="JA52" s="20"/>
      <c r="JB52" s="23"/>
      <c r="JC52" s="20"/>
      <c r="JD52" s="20"/>
      <c r="JE52" s="23"/>
      <c r="JF52" s="20"/>
      <c r="JG52" s="20"/>
      <c r="JH52" s="69"/>
      <c r="JI52" s="20"/>
      <c r="JJ52" s="23"/>
      <c r="JK52" s="20"/>
      <c r="JL52" s="316"/>
      <c r="JM52" s="316" t="s">
        <v>46</v>
      </c>
      <c r="JN52" s="415">
        <v>1.96</v>
      </c>
      <c r="JO52" s="415">
        <v>1.94</v>
      </c>
      <c r="JP52" s="415">
        <v>2.0499999999999998</v>
      </c>
      <c r="JQ52" s="415">
        <v>1.98</v>
      </c>
      <c r="JR52" s="400"/>
      <c r="JS52" s="400"/>
      <c r="JT52" s="400"/>
      <c r="JU52" s="400"/>
      <c r="JV52" s="316"/>
      <c r="JW52" s="316"/>
      <c r="JX52" s="137"/>
      <c r="JY52" s="135"/>
      <c r="JZ52" s="135"/>
      <c r="KA52" s="135"/>
      <c r="KB52" s="135"/>
      <c r="KC52" s="135"/>
      <c r="KD52" s="226"/>
      <c r="KE52" s="227"/>
      <c r="KF52" s="226"/>
      <c r="KG52" s="227"/>
      <c r="KH52" s="228"/>
      <c r="KI52" s="227"/>
      <c r="KJ52" s="215"/>
      <c r="KK52" s="48"/>
      <c r="KL52" s="137"/>
      <c r="KM52" s="135"/>
      <c r="KN52" s="135"/>
      <c r="KO52" s="135"/>
      <c r="KP52" s="135"/>
      <c r="KQ52" s="135"/>
      <c r="KR52" s="226"/>
      <c r="KS52" s="227"/>
      <c r="KT52" s="226"/>
      <c r="KU52" s="227"/>
      <c r="KV52" s="228"/>
      <c r="KW52" s="227"/>
      <c r="KX52" s="69"/>
      <c r="KY52" s="312"/>
      <c r="KZ52" s="312"/>
      <c r="LA52" s="312"/>
      <c r="LB52" s="49"/>
      <c r="LC52" s="114"/>
      <c r="LD52" s="114"/>
      <c r="LE52" s="114"/>
      <c r="LF52" s="114"/>
      <c r="LG52" s="382"/>
      <c r="LH52" s="382"/>
      <c r="LI52" s="1"/>
      <c r="LJ52" s="113"/>
      <c r="LK52" s="46"/>
      <c r="LL52" s="46"/>
      <c r="LM52" s="384"/>
      <c r="LN52" s="48"/>
      <c r="LO52" s="48"/>
      <c r="LQ52" s="68"/>
      <c r="LR52" s="11"/>
      <c r="LS52" s="19"/>
      <c r="LT52" s="75"/>
      <c r="LU52" s="416"/>
      <c r="LV52" s="328"/>
      <c r="LW52" s="82"/>
      <c r="LX52" s="82"/>
      <c r="LY52" s="420"/>
      <c r="LZ52" s="82"/>
      <c r="MA52" s="82"/>
      <c r="MB52" s="436"/>
      <c r="MC52" s="436"/>
      <c r="MD52" s="322"/>
      <c r="ME52" s="436"/>
      <c r="MF52" s="436"/>
      <c r="MG52" s="322"/>
      <c r="MH52" s="436"/>
      <c r="MI52" s="436"/>
      <c r="MJ52" s="322"/>
      <c r="MK52" s="436"/>
      <c r="ML52" s="102"/>
      <c r="MM52" s="102"/>
      <c r="MN52" s="102" t="s">
        <v>46</v>
      </c>
      <c r="MO52" s="891">
        <v>2.12</v>
      </c>
      <c r="MP52" s="891">
        <v>2</v>
      </c>
      <c r="MQ52" s="891">
        <v>1.98</v>
      </c>
      <c r="MR52" s="891">
        <v>1.98</v>
      </c>
      <c r="MS52" s="892">
        <v>2.02</v>
      </c>
      <c r="MT52" s="218"/>
      <c r="MU52" s="219"/>
      <c r="MV52" s="219"/>
      <c r="MW52" s="394"/>
      <c r="MX52" s="219"/>
      <c r="MY52" s="329"/>
      <c r="MZ52" s="137"/>
      <c r="NA52" s="135"/>
      <c r="NB52" s="135"/>
      <c r="NC52" s="135"/>
      <c r="ND52" s="135"/>
      <c r="NE52" s="135"/>
      <c r="NF52" s="226"/>
      <c r="NG52" s="227"/>
      <c r="NH52" s="226"/>
      <c r="NI52" s="227"/>
      <c r="NJ52" s="228"/>
      <c r="NK52" s="227"/>
      <c r="NL52" s="215"/>
      <c r="NM52" s="48"/>
      <c r="NN52" s="137"/>
      <c r="NO52" s="135"/>
      <c r="NP52" s="135"/>
      <c r="NQ52" s="135"/>
      <c r="NR52" s="135"/>
      <c r="NS52" s="135"/>
      <c r="NT52" s="226"/>
      <c r="NU52" s="227"/>
      <c r="NV52" s="226"/>
      <c r="NW52" s="227"/>
      <c r="NX52" s="228"/>
      <c r="NY52" s="227"/>
    </row>
    <row r="53" spans="1:389" ht="23.25" customHeight="1" x14ac:dyDescent="0.25">
      <c r="A53" s="68"/>
      <c r="B53" s="19"/>
      <c r="C53" s="19"/>
      <c r="D53" s="75"/>
      <c r="E53" s="328"/>
      <c r="F53" s="328"/>
      <c r="N53" s="60"/>
      <c r="O53" s="436"/>
      <c r="P53" s="436"/>
      <c r="Q53" s="95"/>
      <c r="R53" s="436"/>
      <c r="S53" s="436"/>
      <c r="T53" s="95"/>
      <c r="U53" s="436"/>
      <c r="V53" s="436"/>
      <c r="W53" s="95"/>
      <c r="X53" s="436"/>
      <c r="Y53" s="316"/>
      <c r="Z53" s="316"/>
      <c r="AA53" s="316" t="s">
        <v>52</v>
      </c>
      <c r="AB53" s="415">
        <v>1.91</v>
      </c>
      <c r="AC53" s="415">
        <v>1.99</v>
      </c>
      <c r="AD53" s="415">
        <v>1.99</v>
      </c>
      <c r="AE53" s="415">
        <v>1.96</v>
      </c>
      <c r="AF53" s="400"/>
      <c r="AG53" s="400"/>
      <c r="AH53" s="400"/>
      <c r="AI53" s="400"/>
      <c r="AJ53" s="316"/>
      <c r="AK53" s="316"/>
      <c r="AL53" s="137"/>
      <c r="AM53" s="135"/>
      <c r="AN53" s="135"/>
      <c r="AO53" s="135"/>
      <c r="AP53" s="135"/>
      <c r="AQ53" s="135"/>
      <c r="AR53" s="226"/>
      <c r="AS53" s="227"/>
      <c r="AT53" s="226"/>
      <c r="AU53" s="227"/>
      <c r="AV53" s="228"/>
      <c r="AW53" s="227"/>
      <c r="AX53" s="132"/>
      <c r="AY53" s="56"/>
      <c r="AZ53" s="137"/>
      <c r="BA53" s="135"/>
      <c r="BB53" s="135"/>
      <c r="BC53" s="135"/>
      <c r="BD53" s="135"/>
      <c r="BE53" s="135"/>
      <c r="BF53" s="226"/>
      <c r="BG53" s="227"/>
      <c r="BH53" s="226"/>
      <c r="BI53" s="227"/>
      <c r="BJ53" s="228"/>
      <c r="BK53" s="227"/>
      <c r="BL53" s="317"/>
      <c r="BM53" s="312"/>
      <c r="BN53" s="312"/>
      <c r="BO53" s="312"/>
      <c r="BP53" s="38"/>
      <c r="BQ53" s="114"/>
      <c r="BR53" s="114"/>
      <c r="BS53" s="114"/>
      <c r="BT53" s="114"/>
      <c r="BU53" s="382"/>
      <c r="BV53" s="382"/>
      <c r="BW53" s="48"/>
      <c r="BX53" s="48"/>
      <c r="BY53" s="38"/>
      <c r="BZ53" s="38"/>
      <c r="CA53" s="384"/>
      <c r="CB53" s="48"/>
      <c r="CC53" s="316"/>
      <c r="CD53" s="316"/>
      <c r="CE53" s="68"/>
      <c r="CF53" s="19"/>
      <c r="CG53" s="19"/>
      <c r="CH53" s="75"/>
      <c r="CI53" s="328"/>
      <c r="CJ53" s="75"/>
      <c r="CK53" s="328"/>
      <c r="CL53" s="129"/>
      <c r="CM53" s="129"/>
      <c r="CQ53" s="4"/>
      <c r="CR53" s="69"/>
      <c r="CS53" s="436"/>
      <c r="CT53" s="436"/>
      <c r="CU53" s="95"/>
      <c r="CV53" s="436"/>
      <c r="CW53" s="436"/>
      <c r="CX53" s="95"/>
      <c r="CY53" s="436"/>
      <c r="CZ53" s="436"/>
      <c r="DA53" s="95"/>
      <c r="DB53" s="436"/>
      <c r="DC53" s="316"/>
      <c r="DD53" s="316"/>
      <c r="DE53" s="316" t="s">
        <v>52</v>
      </c>
      <c r="DF53" s="415">
        <v>1.94</v>
      </c>
      <c r="DG53" s="415">
        <v>1.93</v>
      </c>
      <c r="DH53" s="415">
        <v>1.95</v>
      </c>
      <c r="DI53" s="415">
        <v>1.94</v>
      </c>
      <c r="DJ53" s="400"/>
      <c r="DK53" s="400"/>
      <c r="DL53" s="400"/>
      <c r="DM53" s="400"/>
      <c r="DN53" s="316"/>
      <c r="DO53" s="316"/>
      <c r="DP53" s="137"/>
      <c r="DQ53" s="135"/>
      <c r="DR53" s="135"/>
      <c r="DS53" s="135"/>
      <c r="DT53" s="135"/>
      <c r="DU53" s="135"/>
      <c r="DV53" s="226"/>
      <c r="DW53" s="227"/>
      <c r="DX53" s="226"/>
      <c r="DY53" s="227"/>
      <c r="DZ53" s="228"/>
      <c r="EA53" s="227"/>
      <c r="EB53" s="132"/>
      <c r="EC53" s="56"/>
      <c r="ED53" s="137"/>
      <c r="EE53" s="135"/>
      <c r="EF53" s="135"/>
      <c r="EG53" s="135"/>
      <c r="EH53" s="135"/>
      <c r="EI53" s="135"/>
      <c r="EJ53" s="226"/>
      <c r="EK53" s="227"/>
      <c r="EL53" s="226"/>
      <c r="EM53" s="227"/>
      <c r="EN53" s="228"/>
      <c r="EO53" s="227"/>
      <c r="EP53" s="99"/>
      <c r="EQ53" s="312"/>
      <c r="ER53" s="312"/>
      <c r="ES53" s="312"/>
      <c r="ET53" s="38"/>
      <c r="EU53" s="114"/>
      <c r="EV53" s="114"/>
      <c r="EW53" s="114"/>
      <c r="EX53" s="114"/>
      <c r="EY53" s="382"/>
      <c r="EZ53" s="382"/>
      <c r="FA53" s="48"/>
      <c r="FB53" s="48"/>
      <c r="FC53" s="38"/>
      <c r="FD53" s="38"/>
      <c r="FE53" s="384"/>
      <c r="FF53" s="48"/>
      <c r="FG53" s="316"/>
      <c r="FH53" s="316"/>
      <c r="FI53" s="68"/>
      <c r="FJ53" s="19"/>
      <c r="FK53" s="19"/>
      <c r="FL53" s="75"/>
      <c r="FM53" s="328"/>
      <c r="FN53" s="328"/>
      <c r="FO53" s="68"/>
      <c r="FP53" s="128"/>
      <c r="FQ53" s="59"/>
      <c r="FR53" s="59"/>
      <c r="FS53" s="59"/>
      <c r="FT53" s="16"/>
      <c r="FU53" s="4"/>
      <c r="FV53" s="69"/>
      <c r="FW53" s="436"/>
      <c r="FX53" s="436"/>
      <c r="FY53" s="95"/>
      <c r="FZ53" s="436"/>
      <c r="GA53" s="436"/>
      <c r="GB53" s="95"/>
      <c r="GC53" s="436"/>
      <c r="GD53" s="436"/>
      <c r="GE53" s="95"/>
      <c r="GF53" s="436"/>
      <c r="GG53" s="316"/>
      <c r="GH53" s="316"/>
      <c r="GI53" s="316" t="s">
        <v>52</v>
      </c>
      <c r="GJ53" s="415">
        <v>1.92</v>
      </c>
      <c r="GK53" s="415">
        <v>1.93</v>
      </c>
      <c r="GL53" s="415">
        <v>1.88</v>
      </c>
      <c r="GM53" s="415">
        <v>1.91</v>
      </c>
      <c r="GN53" s="400"/>
      <c r="GO53" s="400"/>
      <c r="GP53" s="400"/>
      <c r="GQ53" s="400"/>
      <c r="GR53" s="316"/>
      <c r="GS53" s="316"/>
      <c r="GT53" s="137"/>
      <c r="GU53" s="135"/>
      <c r="GV53" s="135"/>
      <c r="GW53" s="135"/>
      <c r="GX53" s="135"/>
      <c r="GY53" s="135"/>
      <c r="GZ53" s="226"/>
      <c r="HA53" s="227"/>
      <c r="HB53" s="226"/>
      <c r="HC53" s="227"/>
      <c r="HD53" s="228"/>
      <c r="HE53" s="227"/>
      <c r="HF53" s="132"/>
      <c r="HG53" s="56"/>
      <c r="HH53" s="137"/>
      <c r="HI53" s="135"/>
      <c r="HJ53" s="135"/>
      <c r="HK53" s="135"/>
      <c r="HL53" s="135"/>
      <c r="HM53" s="135"/>
      <c r="HN53" s="226"/>
      <c r="HO53" s="227"/>
      <c r="HP53" s="226"/>
      <c r="HQ53" s="227"/>
      <c r="HR53" s="228"/>
      <c r="HS53" s="227"/>
      <c r="HT53" s="99"/>
      <c r="HU53" s="312"/>
      <c r="HV53" s="312"/>
      <c r="HW53" s="312"/>
      <c r="HX53" s="38"/>
      <c r="HY53" s="114"/>
      <c r="HZ53" s="114"/>
      <c r="IA53" s="114"/>
      <c r="IB53" s="114"/>
      <c r="IC53" s="382"/>
      <c r="ID53" s="382"/>
      <c r="IE53" s="48"/>
      <c r="IF53" s="48"/>
      <c r="IG53" s="38"/>
      <c r="IH53" s="38"/>
      <c r="II53" s="384"/>
      <c r="IJ53" s="48"/>
      <c r="IK53" s="316"/>
      <c r="IM53" s="68"/>
      <c r="IN53" s="19"/>
      <c r="IO53" s="19"/>
      <c r="IP53" s="75"/>
      <c r="IQ53" s="328"/>
      <c r="IR53" s="328"/>
      <c r="IS53" s="68"/>
      <c r="IT53" s="4"/>
      <c r="IU53" s="4"/>
      <c r="IV53" s="4"/>
      <c r="IW53" s="53"/>
      <c r="IX53" s="4"/>
      <c r="IY53" s="4"/>
      <c r="JA53" s="40"/>
      <c r="JB53" s="34"/>
      <c r="JC53" s="21"/>
      <c r="JD53" s="21"/>
      <c r="JE53" s="34"/>
      <c r="JF53" s="21"/>
      <c r="JG53" s="21"/>
      <c r="JI53" s="40"/>
      <c r="JJ53" s="34"/>
      <c r="JK53" s="21"/>
      <c r="JL53" s="316"/>
      <c r="JM53" s="316" t="s">
        <v>52</v>
      </c>
      <c r="JN53" s="415">
        <v>1.99</v>
      </c>
      <c r="JO53" s="415">
        <v>1.93</v>
      </c>
      <c r="JP53" s="415">
        <v>1.94</v>
      </c>
      <c r="JQ53" s="415">
        <v>1.95</v>
      </c>
      <c r="JR53" s="400"/>
      <c r="JS53" s="400"/>
      <c r="JT53" s="400"/>
      <c r="JU53" s="400"/>
      <c r="JV53" s="316"/>
      <c r="JW53" s="316"/>
      <c r="JX53" s="137"/>
      <c r="JY53" s="135"/>
      <c r="JZ53" s="135"/>
      <c r="KA53" s="135"/>
      <c r="KB53" s="135"/>
      <c r="KC53" s="135"/>
      <c r="KD53" s="226"/>
      <c r="KE53" s="227"/>
      <c r="KF53" s="226"/>
      <c r="KG53" s="227"/>
      <c r="KH53" s="228"/>
      <c r="KI53" s="227"/>
      <c r="KJ53" s="132"/>
      <c r="KK53" s="56"/>
      <c r="KL53" s="137"/>
      <c r="KM53" s="135"/>
      <c r="KN53" s="135"/>
      <c r="KO53" s="135"/>
      <c r="KP53" s="135"/>
      <c r="KQ53" s="135"/>
      <c r="KR53" s="226"/>
      <c r="KS53" s="227"/>
      <c r="KT53" s="226"/>
      <c r="KU53" s="227"/>
      <c r="KV53" s="228"/>
      <c r="KW53" s="227"/>
      <c r="KX53" s="69"/>
      <c r="KY53" s="312"/>
      <c r="KZ53" s="312"/>
      <c r="LA53" s="312"/>
      <c r="LB53" s="38"/>
      <c r="LC53" s="114"/>
      <c r="LD53" s="114"/>
      <c r="LE53" s="114"/>
      <c r="LF53" s="114"/>
      <c r="LG53" s="382"/>
      <c r="LH53" s="382"/>
      <c r="LI53" s="48"/>
      <c r="LJ53" s="48"/>
      <c r="LK53" s="38"/>
      <c r="LL53" s="38"/>
      <c r="LM53" s="384"/>
      <c r="LN53" s="48"/>
      <c r="LO53" s="48"/>
      <c r="LQ53" s="68"/>
      <c r="LR53" s="11"/>
      <c r="LS53" s="19"/>
      <c r="LT53" s="75"/>
      <c r="LU53" s="416"/>
      <c r="LV53" s="323"/>
      <c r="LW53" s="82"/>
      <c r="LX53" s="82"/>
      <c r="LY53" s="420"/>
      <c r="LZ53" s="82"/>
      <c r="MA53" s="82"/>
      <c r="MB53" s="436"/>
      <c r="MC53" s="436"/>
      <c r="MD53" s="95"/>
      <c r="ME53" s="436"/>
      <c r="MF53" s="436"/>
      <c r="MG53" s="95"/>
      <c r="MH53" s="436"/>
      <c r="MI53" s="436"/>
      <c r="MJ53" s="95"/>
      <c r="MK53" s="436"/>
      <c r="ML53" s="102"/>
      <c r="MM53" s="102"/>
      <c r="MN53" s="102" t="s">
        <v>52</v>
      </c>
      <c r="MO53" s="891">
        <v>1.96</v>
      </c>
      <c r="MP53" s="891">
        <v>1.94</v>
      </c>
      <c r="MQ53" s="891">
        <v>1.91</v>
      </c>
      <c r="MR53" s="891">
        <v>1.95</v>
      </c>
      <c r="MS53" s="892">
        <v>1.94</v>
      </c>
      <c r="MT53" s="218"/>
      <c r="MU53" s="219"/>
      <c r="MV53" s="219"/>
      <c r="MW53" s="394"/>
      <c r="MX53" s="219"/>
      <c r="MY53" s="329"/>
      <c r="MZ53" s="137"/>
      <c r="NA53" s="135"/>
      <c r="NB53" s="135"/>
      <c r="NC53" s="135"/>
      <c r="ND53" s="135"/>
      <c r="NE53" s="135"/>
      <c r="NF53" s="226"/>
      <c r="NG53" s="227"/>
      <c r="NH53" s="226"/>
      <c r="NI53" s="227"/>
      <c r="NJ53" s="228"/>
      <c r="NK53" s="227"/>
      <c r="NL53" s="215"/>
      <c r="NM53" s="48"/>
      <c r="NN53" s="137"/>
      <c r="NO53" s="135"/>
      <c r="NP53" s="135"/>
      <c r="NQ53" s="135"/>
      <c r="NR53" s="135"/>
      <c r="NS53" s="135"/>
      <c r="NT53" s="226"/>
      <c r="NU53" s="227"/>
      <c r="NV53" s="226"/>
      <c r="NW53" s="227"/>
      <c r="NX53" s="228"/>
      <c r="NY53" s="227"/>
    </row>
    <row r="54" spans="1:389" ht="23.25" customHeight="1" x14ac:dyDescent="0.25">
      <c r="A54" s="86"/>
      <c r="B54" s="57"/>
      <c r="C54" s="58"/>
      <c r="D54" s="75"/>
      <c r="E54" s="328"/>
      <c r="F54" s="328"/>
      <c r="G54" s="66"/>
      <c r="K54" s="66"/>
      <c r="N54" s="60"/>
      <c r="O54" s="20"/>
      <c r="P54" s="22"/>
      <c r="Q54" s="22"/>
      <c r="R54" s="77"/>
      <c r="S54" s="22"/>
      <c r="T54" s="22"/>
      <c r="U54" s="77"/>
      <c r="V54" s="22"/>
      <c r="W54" s="22"/>
      <c r="X54" s="77"/>
      <c r="Y54" s="316"/>
      <c r="Z54" s="316"/>
      <c r="AA54" s="316" t="s">
        <v>57</v>
      </c>
      <c r="AB54" s="415">
        <v>0</v>
      </c>
      <c r="AC54" s="415">
        <v>0</v>
      </c>
      <c r="AD54" s="415">
        <v>0</v>
      </c>
      <c r="AE54" s="415">
        <v>0</v>
      </c>
      <c r="AF54" s="400"/>
      <c r="AG54" s="400"/>
      <c r="AH54" s="400"/>
      <c r="AI54" s="400"/>
      <c r="AJ54" s="316"/>
      <c r="AK54" s="316"/>
      <c r="AL54" s="137"/>
      <c r="AM54" s="135"/>
      <c r="AN54" s="135"/>
      <c r="AO54" s="135"/>
      <c r="AP54" s="135"/>
      <c r="AQ54" s="135"/>
      <c r="AR54" s="226"/>
      <c r="AS54" s="227"/>
      <c r="AT54" s="226"/>
      <c r="AU54" s="227"/>
      <c r="AV54" s="228"/>
      <c r="AW54" s="227"/>
      <c r="AX54" s="99"/>
      <c r="AY54" s="48"/>
      <c r="AZ54" s="222"/>
      <c r="BA54" s="226"/>
      <c r="BB54" s="226"/>
      <c r="BC54" s="226"/>
      <c r="BD54" s="226"/>
      <c r="BE54" s="226"/>
      <c r="BF54" s="226"/>
      <c r="BG54" s="227"/>
      <c r="BH54" s="226"/>
      <c r="BI54" s="227"/>
      <c r="BJ54" s="228"/>
      <c r="BK54" s="227"/>
      <c r="BL54" s="317"/>
      <c r="BM54" s="312"/>
      <c r="BN54" s="312"/>
      <c r="BO54" s="312"/>
      <c r="BP54" s="38"/>
      <c r="BQ54" s="114"/>
      <c r="BR54" s="114"/>
      <c r="BS54" s="114"/>
      <c r="BT54" s="114"/>
      <c r="BU54" s="382"/>
      <c r="BV54" s="382"/>
      <c r="BW54" s="1"/>
      <c r="BX54" s="311"/>
      <c r="BY54" s="311"/>
      <c r="BZ54" s="311"/>
      <c r="CA54" s="422"/>
      <c r="CB54" s="49"/>
      <c r="CC54" s="55"/>
      <c r="CD54" s="316"/>
      <c r="CE54" s="86"/>
      <c r="CF54" s="57"/>
      <c r="CG54" s="58"/>
      <c r="CH54" s="75"/>
      <c r="CI54" s="328"/>
      <c r="CK54" s="129"/>
      <c r="CL54" s="129"/>
      <c r="CM54" s="66"/>
      <c r="CQ54" s="4"/>
      <c r="CR54" s="69"/>
      <c r="CS54" s="20"/>
      <c r="CT54" s="22"/>
      <c r="CU54" s="22"/>
      <c r="CV54" s="77"/>
      <c r="CW54" s="22"/>
      <c r="CX54" s="22"/>
      <c r="CY54" s="77"/>
      <c r="CZ54" s="22"/>
      <c r="DA54" s="22"/>
      <c r="DB54" s="77"/>
      <c r="DC54" s="316"/>
      <c r="DD54" s="316"/>
      <c r="DE54" s="316" t="s">
        <v>57</v>
      </c>
      <c r="DF54" s="415">
        <v>0</v>
      </c>
      <c r="DG54" s="415">
        <v>0</v>
      </c>
      <c r="DH54" s="415">
        <v>0</v>
      </c>
      <c r="DI54" s="415">
        <v>0</v>
      </c>
      <c r="DJ54" s="400"/>
      <c r="DK54" s="400"/>
      <c r="DL54" s="400"/>
      <c r="DM54" s="400"/>
      <c r="DN54" s="316"/>
      <c r="DO54" s="316"/>
      <c r="DP54" s="137"/>
      <c r="DQ54" s="135"/>
      <c r="DR54" s="135"/>
      <c r="DS54" s="135"/>
      <c r="DT54" s="135"/>
      <c r="DU54" s="135"/>
      <c r="DV54" s="226"/>
      <c r="DW54" s="227"/>
      <c r="DX54" s="226"/>
      <c r="DY54" s="227"/>
      <c r="DZ54" s="228"/>
      <c r="EA54" s="227"/>
      <c r="EB54" s="99"/>
      <c r="EC54" s="48"/>
      <c r="ED54" s="222"/>
      <c r="EE54" s="226"/>
      <c r="EF54" s="226"/>
      <c r="EG54" s="226"/>
      <c r="EH54" s="226"/>
      <c r="EI54" s="226"/>
      <c r="EJ54" s="226"/>
      <c r="EK54" s="227"/>
      <c r="EL54" s="226"/>
      <c r="EM54" s="227"/>
      <c r="EN54" s="228"/>
      <c r="EO54" s="227"/>
      <c r="EP54" s="99"/>
      <c r="EQ54" s="312"/>
      <c r="ER54" s="312"/>
      <c r="ES54" s="312"/>
      <c r="ET54" s="38"/>
      <c r="EU54" s="114"/>
      <c r="EV54" s="114"/>
      <c r="EW54" s="114"/>
      <c r="EX54" s="114"/>
      <c r="EY54" s="382"/>
      <c r="EZ54" s="382"/>
      <c r="FA54" s="1"/>
      <c r="FB54" s="311"/>
      <c r="FC54" s="311"/>
      <c r="FD54" s="311"/>
      <c r="FE54" s="422"/>
      <c r="FF54" s="49"/>
      <c r="FG54" s="55"/>
      <c r="FH54" s="316"/>
      <c r="FI54" s="86"/>
      <c r="FJ54" s="57"/>
      <c r="FK54" s="58"/>
      <c r="FL54" s="75"/>
      <c r="FM54" s="328"/>
      <c r="FN54" s="328"/>
      <c r="FO54" s="68"/>
      <c r="FP54" s="128"/>
      <c r="FQ54" s="59"/>
      <c r="FR54" s="59"/>
      <c r="FS54" s="59"/>
      <c r="FT54" s="16"/>
      <c r="FU54" s="4"/>
      <c r="FV54" s="69"/>
      <c r="FW54" s="20"/>
      <c r="FX54" s="22"/>
      <c r="FY54" s="22"/>
      <c r="FZ54" s="77"/>
      <c r="GA54" s="22"/>
      <c r="GB54" s="22"/>
      <c r="GC54" s="77"/>
      <c r="GD54" s="22"/>
      <c r="GE54" s="22"/>
      <c r="GF54" s="77"/>
      <c r="GG54" s="316"/>
      <c r="GH54" s="316"/>
      <c r="GI54" s="316" t="s">
        <v>57</v>
      </c>
      <c r="GJ54" s="415">
        <v>0</v>
      </c>
      <c r="GK54" s="415">
        <v>0</v>
      </c>
      <c r="GL54" s="415">
        <v>0</v>
      </c>
      <c r="GM54" s="415">
        <v>0</v>
      </c>
      <c r="GN54" s="400"/>
      <c r="GO54" s="400"/>
      <c r="GP54" s="400"/>
      <c r="GQ54" s="400"/>
      <c r="GR54" s="316"/>
      <c r="GS54" s="316"/>
      <c r="GT54" s="137"/>
      <c r="GU54" s="135"/>
      <c r="GV54" s="135"/>
      <c r="GW54" s="135"/>
      <c r="GX54" s="135"/>
      <c r="GY54" s="135"/>
      <c r="GZ54" s="226"/>
      <c r="HA54" s="227"/>
      <c r="HB54" s="226"/>
      <c r="HC54" s="227"/>
      <c r="HD54" s="228"/>
      <c r="HE54" s="227"/>
      <c r="HF54" s="99"/>
      <c r="HG54" s="48"/>
      <c r="HH54" s="222"/>
      <c r="HI54" s="226"/>
      <c r="HJ54" s="226"/>
      <c r="HK54" s="226"/>
      <c r="HL54" s="226"/>
      <c r="HM54" s="226"/>
      <c r="HN54" s="226"/>
      <c r="HO54" s="227"/>
      <c r="HP54" s="226"/>
      <c r="HQ54" s="227"/>
      <c r="HR54" s="228"/>
      <c r="HS54" s="227"/>
      <c r="HT54" s="99"/>
      <c r="HU54" s="312"/>
      <c r="HV54" s="312"/>
      <c r="HW54" s="312"/>
      <c r="HX54" s="38"/>
      <c r="HY54" s="114"/>
      <c r="HZ54" s="114"/>
      <c r="IA54" s="114"/>
      <c r="IB54" s="114"/>
      <c r="IC54" s="382"/>
      <c r="ID54" s="382"/>
      <c r="IE54" s="1"/>
      <c r="IF54" s="311"/>
      <c r="IG54" s="311"/>
      <c r="IH54" s="311"/>
      <c r="II54" s="422"/>
      <c r="IJ54" s="49"/>
      <c r="IK54" s="55"/>
      <c r="IM54" s="86"/>
      <c r="IN54" s="57"/>
      <c r="IO54" s="58"/>
      <c r="IP54" s="75"/>
      <c r="IQ54" s="328"/>
      <c r="IR54" s="328"/>
      <c r="IS54" s="68"/>
      <c r="IT54" s="4"/>
      <c r="IU54" s="4"/>
      <c r="IV54" s="4"/>
      <c r="IW54" s="53"/>
      <c r="IX54" s="4"/>
      <c r="IY54" s="4"/>
      <c r="IZ54" s="69"/>
      <c r="JA54" s="20"/>
      <c r="JB54" s="23"/>
      <c r="JC54" s="20"/>
      <c r="JD54" s="20"/>
      <c r="JE54" s="23"/>
      <c r="JF54" s="20"/>
      <c r="JG54" s="20"/>
      <c r="JH54" s="69"/>
      <c r="JI54" s="20"/>
      <c r="JJ54" s="23"/>
      <c r="JK54" s="20"/>
      <c r="JL54" s="316"/>
      <c r="JM54" s="316" t="s">
        <v>57</v>
      </c>
      <c r="JN54" s="415">
        <v>0</v>
      </c>
      <c r="JO54" s="415">
        <v>0</v>
      </c>
      <c r="JP54" s="415">
        <v>0</v>
      </c>
      <c r="JQ54" s="415">
        <v>0</v>
      </c>
      <c r="JR54" s="400"/>
      <c r="JS54" s="400"/>
      <c r="JT54" s="400"/>
      <c r="JU54" s="400"/>
      <c r="JV54" s="316"/>
      <c r="JW54" s="316"/>
      <c r="JX54" s="137"/>
      <c r="JY54" s="135"/>
      <c r="JZ54" s="135"/>
      <c r="KA54" s="135"/>
      <c r="KB54" s="135"/>
      <c r="KC54" s="135"/>
      <c r="KD54" s="226"/>
      <c r="KE54" s="227"/>
      <c r="KF54" s="226"/>
      <c r="KG54" s="227"/>
      <c r="KH54" s="228"/>
      <c r="KI54" s="227"/>
      <c r="KJ54" s="99"/>
      <c r="KK54" s="48"/>
      <c r="KL54" s="222"/>
      <c r="KM54" s="226"/>
      <c r="KN54" s="226"/>
      <c r="KO54" s="226"/>
      <c r="KP54" s="226"/>
      <c r="KQ54" s="226"/>
      <c r="KR54" s="226"/>
      <c r="KS54" s="227"/>
      <c r="KT54" s="226"/>
      <c r="KU54" s="227"/>
      <c r="KV54" s="228"/>
      <c r="KW54" s="227"/>
      <c r="KX54" s="69"/>
      <c r="KY54" s="312"/>
      <c r="KZ54" s="312"/>
      <c r="LA54" s="312"/>
      <c r="LB54" s="38"/>
      <c r="LC54" s="114"/>
      <c r="LD54" s="114"/>
      <c r="LE54" s="114"/>
      <c r="LF54" s="114"/>
      <c r="LG54" s="382"/>
      <c r="LH54" s="382"/>
      <c r="LI54" s="1"/>
      <c r="LJ54" s="311"/>
      <c r="LK54" s="311"/>
      <c r="LL54" s="311"/>
      <c r="LM54" s="422"/>
      <c r="LN54" s="49"/>
      <c r="LO54" s="49"/>
      <c r="LQ54" s="86"/>
      <c r="LR54" s="57"/>
      <c r="LS54" s="58"/>
      <c r="LT54" s="75"/>
      <c r="LU54" s="416"/>
      <c r="LV54" s="328"/>
      <c r="LW54" s="82"/>
      <c r="LX54" s="82"/>
      <c r="LY54" s="420"/>
      <c r="LZ54" s="82"/>
      <c r="MA54" s="82"/>
      <c r="MB54" s="20"/>
      <c r="MC54" s="31"/>
      <c r="MD54" s="115"/>
      <c r="ME54" s="116"/>
      <c r="MF54" s="31"/>
      <c r="MG54" s="115"/>
      <c r="MH54" s="116"/>
      <c r="MI54" s="31"/>
      <c r="MJ54" s="117"/>
      <c r="MK54" s="20"/>
      <c r="ML54" s="102"/>
      <c r="MM54" s="102"/>
      <c r="MN54" s="102" t="s">
        <v>57</v>
      </c>
      <c r="MO54" s="891">
        <v>0</v>
      </c>
      <c r="MP54" s="891">
        <v>0</v>
      </c>
      <c r="MQ54" s="891">
        <v>0</v>
      </c>
      <c r="MR54" s="891">
        <v>0</v>
      </c>
      <c r="MS54" s="892" t="s">
        <v>182</v>
      </c>
      <c r="MT54" s="218"/>
      <c r="MU54" s="219"/>
      <c r="MV54" s="219"/>
      <c r="MW54" s="394"/>
      <c r="MX54" s="219"/>
      <c r="MY54" s="329"/>
      <c r="MZ54" s="137"/>
      <c r="NA54" s="135"/>
      <c r="NB54" s="135"/>
      <c r="NC54" s="135"/>
      <c r="ND54" s="135"/>
      <c r="NE54" s="135"/>
      <c r="NF54" s="226"/>
      <c r="NG54" s="227"/>
      <c r="NH54" s="226"/>
      <c r="NI54" s="227"/>
      <c r="NJ54" s="228"/>
      <c r="NK54" s="227"/>
      <c r="NL54" s="132"/>
      <c r="NM54" s="56"/>
      <c r="NN54" s="137"/>
      <c r="NO54" s="135"/>
      <c r="NP54" s="135"/>
      <c r="NQ54" s="135"/>
      <c r="NR54" s="135"/>
      <c r="NS54" s="135"/>
      <c r="NT54" s="226"/>
      <c r="NU54" s="227"/>
      <c r="NV54" s="226"/>
      <c r="NW54" s="227"/>
      <c r="NX54" s="228"/>
      <c r="NY54" s="227"/>
    </row>
    <row r="55" spans="1:389" ht="23.25" customHeight="1" x14ac:dyDescent="0.25">
      <c r="A55" s="86"/>
      <c r="B55" s="29"/>
      <c r="C55" s="29"/>
      <c r="D55" s="75"/>
      <c r="E55" s="328"/>
      <c r="F55" s="328"/>
      <c r="G55" s="66"/>
      <c r="K55" s="66"/>
      <c r="N55" s="60"/>
      <c r="O55" s="20"/>
      <c r="P55" s="22"/>
      <c r="Q55" s="22"/>
      <c r="R55" s="77"/>
      <c r="S55" s="22"/>
      <c r="T55" s="22"/>
      <c r="U55" s="77"/>
      <c r="V55" s="22"/>
      <c r="W55" s="22"/>
      <c r="X55" s="77"/>
      <c r="Y55" s="316"/>
      <c r="Z55" s="316"/>
      <c r="AA55" s="316" t="s">
        <v>63</v>
      </c>
      <c r="AB55" s="415">
        <v>0</v>
      </c>
      <c r="AC55" s="415">
        <v>0</v>
      </c>
      <c r="AD55" s="415">
        <v>0</v>
      </c>
      <c r="AE55" s="415">
        <v>0</v>
      </c>
      <c r="AF55" s="400"/>
      <c r="AG55" s="400"/>
      <c r="AH55" s="400"/>
      <c r="AI55" s="400"/>
      <c r="AJ55" s="316"/>
      <c r="AK55" s="316"/>
      <c r="AL55" s="137"/>
      <c r="AM55" s="135"/>
      <c r="AN55" s="135"/>
      <c r="AO55" s="135"/>
      <c r="AP55" s="135"/>
      <c r="AQ55" s="135"/>
      <c r="AR55" s="226"/>
      <c r="AS55" s="227"/>
      <c r="AT55" s="226"/>
      <c r="AU55" s="227"/>
      <c r="AV55" s="228"/>
      <c r="AW55" s="227"/>
      <c r="AX55" s="99"/>
      <c r="AY55" s="48"/>
      <c r="AZ55" s="229"/>
      <c r="BA55" s="230"/>
      <c r="BB55" s="230"/>
      <c r="BC55" s="230"/>
      <c r="BD55" s="230"/>
      <c r="BE55" s="230"/>
      <c r="BF55" s="230"/>
      <c r="BG55" s="231"/>
      <c r="BH55" s="231"/>
      <c r="BI55" s="231"/>
      <c r="BJ55" s="231"/>
      <c r="BK55" s="231"/>
      <c r="BL55" s="317"/>
      <c r="BM55" s="312"/>
      <c r="BN55" s="312"/>
      <c r="BO55" s="312"/>
      <c r="BP55" s="38"/>
      <c r="BQ55" s="46"/>
      <c r="BR55" s="46"/>
      <c r="BS55" s="46"/>
      <c r="BT55" s="46"/>
      <c r="BU55" s="382"/>
      <c r="BV55" s="382"/>
      <c r="BW55" s="38"/>
      <c r="BX55" s="46"/>
      <c r="BY55" s="46"/>
      <c r="BZ55" s="46"/>
      <c r="CA55" s="384"/>
      <c r="CB55" s="384"/>
      <c r="CC55" s="423"/>
      <c r="CD55" s="316"/>
      <c r="CE55" s="86"/>
      <c r="CF55" s="29"/>
      <c r="CG55" s="29"/>
      <c r="CH55" s="75"/>
      <c r="CI55" s="328"/>
      <c r="CK55" s="129"/>
      <c r="CL55" s="129"/>
      <c r="CM55" s="66"/>
      <c r="CQ55" s="4"/>
      <c r="CR55" s="69"/>
      <c r="CS55" s="20"/>
      <c r="CT55" s="22"/>
      <c r="CU55" s="22"/>
      <c r="CV55" s="77"/>
      <c r="CW55" s="22"/>
      <c r="CX55" s="22"/>
      <c r="CY55" s="77"/>
      <c r="CZ55" s="22"/>
      <c r="DA55" s="22"/>
      <c r="DB55" s="77"/>
      <c r="DC55" s="316"/>
      <c r="DD55" s="316"/>
      <c r="DE55" s="316" t="s">
        <v>63</v>
      </c>
      <c r="DF55" s="415">
        <v>0</v>
      </c>
      <c r="DG55" s="415">
        <v>0</v>
      </c>
      <c r="DH55" s="415">
        <v>0</v>
      </c>
      <c r="DI55" s="415">
        <v>0</v>
      </c>
      <c r="DJ55" s="400"/>
      <c r="DK55" s="400"/>
      <c r="DL55" s="400"/>
      <c r="DM55" s="400"/>
      <c r="DN55" s="316"/>
      <c r="DO55" s="316"/>
      <c r="DP55" s="137"/>
      <c r="DQ55" s="135"/>
      <c r="DR55" s="135"/>
      <c r="DS55" s="135"/>
      <c r="DT55" s="135"/>
      <c r="DU55" s="135"/>
      <c r="DV55" s="226"/>
      <c r="DW55" s="227"/>
      <c r="DX55" s="226"/>
      <c r="DY55" s="227"/>
      <c r="DZ55" s="228"/>
      <c r="EA55" s="227"/>
      <c r="EB55" s="99"/>
      <c r="EC55" s="48"/>
      <c r="ED55" s="229"/>
      <c r="EE55" s="230"/>
      <c r="EF55" s="230"/>
      <c r="EG55" s="230"/>
      <c r="EH55" s="230"/>
      <c r="EI55" s="230"/>
      <c r="EJ55" s="230"/>
      <c r="EK55" s="231"/>
      <c r="EL55" s="231"/>
      <c r="EM55" s="231"/>
      <c r="EN55" s="231"/>
      <c r="EO55" s="231"/>
      <c r="EP55" s="99"/>
      <c r="EQ55" s="312"/>
      <c r="ER55" s="312"/>
      <c r="ES55" s="312"/>
      <c r="ET55" s="38"/>
      <c r="EU55" s="46"/>
      <c r="EV55" s="46"/>
      <c r="EW55" s="46"/>
      <c r="EX55" s="46"/>
      <c r="EY55" s="382"/>
      <c r="EZ55" s="382"/>
      <c r="FA55" s="38"/>
      <c r="FB55" s="46"/>
      <c r="FC55" s="46"/>
      <c r="FD55" s="46"/>
      <c r="FE55" s="384"/>
      <c r="FF55" s="384"/>
      <c r="FG55" s="423"/>
      <c r="FH55" s="316"/>
      <c r="FI55" s="86"/>
      <c r="FJ55" s="29"/>
      <c r="FK55" s="29"/>
      <c r="FL55" s="75"/>
      <c r="FM55" s="328"/>
      <c r="FN55" s="328"/>
      <c r="FO55" s="129"/>
      <c r="FP55" s="66"/>
      <c r="FT55" s="316"/>
      <c r="FU55" s="4"/>
      <c r="FV55" s="69"/>
      <c r="FW55" s="20"/>
      <c r="FX55" s="22"/>
      <c r="FY55" s="22"/>
      <c r="FZ55" s="77"/>
      <c r="GA55" s="22"/>
      <c r="GB55" s="22"/>
      <c r="GC55" s="77"/>
      <c r="GD55" s="22"/>
      <c r="GE55" s="22"/>
      <c r="GF55" s="77"/>
      <c r="GG55" s="316"/>
      <c r="GH55" s="316"/>
      <c r="GI55" s="316" t="s">
        <v>63</v>
      </c>
      <c r="GJ55" s="415">
        <v>0</v>
      </c>
      <c r="GK55" s="415">
        <v>0</v>
      </c>
      <c r="GL55" s="415">
        <v>0</v>
      </c>
      <c r="GM55" s="415">
        <v>0</v>
      </c>
      <c r="GN55" s="400"/>
      <c r="GO55" s="400"/>
      <c r="GP55" s="400"/>
      <c r="GQ55" s="400"/>
      <c r="GR55" s="316"/>
      <c r="GS55" s="316"/>
      <c r="GT55" s="137"/>
      <c r="GU55" s="135"/>
      <c r="GV55" s="135"/>
      <c r="GW55" s="135"/>
      <c r="GX55" s="135"/>
      <c r="GY55" s="135"/>
      <c r="GZ55" s="226"/>
      <c r="HA55" s="227"/>
      <c r="HB55" s="226"/>
      <c r="HC55" s="227"/>
      <c r="HD55" s="228"/>
      <c r="HE55" s="227"/>
      <c r="HF55" s="99"/>
      <c r="HG55" s="48"/>
      <c r="HH55" s="229"/>
      <c r="HI55" s="230"/>
      <c r="HJ55" s="230"/>
      <c r="HK55" s="230"/>
      <c r="HL55" s="230"/>
      <c r="HM55" s="230"/>
      <c r="HN55" s="230"/>
      <c r="HO55" s="231"/>
      <c r="HP55" s="231"/>
      <c r="HQ55" s="231"/>
      <c r="HR55" s="231"/>
      <c r="HS55" s="231"/>
      <c r="HT55" s="99"/>
      <c r="HU55" s="312"/>
      <c r="HV55" s="312"/>
      <c r="HW55" s="312"/>
      <c r="HX55" s="38"/>
      <c r="HY55" s="46"/>
      <c r="HZ55" s="46"/>
      <c r="IA55" s="46"/>
      <c r="IB55" s="46"/>
      <c r="IC55" s="382"/>
      <c r="ID55" s="382"/>
      <c r="IE55" s="38"/>
      <c r="IF55" s="46"/>
      <c r="IG55" s="46"/>
      <c r="IH55" s="46"/>
      <c r="II55" s="384"/>
      <c r="IJ55" s="384"/>
      <c r="IK55" s="423"/>
      <c r="IM55" s="86"/>
      <c r="IN55" s="29"/>
      <c r="IO55" s="29"/>
      <c r="IP55" s="75"/>
      <c r="IQ55" s="328"/>
      <c r="IR55" s="328"/>
      <c r="IS55" s="129"/>
      <c r="IT55" s="4"/>
      <c r="IU55" s="4"/>
      <c r="IV55" s="4"/>
      <c r="IW55" s="53"/>
      <c r="IX55" s="4"/>
      <c r="IY55" s="4"/>
      <c r="IZ55" s="69"/>
      <c r="JA55" s="20"/>
      <c r="JB55" s="23"/>
      <c r="JC55" s="20"/>
      <c r="JD55" s="20"/>
      <c r="JE55" s="23"/>
      <c r="JF55" s="20"/>
      <c r="JG55" s="20"/>
      <c r="JH55" s="69"/>
      <c r="JI55" s="20"/>
      <c r="JJ55" s="23"/>
      <c r="JK55" s="20"/>
      <c r="JL55" s="316"/>
      <c r="JM55" s="316" t="s">
        <v>63</v>
      </c>
      <c r="JN55" s="415">
        <v>0</v>
      </c>
      <c r="JO55" s="415">
        <v>0</v>
      </c>
      <c r="JP55" s="415">
        <v>0</v>
      </c>
      <c r="JQ55" s="415">
        <v>0</v>
      </c>
      <c r="JR55" s="400"/>
      <c r="JS55" s="400"/>
      <c r="JT55" s="400"/>
      <c r="JU55" s="400"/>
      <c r="JV55" s="316"/>
      <c r="JW55" s="316"/>
      <c r="JX55" s="137"/>
      <c r="JY55" s="135"/>
      <c r="JZ55" s="135"/>
      <c r="KA55" s="135"/>
      <c r="KB55" s="135"/>
      <c r="KC55" s="135"/>
      <c r="KD55" s="226"/>
      <c r="KE55" s="227"/>
      <c r="KF55" s="226"/>
      <c r="KG55" s="227"/>
      <c r="KH55" s="228"/>
      <c r="KI55" s="227"/>
      <c r="KJ55" s="99"/>
      <c r="KK55" s="48"/>
      <c r="KL55" s="229"/>
      <c r="KM55" s="230"/>
      <c r="KN55" s="230"/>
      <c r="KO55" s="230"/>
      <c r="KP55" s="230"/>
      <c r="KQ55" s="230"/>
      <c r="KR55" s="230"/>
      <c r="KS55" s="231"/>
      <c r="KT55" s="231"/>
      <c r="KU55" s="231"/>
      <c r="KV55" s="231"/>
      <c r="KW55" s="231"/>
      <c r="KX55" s="69"/>
      <c r="KY55" s="312"/>
      <c r="KZ55" s="312"/>
      <c r="LA55" s="312"/>
      <c r="LB55" s="38"/>
      <c r="LC55" s="46"/>
      <c r="LD55" s="46"/>
      <c r="LE55" s="46"/>
      <c r="LF55" s="46"/>
      <c r="LG55" s="382"/>
      <c r="LH55" s="382"/>
      <c r="LI55" s="38"/>
      <c r="LJ55" s="46"/>
      <c r="LK55" s="46"/>
      <c r="LL55" s="46"/>
      <c r="LM55" s="384"/>
      <c r="LN55" s="384"/>
      <c r="LO55" s="384"/>
      <c r="LQ55" s="86"/>
      <c r="LR55" s="8"/>
      <c r="LS55" s="29"/>
      <c r="LT55" s="75"/>
      <c r="LU55" s="416"/>
      <c r="LV55" s="328"/>
      <c r="LW55" s="82"/>
      <c r="LX55" s="82"/>
      <c r="LY55" s="420"/>
      <c r="LZ55" s="82"/>
      <c r="MA55" s="82"/>
      <c r="MB55" s="20"/>
      <c r="MC55" s="31"/>
      <c r="MD55" s="115"/>
      <c r="ME55" s="116"/>
      <c r="MF55" s="31"/>
      <c r="MG55" s="115"/>
      <c r="MH55" s="116"/>
      <c r="MI55" s="31"/>
      <c r="MJ55" s="117"/>
      <c r="MK55" s="20"/>
      <c r="ML55" s="102"/>
      <c r="MM55" s="102"/>
      <c r="MN55" s="102" t="s">
        <v>63</v>
      </c>
      <c r="MO55" s="891">
        <v>0</v>
      </c>
      <c r="MP55" s="891">
        <v>0</v>
      </c>
      <c r="MQ55" s="891">
        <v>0</v>
      </c>
      <c r="MR55" s="891">
        <v>0</v>
      </c>
      <c r="MS55" s="892" t="s">
        <v>182</v>
      </c>
      <c r="MT55" s="218"/>
      <c r="MU55" s="219"/>
      <c r="MV55" s="219"/>
      <c r="MW55" s="394"/>
      <c r="MX55" s="219"/>
      <c r="MY55" s="329"/>
      <c r="MZ55" s="137"/>
      <c r="NA55" s="135"/>
      <c r="NB55" s="135"/>
      <c r="NC55" s="135"/>
      <c r="ND55" s="135"/>
      <c r="NE55" s="135"/>
      <c r="NF55" s="226"/>
      <c r="NG55" s="227"/>
      <c r="NH55" s="226"/>
      <c r="NI55" s="227"/>
      <c r="NJ55" s="228"/>
      <c r="NK55" s="227"/>
      <c r="NL55" s="99"/>
      <c r="NM55" s="48"/>
      <c r="NN55" s="222"/>
      <c r="NO55" s="226"/>
      <c r="NP55" s="226"/>
      <c r="NQ55" s="226"/>
      <c r="NR55" s="226"/>
      <c r="NS55" s="226"/>
      <c r="NT55" s="226"/>
      <c r="NU55" s="227"/>
      <c r="NV55" s="226"/>
      <c r="NW55" s="227"/>
      <c r="NX55" s="228"/>
      <c r="NY55" s="227"/>
    </row>
    <row r="56" spans="1:389" ht="23.25" customHeight="1" x14ac:dyDescent="0.25">
      <c r="A56" s="68"/>
      <c r="B56" s="31"/>
      <c r="C56" s="31"/>
      <c r="D56" s="75"/>
      <c r="E56" s="328"/>
      <c r="F56" s="328"/>
      <c r="N56" s="60"/>
      <c r="O56" s="20"/>
      <c r="P56" s="22"/>
      <c r="Q56" s="22"/>
      <c r="R56" s="77"/>
      <c r="S56" s="22"/>
      <c r="T56" s="22"/>
      <c r="U56" s="77"/>
      <c r="V56" s="22"/>
      <c r="W56" s="22"/>
      <c r="X56" s="77"/>
      <c r="Y56" s="316"/>
      <c r="Z56" s="316"/>
      <c r="AA56" s="316" t="s">
        <v>68</v>
      </c>
      <c r="AB56" s="415">
        <v>0</v>
      </c>
      <c r="AC56" s="415">
        <v>0</v>
      </c>
      <c r="AD56" s="415">
        <v>0</v>
      </c>
      <c r="AE56" s="415">
        <v>0</v>
      </c>
      <c r="AF56" s="400"/>
      <c r="AG56" s="400"/>
      <c r="AH56" s="400"/>
      <c r="AI56" s="400"/>
      <c r="AJ56" s="316"/>
      <c r="AK56" s="316"/>
      <c r="AL56" s="222"/>
      <c r="AM56" s="226"/>
      <c r="AN56" s="226"/>
      <c r="AO56" s="226"/>
      <c r="AP56" s="226"/>
      <c r="AQ56" s="226"/>
      <c r="AR56" s="226"/>
      <c r="AS56" s="227"/>
      <c r="AT56" s="226"/>
      <c r="AU56" s="227"/>
      <c r="AV56" s="228"/>
      <c r="AW56" s="227"/>
      <c r="AX56" s="99"/>
      <c r="AY56" s="48"/>
      <c r="AZ56" s="134"/>
      <c r="BA56" s="134"/>
      <c r="BB56" s="134"/>
      <c r="BC56" s="134"/>
      <c r="BD56" s="137"/>
      <c r="BE56" s="137"/>
      <c r="BF56" s="134"/>
      <c r="BG56" s="134"/>
      <c r="BH56" s="134"/>
      <c r="BI56" s="134"/>
      <c r="BJ56" s="136"/>
      <c r="BK56" s="136"/>
      <c r="BL56" s="317"/>
      <c r="BM56" s="312"/>
      <c r="BN56" s="312"/>
      <c r="BO56" s="312"/>
      <c r="BP56" s="38"/>
      <c r="BQ56" s="69"/>
      <c r="BR56" s="38"/>
      <c r="BS56" s="38"/>
      <c r="BT56" s="328"/>
      <c r="BU56" s="382"/>
      <c r="BV56" s="382"/>
      <c r="BW56" s="38"/>
      <c r="BX56" s="46"/>
      <c r="BY56" s="46"/>
      <c r="BZ56" s="46"/>
      <c r="CA56" s="384"/>
      <c r="CB56" s="384"/>
      <c r="CC56" s="423"/>
      <c r="CD56" s="316"/>
      <c r="CE56" s="68"/>
      <c r="CF56" s="31"/>
      <c r="CG56" s="31"/>
      <c r="CH56" s="75"/>
      <c r="CI56" s="328"/>
      <c r="CK56" s="129"/>
      <c r="CL56" s="129"/>
      <c r="CM56" s="66"/>
      <c r="CQ56" s="4"/>
      <c r="CR56" s="69"/>
      <c r="CS56" s="20"/>
      <c r="CT56" s="22"/>
      <c r="CU56" s="22"/>
      <c r="CV56" s="77"/>
      <c r="CW56" s="22"/>
      <c r="CX56" s="22"/>
      <c r="CY56" s="77"/>
      <c r="CZ56" s="22"/>
      <c r="DA56" s="22"/>
      <c r="DB56" s="77"/>
      <c r="DC56" s="316"/>
      <c r="DD56" s="316"/>
      <c r="DE56" s="316" t="s">
        <v>68</v>
      </c>
      <c r="DF56" s="415">
        <v>0</v>
      </c>
      <c r="DG56" s="415">
        <v>0</v>
      </c>
      <c r="DH56" s="415">
        <v>0</v>
      </c>
      <c r="DI56" s="415">
        <v>0</v>
      </c>
      <c r="DJ56" s="400"/>
      <c r="DK56" s="400"/>
      <c r="DL56" s="400"/>
      <c r="DM56" s="400"/>
      <c r="DN56" s="316"/>
      <c r="DO56" s="316"/>
      <c r="DP56" s="222"/>
      <c r="DQ56" s="226"/>
      <c r="DR56" s="226"/>
      <c r="DS56" s="226"/>
      <c r="DT56" s="226"/>
      <c r="DU56" s="226"/>
      <c r="DV56" s="226"/>
      <c r="DW56" s="227"/>
      <c r="DX56" s="226"/>
      <c r="DY56" s="227"/>
      <c r="DZ56" s="228"/>
      <c r="EA56" s="227"/>
      <c r="EB56" s="99"/>
      <c r="EC56" s="48"/>
      <c r="ED56" s="134"/>
      <c r="EE56" s="134"/>
      <c r="EF56" s="134"/>
      <c r="EG56" s="134"/>
      <c r="EH56" s="137"/>
      <c r="EI56" s="137"/>
      <c r="EJ56" s="134"/>
      <c r="EK56" s="134"/>
      <c r="EL56" s="134"/>
      <c r="EM56" s="134"/>
      <c r="EN56" s="136"/>
      <c r="EO56" s="136"/>
      <c r="EP56" s="99"/>
      <c r="EQ56" s="312"/>
      <c r="ER56" s="312"/>
      <c r="ES56" s="312"/>
      <c r="ET56" s="38"/>
      <c r="EU56" s="69"/>
      <c r="EV56" s="38"/>
      <c r="EW56" s="38"/>
      <c r="EX56" s="328"/>
      <c r="EY56" s="382"/>
      <c r="EZ56" s="382"/>
      <c r="FA56" s="38"/>
      <c r="FB56" s="46"/>
      <c r="FC56" s="46"/>
      <c r="FD56" s="46"/>
      <c r="FE56" s="384"/>
      <c r="FF56" s="384"/>
      <c r="FG56" s="423"/>
      <c r="FH56" s="316"/>
      <c r="FI56" s="68"/>
      <c r="FJ56" s="31"/>
      <c r="FK56" s="31"/>
      <c r="FL56" s="75"/>
      <c r="FM56" s="328"/>
      <c r="FN56" s="328"/>
      <c r="FO56" s="129"/>
      <c r="FP56" s="128"/>
      <c r="FQ56" s="59"/>
      <c r="FR56" s="59"/>
      <c r="FS56" s="59"/>
      <c r="FT56" s="316"/>
      <c r="FU56" s="4"/>
      <c r="FV56" s="69"/>
      <c r="FW56" s="20"/>
      <c r="FX56" s="22"/>
      <c r="FY56" s="22"/>
      <c r="FZ56" s="77"/>
      <c r="GA56" s="22"/>
      <c r="GB56" s="22"/>
      <c r="GC56" s="77"/>
      <c r="GD56" s="22"/>
      <c r="GE56" s="22"/>
      <c r="GF56" s="77"/>
      <c r="GG56" s="316"/>
      <c r="GH56" s="316"/>
      <c r="GI56" s="316" t="s">
        <v>68</v>
      </c>
      <c r="GJ56" s="415">
        <v>0</v>
      </c>
      <c r="GK56" s="415">
        <v>0</v>
      </c>
      <c r="GL56" s="415">
        <v>0</v>
      </c>
      <c r="GM56" s="415">
        <v>0</v>
      </c>
      <c r="GN56" s="400"/>
      <c r="GO56" s="400"/>
      <c r="GP56" s="400"/>
      <c r="GQ56" s="400"/>
      <c r="GR56" s="316"/>
      <c r="GS56" s="316"/>
      <c r="GT56" s="222"/>
      <c r="GU56" s="226"/>
      <c r="GV56" s="226"/>
      <c r="GW56" s="226"/>
      <c r="GX56" s="226"/>
      <c r="GY56" s="226"/>
      <c r="GZ56" s="226"/>
      <c r="HA56" s="227"/>
      <c r="HB56" s="226"/>
      <c r="HC56" s="227"/>
      <c r="HD56" s="228"/>
      <c r="HE56" s="227"/>
      <c r="HF56" s="99"/>
      <c r="HG56" s="48"/>
      <c r="HH56" s="134"/>
      <c r="HI56" s="134"/>
      <c r="HJ56" s="134"/>
      <c r="HK56" s="134"/>
      <c r="HL56" s="137"/>
      <c r="HM56" s="137"/>
      <c r="HN56" s="134"/>
      <c r="HO56" s="134"/>
      <c r="HP56" s="134"/>
      <c r="HQ56" s="134"/>
      <c r="HR56" s="136"/>
      <c r="HS56" s="136"/>
      <c r="HT56" s="99"/>
      <c r="HU56" s="312"/>
      <c r="HV56" s="312"/>
      <c r="HW56" s="312"/>
      <c r="HX56" s="38"/>
      <c r="HY56" s="69"/>
      <c r="HZ56" s="38"/>
      <c r="IA56" s="38"/>
      <c r="IB56" s="328"/>
      <c r="IC56" s="382"/>
      <c r="ID56" s="382"/>
      <c r="IE56" s="38"/>
      <c r="IF56" s="46"/>
      <c r="IG56" s="46"/>
      <c r="IH56" s="46"/>
      <c r="II56" s="384"/>
      <c r="IJ56" s="384"/>
      <c r="IK56" s="423"/>
      <c r="IM56" s="68"/>
      <c r="IN56" s="31"/>
      <c r="IO56" s="31"/>
      <c r="IP56" s="75"/>
      <c r="IQ56" s="328"/>
      <c r="IR56" s="328"/>
      <c r="IS56" s="129"/>
      <c r="IT56" s="4"/>
      <c r="IU56" s="4"/>
      <c r="IV56" s="4"/>
      <c r="IW56" s="53"/>
      <c r="IX56" s="4"/>
      <c r="IY56" s="4"/>
      <c r="JA56" s="40"/>
      <c r="JB56" s="34"/>
      <c r="JC56" s="21"/>
      <c r="JD56" s="21"/>
      <c r="JE56" s="34"/>
      <c r="JF56" s="21"/>
      <c r="JG56" s="21"/>
      <c r="JI56" s="40"/>
      <c r="JJ56" s="34"/>
      <c r="JK56" s="21"/>
      <c r="JL56" s="316"/>
      <c r="JM56" s="316" t="s">
        <v>68</v>
      </c>
      <c r="JN56" s="415">
        <v>0</v>
      </c>
      <c r="JO56" s="415">
        <v>0</v>
      </c>
      <c r="JP56" s="415">
        <v>0</v>
      </c>
      <c r="JQ56" s="415">
        <v>0</v>
      </c>
      <c r="JR56" s="400"/>
      <c r="JS56" s="400"/>
      <c r="JT56" s="400"/>
      <c r="JU56" s="400"/>
      <c r="JV56" s="316"/>
      <c r="JW56" s="316"/>
      <c r="JX56" s="222"/>
      <c r="JY56" s="226"/>
      <c r="JZ56" s="226"/>
      <c r="KA56" s="226"/>
      <c r="KB56" s="226"/>
      <c r="KC56" s="226"/>
      <c r="KD56" s="226"/>
      <c r="KE56" s="227"/>
      <c r="KF56" s="226"/>
      <c r="KG56" s="227"/>
      <c r="KH56" s="228"/>
      <c r="KI56" s="227"/>
      <c r="KJ56" s="99"/>
      <c r="KK56" s="48"/>
      <c r="KL56" s="134"/>
      <c r="KM56" s="134"/>
      <c r="KN56" s="134"/>
      <c r="KO56" s="134"/>
      <c r="KP56" s="137"/>
      <c r="KQ56" s="137"/>
      <c r="KR56" s="134"/>
      <c r="KS56" s="134"/>
      <c r="KT56" s="134"/>
      <c r="KU56" s="134"/>
      <c r="KV56" s="136"/>
      <c r="KW56" s="136"/>
      <c r="KX56" s="69"/>
      <c r="KY56" s="312"/>
      <c r="KZ56" s="312"/>
      <c r="LA56" s="312"/>
      <c r="LB56" s="38"/>
      <c r="LC56" s="69"/>
      <c r="LD56" s="38"/>
      <c r="LE56" s="38"/>
      <c r="LF56" s="328"/>
      <c r="LG56" s="382"/>
      <c r="LH56" s="382"/>
      <c r="LI56" s="38"/>
      <c r="LJ56" s="46"/>
      <c r="LK56" s="46"/>
      <c r="LL56" s="46"/>
      <c r="LM56" s="384"/>
      <c r="LN56" s="384"/>
      <c r="LO56" s="384"/>
      <c r="LQ56" s="68"/>
      <c r="LR56" s="11"/>
      <c r="LS56" s="31"/>
      <c r="LT56" s="75"/>
      <c r="LU56" s="416"/>
      <c r="LV56" s="328"/>
      <c r="LW56" s="82"/>
      <c r="LX56" s="82"/>
      <c r="LY56" s="420"/>
      <c r="LZ56" s="82"/>
      <c r="MA56" s="82"/>
      <c r="MB56" s="20"/>
      <c r="MC56" s="31"/>
      <c r="MD56" s="115"/>
      <c r="ME56" s="116"/>
      <c r="MF56" s="31"/>
      <c r="MG56" s="115"/>
      <c r="MH56" s="116"/>
      <c r="MI56" s="31"/>
      <c r="MJ56" s="117"/>
      <c r="MK56" s="20"/>
      <c r="ML56" s="102"/>
      <c r="MM56" s="102"/>
      <c r="MN56" s="102" t="s">
        <v>68</v>
      </c>
      <c r="MO56" s="891">
        <v>0</v>
      </c>
      <c r="MP56" s="891">
        <v>0</v>
      </c>
      <c r="MQ56" s="891">
        <v>0</v>
      </c>
      <c r="MR56" s="891">
        <v>0</v>
      </c>
      <c r="MS56" s="892" t="s">
        <v>182</v>
      </c>
      <c r="MT56" s="218"/>
      <c r="MU56" s="219"/>
      <c r="MV56" s="219"/>
      <c r="MW56" s="394"/>
      <c r="MX56" s="219"/>
      <c r="MY56" s="329"/>
      <c r="MZ56" s="137"/>
      <c r="NA56" s="135"/>
      <c r="NB56" s="135"/>
      <c r="NC56" s="135"/>
      <c r="ND56" s="135"/>
      <c r="NE56" s="135"/>
      <c r="NF56" s="226"/>
      <c r="NG56" s="227"/>
      <c r="NH56" s="226"/>
      <c r="NI56" s="227"/>
      <c r="NJ56" s="228"/>
      <c r="NK56" s="227"/>
      <c r="NL56" s="99"/>
      <c r="NM56" s="48"/>
      <c r="NN56" s="229"/>
      <c r="NO56" s="230"/>
      <c r="NP56" s="230"/>
      <c r="NQ56" s="230"/>
      <c r="NR56" s="230"/>
      <c r="NS56" s="230"/>
      <c r="NT56" s="230"/>
      <c r="NU56" s="231"/>
      <c r="NV56" s="231"/>
      <c r="NW56" s="231"/>
      <c r="NX56" s="231"/>
      <c r="NY56" s="231"/>
    </row>
    <row r="57" spans="1:389" ht="23.25" customHeight="1" x14ac:dyDescent="0.25">
      <c r="A57" s="68"/>
      <c r="B57" s="31"/>
      <c r="C57" s="31"/>
      <c r="D57" s="75"/>
      <c r="E57" s="328"/>
      <c r="F57" s="328"/>
      <c r="N57" s="60"/>
      <c r="O57" s="20"/>
      <c r="P57" s="22"/>
      <c r="Q57" s="22"/>
      <c r="R57" s="77"/>
      <c r="S57" s="22"/>
      <c r="T57" s="22"/>
      <c r="U57" s="77"/>
      <c r="V57" s="22"/>
      <c r="W57" s="22"/>
      <c r="X57" s="77"/>
      <c r="Y57" s="316"/>
      <c r="Z57" s="316"/>
      <c r="AA57" s="316" t="s">
        <v>73</v>
      </c>
      <c r="AB57" s="415">
        <v>1.9</v>
      </c>
      <c r="AC57" s="415">
        <v>2.02</v>
      </c>
      <c r="AD57" s="415">
        <v>1.94</v>
      </c>
      <c r="AE57" s="415">
        <v>1.95</v>
      </c>
      <c r="AF57" s="400"/>
      <c r="AG57" s="400"/>
      <c r="AH57" s="400"/>
      <c r="AI57" s="400"/>
      <c r="AJ57" s="316"/>
      <c r="AK57" s="316"/>
      <c r="AL57" s="229"/>
      <c r="AM57" s="230"/>
      <c r="AN57" s="230"/>
      <c r="AO57" s="230"/>
      <c r="AP57" s="230"/>
      <c r="AQ57" s="230"/>
      <c r="AR57" s="230"/>
      <c r="AS57" s="231"/>
      <c r="AT57" s="231"/>
      <c r="AU57" s="231"/>
      <c r="AV57" s="231"/>
      <c r="AW57" s="231"/>
      <c r="AX57" s="99"/>
      <c r="AY57" s="48"/>
      <c r="AZ57" s="222"/>
      <c r="BA57" s="134"/>
      <c r="BB57" s="134"/>
      <c r="BC57" s="134"/>
      <c r="BD57" s="134"/>
      <c r="BE57" s="134"/>
      <c r="BF57" s="134"/>
      <c r="BG57" s="134"/>
      <c r="BH57" s="134"/>
      <c r="BI57" s="134"/>
      <c r="BJ57" s="223"/>
      <c r="BK57" s="223"/>
      <c r="BL57" s="317"/>
      <c r="BM57" s="312"/>
      <c r="BN57" s="312"/>
      <c r="BO57" s="312"/>
      <c r="BP57" s="38"/>
      <c r="BQ57" s="38"/>
      <c r="BR57" s="118"/>
      <c r="BS57" s="119"/>
      <c r="BT57" s="327"/>
      <c r="BU57" s="382"/>
      <c r="BV57" s="382"/>
      <c r="BW57" s="38"/>
      <c r="BX57" s="46"/>
      <c r="BY57" s="46"/>
      <c r="BZ57" s="46"/>
      <c r="CA57" s="384"/>
      <c r="CB57" s="384"/>
      <c r="CC57" s="423"/>
      <c r="CD57" s="316"/>
      <c r="CE57" s="68"/>
      <c r="CF57" s="31"/>
      <c r="CG57" s="31"/>
      <c r="CH57" s="75"/>
      <c r="CI57" s="328"/>
      <c r="CK57" s="129"/>
      <c r="CL57" s="129"/>
      <c r="CQ57" s="4"/>
      <c r="CR57" s="69"/>
      <c r="CS57" s="20"/>
      <c r="CT57" s="22"/>
      <c r="CU57" s="22"/>
      <c r="CV57" s="77"/>
      <c r="CW57" s="22"/>
      <c r="CX57" s="22"/>
      <c r="CY57" s="77"/>
      <c r="CZ57" s="22"/>
      <c r="DA57" s="22"/>
      <c r="DB57" s="77"/>
      <c r="DC57" s="316"/>
      <c r="DD57" s="316"/>
      <c r="DE57" s="316" t="s">
        <v>73</v>
      </c>
      <c r="DF57" s="415">
        <v>1.95</v>
      </c>
      <c r="DG57" s="415">
        <v>1.91</v>
      </c>
      <c r="DH57" s="415">
        <v>1.98</v>
      </c>
      <c r="DI57" s="415">
        <v>1.95</v>
      </c>
      <c r="DJ57" s="400"/>
      <c r="DK57" s="400"/>
      <c r="DL57" s="400"/>
      <c r="DM57" s="400"/>
      <c r="DN57" s="316"/>
      <c r="DO57" s="316"/>
      <c r="DP57" s="229"/>
      <c r="DQ57" s="230"/>
      <c r="DR57" s="230"/>
      <c r="DS57" s="230"/>
      <c r="DT57" s="230"/>
      <c r="DU57" s="230"/>
      <c r="DV57" s="230"/>
      <c r="DW57" s="231"/>
      <c r="DX57" s="231"/>
      <c r="DY57" s="231"/>
      <c r="DZ57" s="231"/>
      <c r="EA57" s="231"/>
      <c r="EB57" s="99"/>
      <c r="EC57" s="48"/>
      <c r="ED57" s="222"/>
      <c r="EE57" s="134"/>
      <c r="EF57" s="134"/>
      <c r="EG57" s="134"/>
      <c r="EH57" s="134"/>
      <c r="EI57" s="134"/>
      <c r="EJ57" s="134"/>
      <c r="EK57" s="134"/>
      <c r="EL57" s="134"/>
      <c r="EM57" s="134"/>
      <c r="EN57" s="223"/>
      <c r="EO57" s="223"/>
      <c r="EP57" s="99"/>
      <c r="EQ57" s="312"/>
      <c r="ER57" s="312"/>
      <c r="ES57" s="312"/>
      <c r="ET57" s="38"/>
      <c r="EU57" s="38"/>
      <c r="EV57" s="118"/>
      <c r="EW57" s="119"/>
      <c r="EX57" s="327"/>
      <c r="EY57" s="382"/>
      <c r="EZ57" s="382"/>
      <c r="FA57" s="38"/>
      <c r="FB57" s="46"/>
      <c r="FC57" s="46"/>
      <c r="FD57" s="46"/>
      <c r="FE57" s="384"/>
      <c r="FF57" s="384"/>
      <c r="FG57" s="423"/>
      <c r="FH57" s="316"/>
      <c r="FI57" s="68"/>
      <c r="FJ57" s="31"/>
      <c r="FK57" s="31"/>
      <c r="FL57" s="75"/>
      <c r="FM57" s="328"/>
      <c r="FN57" s="328"/>
      <c r="FO57" s="69"/>
      <c r="FP57" s="128"/>
      <c r="FQ57" s="59"/>
      <c r="FR57" s="59"/>
      <c r="FS57" s="59"/>
      <c r="FT57" s="4"/>
      <c r="FU57" s="4"/>
      <c r="FV57" s="69"/>
      <c r="FW57" s="20"/>
      <c r="FX57" s="22"/>
      <c r="FY57" s="22"/>
      <c r="FZ57" s="77"/>
      <c r="GA57" s="22"/>
      <c r="GB57" s="22"/>
      <c r="GC57" s="77"/>
      <c r="GD57" s="22"/>
      <c r="GE57" s="22"/>
      <c r="GF57" s="77"/>
      <c r="GG57" s="316"/>
      <c r="GH57" s="316"/>
      <c r="GI57" s="316" t="s">
        <v>73</v>
      </c>
      <c r="GJ57" s="415">
        <v>1.9</v>
      </c>
      <c r="GK57" s="415">
        <v>1.97</v>
      </c>
      <c r="GL57" s="415">
        <v>1.83</v>
      </c>
      <c r="GM57" s="415">
        <v>1.9</v>
      </c>
      <c r="GN57" s="400"/>
      <c r="GO57" s="400"/>
      <c r="GP57" s="400"/>
      <c r="GQ57" s="400"/>
      <c r="GR57" s="316"/>
      <c r="GS57" s="316"/>
      <c r="GT57" s="229"/>
      <c r="GU57" s="230"/>
      <c r="GV57" s="230"/>
      <c r="GW57" s="230"/>
      <c r="GX57" s="230"/>
      <c r="GY57" s="230"/>
      <c r="GZ57" s="230"/>
      <c r="HA57" s="231"/>
      <c r="HB57" s="231"/>
      <c r="HC57" s="231"/>
      <c r="HD57" s="231"/>
      <c r="HE57" s="231"/>
      <c r="HF57" s="99"/>
      <c r="HG57" s="48"/>
      <c r="HH57" s="222"/>
      <c r="HI57" s="134"/>
      <c r="HJ57" s="134"/>
      <c r="HK57" s="134"/>
      <c r="HL57" s="134"/>
      <c r="HM57" s="134"/>
      <c r="HN57" s="134"/>
      <c r="HO57" s="134"/>
      <c r="HP57" s="134"/>
      <c r="HQ57" s="134"/>
      <c r="HR57" s="223"/>
      <c r="HS57" s="223"/>
      <c r="HT57" s="99"/>
      <c r="HU57" s="312"/>
      <c r="HV57" s="312"/>
      <c r="HW57" s="312"/>
      <c r="HX57" s="38"/>
      <c r="HY57" s="38"/>
      <c r="HZ57" s="118"/>
      <c r="IA57" s="119"/>
      <c r="IB57" s="327"/>
      <c r="IC57" s="382"/>
      <c r="ID57" s="382"/>
      <c r="IE57" s="38"/>
      <c r="IF57" s="46"/>
      <c r="IG57" s="46"/>
      <c r="IH57" s="46"/>
      <c r="II57" s="384"/>
      <c r="IJ57" s="384"/>
      <c r="IK57" s="423"/>
      <c r="IM57" s="68"/>
      <c r="IN57" s="31"/>
      <c r="IO57" s="31"/>
      <c r="IP57" s="75"/>
      <c r="IQ57" s="328"/>
      <c r="IR57" s="328"/>
      <c r="IS57" s="69"/>
      <c r="IT57" s="4"/>
      <c r="IU57" s="4"/>
      <c r="IV57" s="4"/>
      <c r="IW57" s="53"/>
      <c r="IX57" s="4"/>
      <c r="IY57" s="4"/>
      <c r="IZ57" s="69"/>
      <c r="JA57" s="20"/>
      <c r="JB57" s="23"/>
      <c r="JC57" s="20"/>
      <c r="JD57" s="20"/>
      <c r="JE57" s="23"/>
      <c r="JF57" s="20"/>
      <c r="JG57" s="20"/>
      <c r="JH57" s="69"/>
      <c r="JI57" s="20"/>
      <c r="JJ57" s="23"/>
      <c r="JK57" s="20"/>
      <c r="JL57" s="316"/>
      <c r="JM57" s="316" t="s">
        <v>73</v>
      </c>
      <c r="JN57" s="415">
        <v>2</v>
      </c>
      <c r="JO57" s="415">
        <v>1.88</v>
      </c>
      <c r="JP57" s="415">
        <v>1.94</v>
      </c>
      <c r="JQ57" s="415">
        <v>1.94</v>
      </c>
      <c r="JR57" s="400"/>
      <c r="JS57" s="400"/>
      <c r="JT57" s="400"/>
      <c r="JU57" s="400"/>
      <c r="JV57" s="316"/>
      <c r="JW57" s="316"/>
      <c r="JX57" s="229"/>
      <c r="JY57" s="230"/>
      <c r="JZ57" s="230"/>
      <c r="KA57" s="230"/>
      <c r="KB57" s="230"/>
      <c r="KC57" s="230"/>
      <c r="KD57" s="230"/>
      <c r="KE57" s="231"/>
      <c r="KF57" s="231"/>
      <c r="KG57" s="231"/>
      <c r="KH57" s="231"/>
      <c r="KI57" s="231"/>
      <c r="KJ57" s="99"/>
      <c r="KK57" s="48"/>
      <c r="KL57" s="222"/>
      <c r="KM57" s="134"/>
      <c r="KN57" s="134"/>
      <c r="KO57" s="134"/>
      <c r="KP57" s="134"/>
      <c r="KQ57" s="134"/>
      <c r="KR57" s="134"/>
      <c r="KS57" s="134"/>
      <c r="KT57" s="134"/>
      <c r="KU57" s="134"/>
      <c r="KV57" s="223"/>
      <c r="KW57" s="223"/>
      <c r="KX57" s="69"/>
      <c r="KY57" s="312"/>
      <c r="KZ57" s="312"/>
      <c r="LA57" s="312"/>
      <c r="LB57" s="38"/>
      <c r="LC57" s="38"/>
      <c r="LD57" s="118"/>
      <c r="LE57" s="119"/>
      <c r="LF57" s="327"/>
      <c r="LG57" s="382"/>
      <c r="LH57" s="382"/>
      <c r="LI57" s="38"/>
      <c r="LJ57" s="46"/>
      <c r="LK57" s="46"/>
      <c r="LL57" s="46"/>
      <c r="LM57" s="384"/>
      <c r="LN57" s="384"/>
      <c r="LO57" s="384"/>
      <c r="LQ57" s="68"/>
      <c r="LR57" s="11"/>
      <c r="LS57" s="31"/>
      <c r="LT57" s="75"/>
      <c r="LU57" s="416"/>
      <c r="LV57" s="328"/>
      <c r="LW57" s="82"/>
      <c r="LX57" s="82"/>
      <c r="LY57" s="420"/>
      <c r="LZ57" s="82"/>
      <c r="MA57" s="82"/>
      <c r="MB57" s="20"/>
      <c r="MC57" s="31"/>
      <c r="MD57" s="115"/>
      <c r="ME57" s="116"/>
      <c r="MF57" s="31"/>
      <c r="MG57" s="115"/>
      <c r="MH57" s="116"/>
      <c r="MI57" s="31"/>
      <c r="MJ57" s="117"/>
      <c r="MK57" s="20"/>
      <c r="ML57" s="102"/>
      <c r="MM57" s="102"/>
      <c r="MN57" s="102" t="s">
        <v>73</v>
      </c>
      <c r="MO57" s="891">
        <v>1.95</v>
      </c>
      <c r="MP57" s="891">
        <v>1.95</v>
      </c>
      <c r="MQ57" s="891">
        <v>1.9</v>
      </c>
      <c r="MR57" s="891">
        <v>1.94</v>
      </c>
      <c r="MS57" s="892">
        <v>1.94</v>
      </c>
      <c r="MT57" s="218"/>
      <c r="MU57" s="219"/>
      <c r="MV57" s="402"/>
      <c r="MW57" s="403"/>
      <c r="MX57" s="219"/>
      <c r="MY57" s="329"/>
      <c r="MZ57" s="222"/>
      <c r="NA57" s="226"/>
      <c r="NB57" s="226"/>
      <c r="NC57" s="226"/>
      <c r="ND57" s="226"/>
      <c r="NE57" s="226"/>
      <c r="NF57" s="226"/>
      <c r="NG57" s="227"/>
      <c r="NH57" s="226"/>
      <c r="NI57" s="227"/>
      <c r="NJ57" s="228"/>
      <c r="NK57" s="227"/>
      <c r="NL57" s="99"/>
      <c r="NM57" s="48"/>
      <c r="NN57" s="134"/>
      <c r="NO57" s="134"/>
      <c r="NP57" s="134"/>
      <c r="NQ57" s="134"/>
      <c r="NR57" s="137"/>
      <c r="NS57" s="137"/>
      <c r="NT57" s="134"/>
      <c r="NU57" s="134"/>
      <c r="NV57" s="134"/>
      <c r="NW57" s="134"/>
      <c r="NX57" s="136"/>
      <c r="NY57" s="136"/>
    </row>
    <row r="58" spans="1:389" ht="23.25" customHeight="1" x14ac:dyDescent="0.25">
      <c r="A58" s="96"/>
      <c r="B58" s="29"/>
      <c r="C58" s="29"/>
      <c r="D58" s="75"/>
      <c r="E58" s="328"/>
      <c r="F58" s="328"/>
      <c r="N58" s="60"/>
      <c r="O58" s="20"/>
      <c r="P58" s="22"/>
      <c r="Q58" s="22"/>
      <c r="R58" s="77"/>
      <c r="S58" s="22"/>
      <c r="T58" s="22"/>
      <c r="U58" s="77"/>
      <c r="V58" s="22"/>
      <c r="W58" s="22"/>
      <c r="X58" s="77"/>
      <c r="Y58" s="316"/>
      <c r="Z58" s="316"/>
      <c r="AA58" s="316" t="s">
        <v>77</v>
      </c>
      <c r="AB58" s="415">
        <v>1.92</v>
      </c>
      <c r="AC58" s="415">
        <v>1.96</v>
      </c>
      <c r="AD58" s="415">
        <v>2.0299999999999998</v>
      </c>
      <c r="AE58" s="415">
        <v>1.97</v>
      </c>
      <c r="AF58" s="400"/>
      <c r="AG58" s="400"/>
      <c r="AH58" s="400"/>
      <c r="AI58" s="400"/>
      <c r="AJ58" s="316"/>
      <c r="AK58" s="316"/>
      <c r="AL58" s="134"/>
      <c r="AM58" s="134"/>
      <c r="AN58" s="134"/>
      <c r="AO58" s="134"/>
      <c r="AP58" s="137"/>
      <c r="AQ58" s="137"/>
      <c r="AR58" s="134"/>
      <c r="AS58" s="134"/>
      <c r="AT58" s="134"/>
      <c r="AU58" s="134"/>
      <c r="AV58" s="136"/>
      <c r="AW58" s="136"/>
      <c r="AX58" s="215"/>
      <c r="AY58" s="48"/>
      <c r="AZ58" s="222"/>
      <c r="BA58" s="224"/>
      <c r="BB58" s="224"/>
      <c r="BC58" s="224"/>
      <c r="BD58" s="224"/>
      <c r="BE58" s="224"/>
      <c r="BF58" s="222"/>
      <c r="BG58" s="222"/>
      <c r="BH58" s="222"/>
      <c r="BI58" s="222"/>
      <c r="BJ58" s="222"/>
      <c r="BK58" s="222"/>
      <c r="BM58" s="312"/>
      <c r="BN58" s="312"/>
      <c r="BO58" s="312"/>
      <c r="BP58" s="38"/>
      <c r="BQ58" s="38"/>
      <c r="BR58" s="118"/>
      <c r="BS58" s="119"/>
      <c r="BT58" s="327"/>
      <c r="BU58" s="382"/>
      <c r="BV58" s="382"/>
      <c r="BW58" s="38"/>
      <c r="BX58" s="46"/>
      <c r="BY58" s="46"/>
      <c r="BZ58" s="46"/>
      <c r="CA58" s="384"/>
      <c r="CB58" s="384"/>
      <c r="CC58" s="423"/>
      <c r="CD58" s="316"/>
      <c r="CE58" s="96"/>
      <c r="CF58" s="29"/>
      <c r="CG58" s="29"/>
      <c r="CH58" s="75"/>
      <c r="CI58" s="328"/>
      <c r="CK58" s="129"/>
      <c r="CL58" s="129"/>
      <c r="CQ58" s="59"/>
      <c r="CR58" s="20"/>
      <c r="CS58" s="20"/>
      <c r="CT58" s="22"/>
      <c r="CU58" s="22"/>
      <c r="CV58" s="77"/>
      <c r="CW58" s="22"/>
      <c r="CX58" s="22"/>
      <c r="CY58" s="77"/>
      <c r="CZ58" s="22"/>
      <c r="DA58" s="22"/>
      <c r="DB58" s="77"/>
      <c r="DC58" s="316"/>
      <c r="DD58" s="316"/>
      <c r="DE58" s="316" t="s">
        <v>77</v>
      </c>
      <c r="DF58" s="415">
        <v>1.93</v>
      </c>
      <c r="DG58" s="415">
        <v>1.95</v>
      </c>
      <c r="DH58" s="415">
        <v>1.92</v>
      </c>
      <c r="DI58" s="415">
        <v>1.93</v>
      </c>
      <c r="DJ58" s="400"/>
      <c r="DK58" s="400"/>
      <c r="DL58" s="400"/>
      <c r="DM58" s="400"/>
      <c r="DN58" s="316"/>
      <c r="DO58" s="316"/>
      <c r="DP58" s="134"/>
      <c r="DQ58" s="134"/>
      <c r="DR58" s="134"/>
      <c r="DS58" s="134"/>
      <c r="DT58" s="137"/>
      <c r="DU58" s="137"/>
      <c r="DV58" s="134"/>
      <c r="DW58" s="134"/>
      <c r="DX58" s="134"/>
      <c r="DY58" s="134"/>
      <c r="DZ58" s="136"/>
      <c r="EA58" s="136"/>
      <c r="EB58" s="215"/>
      <c r="EC58" s="48"/>
      <c r="ED58" s="222"/>
      <c r="EE58" s="224"/>
      <c r="EF58" s="224"/>
      <c r="EG58" s="224"/>
      <c r="EH58" s="224"/>
      <c r="EI58" s="224"/>
      <c r="EJ58" s="222"/>
      <c r="EK58" s="222"/>
      <c r="EL58" s="222"/>
      <c r="EM58" s="222"/>
      <c r="EN58" s="222"/>
      <c r="EO58" s="222"/>
      <c r="EP58" s="133"/>
      <c r="EQ58" s="312"/>
      <c r="ER58" s="312"/>
      <c r="ES58" s="312"/>
      <c r="ET58" s="38"/>
      <c r="EU58" s="38"/>
      <c r="EV58" s="118"/>
      <c r="EW58" s="119"/>
      <c r="EX58" s="327"/>
      <c r="EY58" s="382"/>
      <c r="EZ58" s="382"/>
      <c r="FA58" s="38"/>
      <c r="FB58" s="46"/>
      <c r="FC58" s="46"/>
      <c r="FD58" s="46"/>
      <c r="FE58" s="384"/>
      <c r="FF58" s="384"/>
      <c r="FG58" s="423"/>
      <c r="FH58" s="316"/>
      <c r="FI58" s="96"/>
      <c r="FJ58" s="29"/>
      <c r="FK58" s="29"/>
      <c r="FL58" s="75"/>
      <c r="FM58" s="328"/>
      <c r="FN58" s="328"/>
      <c r="FO58" s="128"/>
      <c r="FP58" s="59"/>
      <c r="FQ58" s="59"/>
      <c r="FR58" s="59"/>
      <c r="FS58" s="59"/>
      <c r="FT58" s="59"/>
      <c r="FU58" s="59"/>
      <c r="FV58" s="20"/>
      <c r="FW58" s="20"/>
      <c r="FX58" s="22"/>
      <c r="FY58" s="22"/>
      <c r="FZ58" s="77"/>
      <c r="GA58" s="22"/>
      <c r="GB58" s="22"/>
      <c r="GC58" s="77"/>
      <c r="GD58" s="22"/>
      <c r="GE58" s="22"/>
      <c r="GF58" s="77"/>
      <c r="GG58" s="316"/>
      <c r="GH58" s="316"/>
      <c r="GI58" s="316" t="s">
        <v>77</v>
      </c>
      <c r="GJ58" s="415">
        <v>1.93</v>
      </c>
      <c r="GK58" s="415">
        <v>1.89</v>
      </c>
      <c r="GL58" s="415">
        <v>1.91</v>
      </c>
      <c r="GM58" s="415">
        <v>1.91</v>
      </c>
      <c r="GN58" s="400"/>
      <c r="GO58" s="400"/>
      <c r="GP58" s="400"/>
      <c r="GQ58" s="400"/>
      <c r="GR58" s="316"/>
      <c r="GS58" s="316"/>
      <c r="GT58" s="134"/>
      <c r="GU58" s="134"/>
      <c r="GV58" s="134"/>
      <c r="GW58" s="134"/>
      <c r="GX58" s="137"/>
      <c r="GY58" s="137"/>
      <c r="GZ58" s="134"/>
      <c r="HA58" s="134"/>
      <c r="HB58" s="134"/>
      <c r="HC58" s="134"/>
      <c r="HD58" s="136"/>
      <c r="HE58" s="136"/>
      <c r="HF58" s="215"/>
      <c r="HG58" s="48"/>
      <c r="HH58" s="222"/>
      <c r="HI58" s="224"/>
      <c r="HJ58" s="224"/>
      <c r="HK58" s="224"/>
      <c r="HL58" s="224"/>
      <c r="HM58" s="224"/>
      <c r="HN58" s="222"/>
      <c r="HO58" s="222"/>
      <c r="HP58" s="222"/>
      <c r="HQ58" s="222"/>
      <c r="HR58" s="222"/>
      <c r="HS58" s="222"/>
      <c r="HT58" s="133"/>
      <c r="HU58" s="312"/>
      <c r="HV58" s="312"/>
      <c r="HW58" s="312"/>
      <c r="HX58" s="38"/>
      <c r="HY58" s="38"/>
      <c r="HZ58" s="118"/>
      <c r="IA58" s="119"/>
      <c r="IB58" s="327"/>
      <c r="IC58" s="382"/>
      <c r="ID58" s="382"/>
      <c r="IE58" s="38"/>
      <c r="IF58" s="46"/>
      <c r="IG58" s="46"/>
      <c r="IH58" s="46"/>
      <c r="II58" s="384"/>
      <c r="IJ58" s="384"/>
      <c r="IK58" s="423"/>
      <c r="IM58" s="96"/>
      <c r="IN58" s="29"/>
      <c r="IO58" s="29"/>
      <c r="IP58" s="75"/>
      <c r="IQ58" s="328"/>
      <c r="IR58" s="328"/>
      <c r="IS58" s="128"/>
      <c r="IT58" s="4"/>
      <c r="IU58" s="4"/>
      <c r="IV58" s="4"/>
      <c r="IW58" s="53"/>
      <c r="IX58" s="4"/>
      <c r="IY58" s="59"/>
      <c r="IZ58" s="69"/>
      <c r="JA58" s="20"/>
      <c r="JB58" s="23"/>
      <c r="JC58" s="20"/>
      <c r="JD58" s="20"/>
      <c r="JE58" s="23"/>
      <c r="JF58" s="20"/>
      <c r="JG58" s="20"/>
      <c r="JH58" s="69"/>
      <c r="JI58" s="20"/>
      <c r="JJ58" s="23"/>
      <c r="JK58" s="20"/>
      <c r="JL58" s="316"/>
      <c r="JM58" s="316" t="s">
        <v>77</v>
      </c>
      <c r="JN58" s="415">
        <v>1.98</v>
      </c>
      <c r="JO58" s="415">
        <v>1.97</v>
      </c>
      <c r="JP58" s="415">
        <v>1.93</v>
      </c>
      <c r="JQ58" s="415">
        <v>1.96</v>
      </c>
      <c r="JR58" s="400"/>
      <c r="JS58" s="400"/>
      <c r="JT58" s="400"/>
      <c r="JU58" s="400"/>
      <c r="JV58" s="316"/>
      <c r="JW58" s="316"/>
      <c r="JX58" s="134"/>
      <c r="JY58" s="134"/>
      <c r="JZ58" s="134"/>
      <c r="KA58" s="134"/>
      <c r="KB58" s="137"/>
      <c r="KC58" s="137"/>
      <c r="KD58" s="134"/>
      <c r="KE58" s="134"/>
      <c r="KF58" s="134"/>
      <c r="KG58" s="134"/>
      <c r="KH58" s="136"/>
      <c r="KI58" s="136"/>
      <c r="KJ58" s="215"/>
      <c r="KK58" s="48"/>
      <c r="KL58" s="222"/>
      <c r="KM58" s="224"/>
      <c r="KN58" s="224"/>
      <c r="KO58" s="224"/>
      <c r="KP58" s="224"/>
      <c r="KQ58" s="224"/>
      <c r="KR58" s="222"/>
      <c r="KS58" s="222"/>
      <c r="KT58" s="222"/>
      <c r="KU58" s="222"/>
      <c r="KV58" s="222"/>
      <c r="KW58" s="222"/>
      <c r="KX58" s="66"/>
      <c r="KY58" s="312"/>
      <c r="KZ58" s="312"/>
      <c r="LA58" s="312"/>
      <c r="LB58" s="38"/>
      <c r="LC58" s="38"/>
      <c r="LD58" s="118"/>
      <c r="LE58" s="119"/>
      <c r="LF58" s="327"/>
      <c r="LG58" s="382"/>
      <c r="LH58" s="382"/>
      <c r="LI58" s="38"/>
      <c r="LJ58" s="46"/>
      <c r="LK58" s="46"/>
      <c r="LL58" s="46"/>
      <c r="LM58" s="384"/>
      <c r="LN58" s="384"/>
      <c r="LO58" s="384"/>
      <c r="LQ58" s="96"/>
      <c r="LR58" s="8"/>
      <c r="LS58" s="29"/>
      <c r="LT58" s="75"/>
      <c r="LU58" s="214"/>
      <c r="LV58" s="65"/>
      <c r="LW58" s="214"/>
      <c r="LX58" s="214"/>
      <c r="LY58" s="214"/>
      <c r="LZ58" s="214"/>
      <c r="MA58" s="214"/>
      <c r="MB58" s="20"/>
      <c r="MC58" s="31"/>
      <c r="MD58" s="115"/>
      <c r="ME58" s="116"/>
      <c r="MF58" s="31"/>
      <c r="MG58" s="115"/>
      <c r="MH58" s="116"/>
      <c r="MI58" s="31"/>
      <c r="MJ58" s="117"/>
      <c r="MK58" s="20"/>
      <c r="ML58" s="212"/>
      <c r="MM58" s="212"/>
      <c r="MN58" s="100" t="s">
        <v>77</v>
      </c>
      <c r="MO58" s="891">
        <v>1.97</v>
      </c>
      <c r="MP58" s="891">
        <v>1.93</v>
      </c>
      <c r="MQ58" s="891">
        <v>1.91</v>
      </c>
      <c r="MR58" s="891">
        <v>1.96</v>
      </c>
      <c r="MS58" s="892">
        <v>1.94</v>
      </c>
      <c r="MT58" s="218"/>
      <c r="MU58" s="219"/>
      <c r="MV58" s="402"/>
      <c r="MW58" s="403"/>
      <c r="MX58" s="219"/>
      <c r="MY58" s="329"/>
      <c r="MZ58" s="229"/>
      <c r="NA58" s="230"/>
      <c r="NB58" s="230"/>
      <c r="NC58" s="230"/>
      <c r="ND58" s="230"/>
      <c r="NE58" s="230"/>
      <c r="NF58" s="230"/>
      <c r="NG58" s="231"/>
      <c r="NH58" s="231"/>
      <c r="NI58" s="231"/>
      <c r="NJ58" s="231"/>
      <c r="NK58" s="231"/>
      <c r="NL58" s="99"/>
      <c r="NM58" s="48"/>
      <c r="NN58" s="222"/>
      <c r="NO58" s="222"/>
      <c r="NP58" s="222"/>
      <c r="NQ58" s="222"/>
      <c r="NR58" s="222"/>
      <c r="NS58" s="222"/>
      <c r="NT58" s="222"/>
      <c r="NU58" s="222"/>
      <c r="NV58" s="222"/>
      <c r="NW58" s="222"/>
      <c r="NX58" s="225"/>
      <c r="NY58" s="225"/>
    </row>
    <row r="59" spans="1:389" ht="23.25" customHeight="1" x14ac:dyDescent="0.25">
      <c r="A59" s="68"/>
      <c r="B59" s="31"/>
      <c r="C59" s="31"/>
      <c r="D59" s="75"/>
      <c r="E59" s="328"/>
      <c r="F59" s="328"/>
      <c r="G59" s="66"/>
      <c r="K59" s="66"/>
      <c r="N59" s="60"/>
      <c r="O59" s="20"/>
      <c r="P59" s="22"/>
      <c r="Q59" s="22"/>
      <c r="R59" s="77"/>
      <c r="S59" s="22"/>
      <c r="T59" s="22"/>
      <c r="U59" s="77"/>
      <c r="V59" s="22"/>
      <c r="W59" s="22"/>
      <c r="X59" s="77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5"/>
      <c r="AW59" s="225"/>
      <c r="AX59" s="215"/>
      <c r="AY59" s="48"/>
      <c r="AZ59" s="137"/>
      <c r="BA59" s="135"/>
      <c r="BB59" s="135"/>
      <c r="BC59" s="135"/>
      <c r="BD59" s="135"/>
      <c r="BE59" s="135"/>
      <c r="BF59" s="226"/>
      <c r="BG59" s="227"/>
      <c r="BH59" s="226"/>
      <c r="BI59" s="227"/>
      <c r="BJ59" s="228"/>
      <c r="BK59" s="227"/>
      <c r="BM59" s="312"/>
      <c r="BN59" s="312"/>
      <c r="BO59" s="312"/>
      <c r="BP59" s="38"/>
      <c r="BQ59" s="38"/>
      <c r="BR59" s="38"/>
      <c r="BS59" s="38"/>
      <c r="BT59" s="328"/>
      <c r="BU59" s="382"/>
      <c r="BV59" s="382"/>
      <c r="BW59" s="38"/>
      <c r="BX59" s="46"/>
      <c r="BY59" s="46"/>
      <c r="BZ59" s="46"/>
      <c r="CA59" s="384"/>
      <c r="CB59" s="384"/>
      <c r="CC59" s="423"/>
      <c r="CE59" s="68"/>
      <c r="CF59" s="31"/>
      <c r="CG59" s="31"/>
      <c r="CH59" s="75"/>
      <c r="CI59" s="328"/>
      <c r="CJ59" s="75"/>
      <c r="CK59" s="328"/>
      <c r="CL59" s="328"/>
      <c r="CM59" s="128"/>
      <c r="CN59" s="59"/>
      <c r="CO59" s="59"/>
      <c r="CP59" s="59"/>
      <c r="CQ59" s="59"/>
      <c r="CR59" s="20"/>
      <c r="CS59" s="20"/>
      <c r="CT59" s="22"/>
      <c r="CU59" s="22"/>
      <c r="CV59" s="77"/>
      <c r="CW59" s="22"/>
      <c r="CX59" s="22"/>
      <c r="CY59" s="77"/>
      <c r="CZ59" s="22"/>
      <c r="DA59" s="22"/>
      <c r="DB59" s="77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5"/>
      <c r="EA59" s="225"/>
      <c r="EB59" s="215"/>
      <c r="EC59" s="48"/>
      <c r="ED59" s="137"/>
      <c r="EE59" s="135"/>
      <c r="EF59" s="135"/>
      <c r="EG59" s="135"/>
      <c r="EH59" s="135"/>
      <c r="EI59" s="135"/>
      <c r="EJ59" s="226"/>
      <c r="EK59" s="227"/>
      <c r="EL59" s="226"/>
      <c r="EM59" s="227"/>
      <c r="EN59" s="228"/>
      <c r="EO59" s="227"/>
      <c r="EP59" s="133"/>
      <c r="EQ59" s="312"/>
      <c r="ER59" s="312"/>
      <c r="ES59" s="312"/>
      <c r="ET59" s="38"/>
      <c r="EU59" s="38"/>
      <c r="EV59" s="38"/>
      <c r="EW59" s="38"/>
      <c r="EX59" s="328"/>
      <c r="EY59" s="382"/>
      <c r="EZ59" s="382"/>
      <c r="FA59" s="38"/>
      <c r="FB59" s="46"/>
      <c r="FC59" s="46"/>
      <c r="FD59" s="46"/>
      <c r="FE59" s="384"/>
      <c r="FF59" s="384"/>
      <c r="FG59" s="423"/>
      <c r="FI59" s="68"/>
      <c r="FJ59" s="31"/>
      <c r="FK59" s="31"/>
      <c r="FL59" s="75"/>
      <c r="FM59" s="328"/>
      <c r="FN59" s="328"/>
      <c r="FO59" s="128"/>
      <c r="FP59" s="59"/>
      <c r="FQ59" s="59"/>
      <c r="FR59" s="59"/>
      <c r="FS59" s="59"/>
      <c r="FT59" s="59"/>
      <c r="FU59" s="59"/>
      <c r="FV59" s="20"/>
      <c r="FW59" s="20"/>
      <c r="FX59" s="22"/>
      <c r="FY59" s="22"/>
      <c r="FZ59" s="77"/>
      <c r="GA59" s="22"/>
      <c r="GB59" s="22"/>
      <c r="GC59" s="77"/>
      <c r="GD59" s="22"/>
      <c r="GE59" s="22"/>
      <c r="GF59" s="77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5"/>
      <c r="HE59" s="225"/>
      <c r="HF59" s="215"/>
      <c r="HG59" s="48"/>
      <c r="HH59" s="137"/>
      <c r="HI59" s="135"/>
      <c r="HJ59" s="135"/>
      <c r="HK59" s="135"/>
      <c r="HL59" s="135"/>
      <c r="HM59" s="135"/>
      <c r="HN59" s="226"/>
      <c r="HO59" s="227"/>
      <c r="HP59" s="226"/>
      <c r="HQ59" s="227"/>
      <c r="HR59" s="228"/>
      <c r="HS59" s="227"/>
      <c r="HT59" s="133"/>
      <c r="HU59" s="312"/>
      <c r="HV59" s="312"/>
      <c r="HW59" s="312"/>
      <c r="HX59" s="38"/>
      <c r="HY59" s="38"/>
      <c r="HZ59" s="38"/>
      <c r="IA59" s="38"/>
      <c r="IB59" s="328"/>
      <c r="IC59" s="382"/>
      <c r="ID59" s="382"/>
      <c r="IE59" s="38"/>
      <c r="IF59" s="46"/>
      <c r="IG59" s="46"/>
      <c r="IH59" s="46"/>
      <c r="II59" s="384"/>
      <c r="IJ59" s="384"/>
      <c r="IK59" s="423"/>
      <c r="IM59" s="68"/>
      <c r="IN59" s="31"/>
      <c r="IO59" s="31"/>
      <c r="IP59" s="75"/>
      <c r="IQ59" s="328"/>
      <c r="IR59" s="328"/>
      <c r="IS59" s="128"/>
      <c r="IT59" s="4"/>
      <c r="IU59" s="4"/>
      <c r="IV59" s="4"/>
      <c r="IW59" s="53"/>
      <c r="IX59" s="4"/>
      <c r="IY59" s="59"/>
      <c r="JA59" s="40"/>
      <c r="JB59" s="34"/>
      <c r="JC59" s="21"/>
      <c r="JD59" s="21"/>
      <c r="JE59" s="34"/>
      <c r="JF59" s="21"/>
      <c r="JG59" s="21"/>
      <c r="JI59" s="40"/>
      <c r="JJ59" s="34"/>
      <c r="JK59" s="21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5"/>
      <c r="KI59" s="225"/>
      <c r="KJ59" s="215"/>
      <c r="KK59" s="48"/>
      <c r="KL59" s="137"/>
      <c r="KM59" s="135"/>
      <c r="KN59" s="135"/>
      <c r="KO59" s="135"/>
      <c r="KP59" s="135"/>
      <c r="KQ59" s="135"/>
      <c r="KR59" s="226"/>
      <c r="KS59" s="227"/>
      <c r="KT59" s="226"/>
      <c r="KU59" s="227"/>
      <c r="KV59" s="228"/>
      <c r="KW59" s="227"/>
      <c r="KX59" s="66"/>
      <c r="KY59" s="312"/>
      <c r="KZ59" s="312"/>
      <c r="LA59" s="312"/>
      <c r="LB59" s="38"/>
      <c r="LC59" s="38"/>
      <c r="LD59" s="38"/>
      <c r="LE59" s="38"/>
      <c r="LF59" s="328"/>
      <c r="LG59" s="382"/>
      <c r="LH59" s="382"/>
      <c r="LI59" s="38"/>
      <c r="LJ59" s="46"/>
      <c r="LK59" s="46"/>
      <c r="LL59" s="46"/>
      <c r="LM59" s="384"/>
      <c r="LN59" s="384"/>
      <c r="LO59" s="384"/>
      <c r="LQ59" s="68"/>
      <c r="LR59" s="11"/>
      <c r="LS59" s="31"/>
      <c r="LT59" s="75"/>
      <c r="LU59" s="213"/>
      <c r="LV59" s="65"/>
      <c r="LW59" s="213"/>
      <c r="LX59" s="213"/>
      <c r="LY59" s="213"/>
      <c r="LZ59" s="213"/>
      <c r="MA59" s="213"/>
      <c r="MB59" s="20"/>
      <c r="MC59" s="31"/>
      <c r="MD59" s="115"/>
      <c r="ME59" s="116"/>
      <c r="MF59" s="31"/>
      <c r="MG59" s="115"/>
      <c r="MH59" s="116"/>
      <c r="MI59" s="31"/>
      <c r="MJ59" s="117"/>
      <c r="MK59" s="20"/>
      <c r="ML59" s="100"/>
      <c r="MM59" s="100"/>
      <c r="MN59" s="425"/>
      <c r="MO59" s="425"/>
      <c r="MP59" s="425"/>
      <c r="MQ59" s="425"/>
      <c r="MR59" s="425"/>
      <c r="MS59" s="120"/>
      <c r="MT59" s="426"/>
      <c r="MU59" s="219"/>
      <c r="MV59" s="402"/>
      <c r="MW59" s="403"/>
      <c r="MX59" s="219"/>
      <c r="MY59" s="329"/>
      <c r="MZ59" s="134"/>
      <c r="NA59" s="134"/>
      <c r="NB59" s="134"/>
      <c r="NC59" s="134"/>
      <c r="ND59" s="137"/>
      <c r="NE59" s="137"/>
      <c r="NF59" s="134"/>
      <c r="NG59" s="134"/>
      <c r="NH59" s="134"/>
      <c r="NI59" s="134"/>
      <c r="NJ59" s="136"/>
      <c r="NK59" s="136"/>
      <c r="NL59" s="215"/>
      <c r="NM59" s="48"/>
      <c r="NN59" s="222"/>
      <c r="NO59" s="224"/>
      <c r="NP59" s="224"/>
      <c r="NQ59" s="224"/>
      <c r="NR59" s="224"/>
      <c r="NS59" s="224"/>
      <c r="NT59" s="222"/>
      <c r="NU59" s="222"/>
      <c r="NV59" s="222"/>
      <c r="NW59" s="222"/>
      <c r="NX59" s="222"/>
      <c r="NY59" s="222"/>
    </row>
    <row r="60" spans="1:389" ht="23.25" customHeight="1" x14ac:dyDescent="0.25">
      <c r="A60" s="68"/>
      <c r="B60" s="31"/>
      <c r="C60" s="31"/>
      <c r="D60" s="75"/>
      <c r="E60" s="328"/>
      <c r="F60" s="328"/>
      <c r="G60" s="66"/>
      <c r="K60" s="66"/>
      <c r="N60" s="60"/>
      <c r="O60" s="20"/>
      <c r="P60" s="22"/>
      <c r="Q60" s="22"/>
      <c r="R60" s="77"/>
      <c r="S60" s="22"/>
      <c r="T60" s="22"/>
      <c r="U60" s="77"/>
      <c r="V60" s="22"/>
      <c r="W60" s="22"/>
      <c r="X60" s="77"/>
      <c r="AL60" s="222"/>
      <c r="AM60" s="224"/>
      <c r="AN60" s="224"/>
      <c r="AO60" s="224"/>
      <c r="AP60" s="224"/>
      <c r="AQ60" s="224"/>
      <c r="AR60" s="222"/>
      <c r="AS60" s="222"/>
      <c r="AT60" s="222"/>
      <c r="AU60" s="222"/>
      <c r="AV60" s="222"/>
      <c r="AW60" s="222"/>
      <c r="AX60" s="215"/>
      <c r="AY60" s="48"/>
      <c r="AZ60" s="137"/>
      <c r="BA60" s="135"/>
      <c r="BB60" s="135"/>
      <c r="BC60" s="135"/>
      <c r="BD60" s="135"/>
      <c r="BE60" s="135"/>
      <c r="BF60" s="226"/>
      <c r="BG60" s="227"/>
      <c r="BH60" s="226"/>
      <c r="BI60" s="227"/>
      <c r="BJ60" s="228"/>
      <c r="BK60" s="227"/>
      <c r="BM60" s="312"/>
      <c r="BN60" s="312"/>
      <c r="BO60" s="312"/>
      <c r="BP60" s="38"/>
      <c r="BQ60" s="38"/>
      <c r="BR60" s="38"/>
      <c r="BS60" s="38"/>
      <c r="BT60" s="328"/>
      <c r="BU60" s="382"/>
      <c r="BV60" s="382"/>
      <c r="BW60" s="49"/>
      <c r="BX60" s="46"/>
      <c r="BY60" s="46"/>
      <c r="BZ60" s="46"/>
      <c r="CA60" s="384"/>
      <c r="CB60" s="384"/>
      <c r="CC60" s="423"/>
      <c r="CE60" s="68"/>
      <c r="CF60" s="31"/>
      <c r="CG60" s="31"/>
      <c r="CH60" s="75"/>
      <c r="CI60" s="328"/>
      <c r="CJ60" s="328"/>
      <c r="CK60" s="128"/>
      <c r="CL60" s="59"/>
      <c r="CM60" s="59"/>
      <c r="CN60" s="59"/>
      <c r="CO60" s="59"/>
      <c r="CP60" s="59"/>
      <c r="CQ60" s="59"/>
      <c r="CR60" s="20"/>
      <c r="CS60" s="20"/>
      <c r="CT60" s="22"/>
      <c r="CU60" s="22"/>
      <c r="CV60" s="77"/>
      <c r="CW60" s="22"/>
      <c r="CX60" s="22"/>
      <c r="CY60" s="77"/>
      <c r="CZ60" s="22"/>
      <c r="DA60" s="22"/>
      <c r="DB60" s="77"/>
      <c r="DP60" s="222"/>
      <c r="DQ60" s="224"/>
      <c r="DR60" s="224"/>
      <c r="DS60" s="224"/>
      <c r="DT60" s="224"/>
      <c r="DU60" s="224"/>
      <c r="DV60" s="222"/>
      <c r="DW60" s="222"/>
      <c r="DX60" s="222"/>
      <c r="DY60" s="222"/>
      <c r="DZ60" s="222"/>
      <c r="EA60" s="222"/>
      <c r="EB60" s="215"/>
      <c r="EC60" s="48"/>
      <c r="ED60" s="137"/>
      <c r="EE60" s="135"/>
      <c r="EF60" s="135"/>
      <c r="EG60" s="135"/>
      <c r="EH60" s="135"/>
      <c r="EI60" s="135"/>
      <c r="EJ60" s="226"/>
      <c r="EK60" s="227"/>
      <c r="EL60" s="226"/>
      <c r="EM60" s="227"/>
      <c r="EN60" s="228"/>
      <c r="EO60" s="227"/>
      <c r="EP60" s="133"/>
      <c r="EQ60" s="312"/>
      <c r="ER60" s="312"/>
      <c r="ES60" s="312"/>
      <c r="ET60" s="38"/>
      <c r="EU60" s="38"/>
      <c r="EV60" s="38"/>
      <c r="EW60" s="38"/>
      <c r="EX60" s="328"/>
      <c r="EY60" s="382"/>
      <c r="EZ60" s="382"/>
      <c r="FA60" s="49"/>
      <c r="FB60" s="46"/>
      <c r="FC60" s="46"/>
      <c r="FD60" s="46"/>
      <c r="FE60" s="384"/>
      <c r="FF60" s="384"/>
      <c r="FG60" s="423"/>
      <c r="FI60" s="68"/>
      <c r="FJ60" s="31"/>
      <c r="FK60" s="31"/>
      <c r="FL60" s="75"/>
      <c r="FM60" s="328"/>
      <c r="FN60" s="328"/>
      <c r="FO60" s="128"/>
      <c r="FP60" s="59"/>
      <c r="FQ60" s="59"/>
      <c r="FR60" s="59"/>
      <c r="FS60" s="59"/>
      <c r="FT60" s="59"/>
      <c r="FU60" s="59"/>
      <c r="FV60" s="20"/>
      <c r="FW60" s="20"/>
      <c r="FX60" s="22"/>
      <c r="FY60" s="22"/>
      <c r="FZ60" s="77"/>
      <c r="GA60" s="22"/>
      <c r="GB60" s="22"/>
      <c r="GC60" s="77"/>
      <c r="GD60" s="22"/>
      <c r="GE60" s="22"/>
      <c r="GF60" s="77"/>
      <c r="GT60" s="222"/>
      <c r="GU60" s="224"/>
      <c r="GV60" s="224"/>
      <c r="GW60" s="224"/>
      <c r="GX60" s="224"/>
      <c r="GY60" s="224"/>
      <c r="GZ60" s="222"/>
      <c r="HA60" s="222"/>
      <c r="HB60" s="222"/>
      <c r="HC60" s="222"/>
      <c r="HD60" s="222"/>
      <c r="HE60" s="222"/>
      <c r="HF60" s="215"/>
      <c r="HG60" s="48"/>
      <c r="HH60" s="137"/>
      <c r="HI60" s="135"/>
      <c r="HJ60" s="135"/>
      <c r="HK60" s="135"/>
      <c r="HL60" s="135"/>
      <c r="HM60" s="135"/>
      <c r="HN60" s="226"/>
      <c r="HO60" s="227"/>
      <c r="HP60" s="226"/>
      <c r="HQ60" s="227"/>
      <c r="HR60" s="228"/>
      <c r="HS60" s="227"/>
      <c r="HT60" s="133"/>
      <c r="HU60" s="312"/>
      <c r="HV60" s="312"/>
      <c r="HW60" s="312"/>
      <c r="HX60" s="38"/>
      <c r="HY60" s="38"/>
      <c r="HZ60" s="38"/>
      <c r="IA60" s="38"/>
      <c r="IB60" s="328"/>
      <c r="IC60" s="382"/>
      <c r="ID60" s="382"/>
      <c r="IE60" s="49"/>
      <c r="IF60" s="46"/>
      <c r="IG60" s="46"/>
      <c r="IH60" s="46"/>
      <c r="II60" s="384"/>
      <c r="IJ60" s="384"/>
      <c r="IK60" s="423"/>
      <c r="IM60" s="68"/>
      <c r="IN60" s="31"/>
      <c r="IO60" s="31"/>
      <c r="IP60" s="75"/>
      <c r="IQ60" s="328"/>
      <c r="IR60" s="328"/>
      <c r="IS60" s="128"/>
      <c r="IT60" s="4"/>
      <c r="IU60" s="4"/>
      <c r="IV60" s="4"/>
      <c r="IW60" s="53"/>
      <c r="IX60" s="4"/>
      <c r="IY60" s="59"/>
      <c r="IZ60" s="69"/>
      <c r="JA60" s="20"/>
      <c r="JB60" s="23"/>
      <c r="JC60" s="20"/>
      <c r="JD60" s="20"/>
      <c r="JE60" s="23"/>
      <c r="JF60" s="20"/>
      <c r="JG60" s="20"/>
      <c r="JH60" s="69"/>
      <c r="JI60" s="20"/>
      <c r="JJ60" s="23"/>
      <c r="JK60" s="20"/>
      <c r="JX60" s="222"/>
      <c r="JY60" s="224"/>
      <c r="JZ60" s="224"/>
      <c r="KA60" s="224"/>
      <c r="KB60" s="224"/>
      <c r="KC60" s="224"/>
      <c r="KD60" s="222"/>
      <c r="KE60" s="222"/>
      <c r="KF60" s="222"/>
      <c r="KG60" s="222"/>
      <c r="KH60" s="222"/>
      <c r="KI60" s="222"/>
      <c r="KJ60" s="215"/>
      <c r="KK60" s="48"/>
      <c r="KL60" s="137"/>
      <c r="KM60" s="135"/>
      <c r="KN60" s="135"/>
      <c r="KO60" s="135"/>
      <c r="KP60" s="135"/>
      <c r="KQ60" s="135"/>
      <c r="KR60" s="226"/>
      <c r="KS60" s="227"/>
      <c r="KT60" s="226"/>
      <c r="KU60" s="227"/>
      <c r="KV60" s="228"/>
      <c r="KW60" s="227"/>
      <c r="KX60" s="66"/>
      <c r="KY60" s="312"/>
      <c r="KZ60" s="312"/>
      <c r="LA60" s="312"/>
      <c r="LB60" s="38"/>
      <c r="LC60" s="38"/>
      <c r="LD60" s="38"/>
      <c r="LE60" s="38"/>
      <c r="LF60" s="328"/>
      <c r="LG60" s="382"/>
      <c r="LH60" s="382"/>
      <c r="LI60" s="49"/>
      <c r="LJ60" s="46"/>
      <c r="LK60" s="46"/>
      <c r="LL60" s="46"/>
      <c r="LM60" s="384"/>
      <c r="LN60" s="384"/>
      <c r="LO60" s="384"/>
      <c r="LQ60" s="68"/>
      <c r="LR60" s="11"/>
      <c r="LS60" s="31"/>
      <c r="LT60" s="75"/>
      <c r="LU60" s="214"/>
      <c r="LV60" s="65"/>
      <c r="LW60" s="214"/>
      <c r="LX60" s="214"/>
      <c r="LY60" s="214"/>
      <c r="LZ60" s="214"/>
      <c r="MA60" s="214"/>
      <c r="MB60" s="20"/>
      <c r="MC60" s="31"/>
      <c r="MD60" s="115"/>
      <c r="ME60" s="116"/>
      <c r="MF60" s="31"/>
      <c r="MG60" s="115"/>
      <c r="MH60" s="116"/>
      <c r="MI60" s="31"/>
      <c r="MJ60" s="117"/>
      <c r="MK60" s="20"/>
      <c r="ML60" s="212"/>
      <c r="MM60" s="212"/>
      <c r="MN60" s="212"/>
      <c r="MO60" s="212"/>
      <c r="MP60" s="212"/>
      <c r="MQ60" s="427"/>
      <c r="MR60" s="427"/>
      <c r="MS60" s="212"/>
      <c r="MT60" s="426"/>
      <c r="MU60" s="219"/>
      <c r="MV60" s="402"/>
      <c r="MW60" s="403"/>
      <c r="MX60" s="219"/>
      <c r="MY60" s="329"/>
      <c r="MZ60" s="222"/>
      <c r="NA60" s="222"/>
      <c r="NB60" s="222"/>
      <c r="NC60" s="222"/>
      <c r="ND60" s="222"/>
      <c r="NE60" s="222"/>
      <c r="NF60" s="222"/>
      <c r="NG60" s="222"/>
      <c r="NH60" s="222"/>
      <c r="NI60" s="222"/>
      <c r="NJ60" s="225"/>
      <c r="NK60" s="225"/>
      <c r="NL60" s="215"/>
      <c r="NM60" s="48"/>
      <c r="NN60" s="137"/>
      <c r="NO60" s="135"/>
      <c r="NP60" s="135"/>
      <c r="NQ60" s="135"/>
      <c r="NR60" s="135"/>
      <c r="NS60" s="135"/>
      <c r="NT60" s="226"/>
      <c r="NU60" s="227"/>
      <c r="NV60" s="226"/>
      <c r="NW60" s="227"/>
      <c r="NX60" s="228"/>
      <c r="NY60" s="227"/>
    </row>
    <row r="61" spans="1:389" ht="23.25" customHeight="1" x14ac:dyDescent="0.25">
      <c r="A61" s="86"/>
      <c r="B61" s="29"/>
      <c r="C61" s="29"/>
      <c r="D61" s="75"/>
      <c r="E61" s="328"/>
      <c r="F61" s="328"/>
      <c r="G61" s="128"/>
      <c r="H61" s="59"/>
      <c r="I61" s="59"/>
      <c r="J61" s="59"/>
      <c r="K61" s="59"/>
      <c r="L61" s="59"/>
      <c r="M61" s="59"/>
      <c r="N61" s="20"/>
      <c r="O61" s="97"/>
      <c r="P61" s="98"/>
      <c r="Q61" s="98"/>
      <c r="R61" s="80"/>
      <c r="S61" s="98"/>
      <c r="T61" s="98"/>
      <c r="U61" s="80"/>
      <c r="V61" s="98"/>
      <c r="W61" s="98"/>
      <c r="X61" s="80"/>
      <c r="AL61" s="137"/>
      <c r="AM61" s="135"/>
      <c r="AN61" s="135"/>
      <c r="AO61" s="135"/>
      <c r="AP61" s="135"/>
      <c r="AQ61" s="135"/>
      <c r="AR61" s="226"/>
      <c r="AS61" s="227"/>
      <c r="AT61" s="226"/>
      <c r="AU61" s="227"/>
      <c r="AV61" s="228"/>
      <c r="AW61" s="227"/>
      <c r="AX61" s="215"/>
      <c r="AY61" s="48"/>
      <c r="AZ61" s="137"/>
      <c r="BA61" s="135"/>
      <c r="BB61" s="135"/>
      <c r="BC61" s="135"/>
      <c r="BD61" s="135"/>
      <c r="BE61" s="135"/>
      <c r="BF61" s="226"/>
      <c r="BG61" s="227"/>
      <c r="BH61" s="226"/>
      <c r="BI61" s="227"/>
      <c r="BJ61" s="228"/>
      <c r="BK61" s="227"/>
      <c r="BM61" s="312"/>
      <c r="BN61" s="312"/>
      <c r="BO61" s="121"/>
      <c r="BP61" s="122"/>
      <c r="BQ61" s="122"/>
      <c r="BR61" s="122"/>
      <c r="BS61" s="122"/>
      <c r="BT61" s="328"/>
      <c r="BU61" s="382"/>
      <c r="BV61" s="382"/>
      <c r="BW61" s="49"/>
      <c r="BX61" s="46"/>
      <c r="BY61" s="46"/>
      <c r="BZ61" s="46"/>
      <c r="CA61" s="49"/>
      <c r="CB61" s="49"/>
      <c r="CC61" s="55"/>
      <c r="CE61" s="86"/>
      <c r="CF61" s="29"/>
      <c r="CG61" s="29"/>
      <c r="CH61" s="75"/>
      <c r="CI61" s="328"/>
      <c r="CJ61" s="328"/>
      <c r="CK61" s="128"/>
      <c r="CL61" s="59"/>
      <c r="CM61" s="59"/>
      <c r="CN61" s="59"/>
      <c r="CO61" s="59"/>
      <c r="CP61" s="59"/>
      <c r="CQ61" s="59"/>
      <c r="CR61" s="20"/>
      <c r="CS61" s="97"/>
      <c r="CT61" s="98"/>
      <c r="CU61" s="98"/>
      <c r="CV61" s="80"/>
      <c r="CW61" s="98"/>
      <c r="CX61" s="98"/>
      <c r="CY61" s="80"/>
      <c r="CZ61" s="98"/>
      <c r="DA61" s="98"/>
      <c r="DB61" s="80"/>
      <c r="DP61" s="137"/>
      <c r="DQ61" s="135"/>
      <c r="DR61" s="135"/>
      <c r="DS61" s="135"/>
      <c r="DT61" s="135"/>
      <c r="DU61" s="135"/>
      <c r="DV61" s="226"/>
      <c r="DW61" s="227"/>
      <c r="DX61" s="226"/>
      <c r="DY61" s="227"/>
      <c r="DZ61" s="228"/>
      <c r="EA61" s="227"/>
      <c r="EB61" s="215"/>
      <c r="EC61" s="48"/>
      <c r="ED61" s="137"/>
      <c r="EE61" s="135"/>
      <c r="EF61" s="135"/>
      <c r="EG61" s="135"/>
      <c r="EH61" s="135"/>
      <c r="EI61" s="135"/>
      <c r="EJ61" s="226"/>
      <c r="EK61" s="227"/>
      <c r="EL61" s="226"/>
      <c r="EM61" s="227"/>
      <c r="EN61" s="228"/>
      <c r="EO61" s="227"/>
      <c r="EP61" s="133"/>
      <c r="EQ61" s="312"/>
      <c r="ER61" s="312"/>
      <c r="ES61" s="121"/>
      <c r="ET61" s="122"/>
      <c r="EU61" s="122"/>
      <c r="EV61" s="122"/>
      <c r="EW61" s="122"/>
      <c r="EX61" s="328"/>
      <c r="EY61" s="382"/>
      <c r="EZ61" s="382"/>
      <c r="FA61" s="49"/>
      <c r="FB61" s="46"/>
      <c r="FC61" s="46"/>
      <c r="FD61" s="46"/>
      <c r="FE61" s="49"/>
      <c r="FF61" s="49"/>
      <c r="FG61" s="55"/>
      <c r="FI61" s="86"/>
      <c r="FJ61" s="29"/>
      <c r="FK61" s="29"/>
      <c r="FL61" s="75"/>
      <c r="FM61" s="328"/>
      <c r="FN61" s="328"/>
      <c r="FO61" s="128"/>
      <c r="FP61" s="59"/>
      <c r="FQ61" s="59"/>
      <c r="FR61" s="59"/>
      <c r="FS61" s="59"/>
      <c r="FT61" s="59"/>
      <c r="FU61" s="59"/>
      <c r="FV61" s="20"/>
      <c r="FW61" s="97"/>
      <c r="FX61" s="98"/>
      <c r="FY61" s="98"/>
      <c r="FZ61" s="80"/>
      <c r="GA61" s="98"/>
      <c r="GB61" s="98"/>
      <c r="GC61" s="80"/>
      <c r="GD61" s="98"/>
      <c r="GE61" s="98"/>
      <c r="GF61" s="80"/>
      <c r="GT61" s="137"/>
      <c r="GU61" s="135"/>
      <c r="GV61" s="135"/>
      <c r="GW61" s="135"/>
      <c r="GX61" s="135"/>
      <c r="GY61" s="135"/>
      <c r="GZ61" s="226"/>
      <c r="HA61" s="227"/>
      <c r="HB61" s="226"/>
      <c r="HC61" s="227"/>
      <c r="HD61" s="228"/>
      <c r="HE61" s="227"/>
      <c r="HF61" s="215"/>
      <c r="HG61" s="48"/>
      <c r="HH61" s="137"/>
      <c r="HI61" s="135"/>
      <c r="HJ61" s="135"/>
      <c r="HK61" s="135"/>
      <c r="HL61" s="135"/>
      <c r="HM61" s="135"/>
      <c r="HN61" s="226"/>
      <c r="HO61" s="227"/>
      <c r="HP61" s="226"/>
      <c r="HQ61" s="227"/>
      <c r="HR61" s="228"/>
      <c r="HS61" s="227"/>
      <c r="HT61" s="133"/>
      <c r="HU61" s="312"/>
      <c r="HV61" s="312"/>
      <c r="HW61" s="121"/>
      <c r="HX61" s="122"/>
      <c r="HY61" s="122"/>
      <c r="HZ61" s="122"/>
      <c r="IA61" s="122"/>
      <c r="IB61" s="328"/>
      <c r="IC61" s="382"/>
      <c r="ID61" s="382"/>
      <c r="IE61" s="49"/>
      <c r="IF61" s="46"/>
      <c r="IG61" s="46"/>
      <c r="IH61" s="46"/>
      <c r="II61" s="49"/>
      <c r="IJ61" s="49"/>
      <c r="IK61" s="55"/>
      <c r="IM61" s="86"/>
      <c r="IN61" s="29"/>
      <c r="IO61" s="29"/>
      <c r="IP61" s="75"/>
      <c r="IQ61" s="328"/>
      <c r="IR61" s="328"/>
      <c r="IS61" s="128"/>
      <c r="IT61" s="4"/>
      <c r="IU61" s="4"/>
      <c r="IV61" s="4"/>
      <c r="IW61" s="53"/>
      <c r="IX61" s="4"/>
      <c r="IY61" s="59"/>
      <c r="IZ61" s="69"/>
      <c r="JA61" s="20"/>
      <c r="JB61" s="23"/>
      <c r="JC61" s="20"/>
      <c r="JD61" s="20"/>
      <c r="JE61" s="23"/>
      <c r="JF61" s="20"/>
      <c r="JG61" s="20"/>
      <c r="JH61" s="69"/>
      <c r="JI61" s="20"/>
      <c r="JJ61" s="23"/>
      <c r="JK61" s="20"/>
      <c r="JX61" s="137"/>
      <c r="JY61" s="135"/>
      <c r="JZ61" s="135"/>
      <c r="KA61" s="135"/>
      <c r="KB61" s="135"/>
      <c r="KC61" s="135"/>
      <c r="KD61" s="226"/>
      <c r="KE61" s="227"/>
      <c r="KF61" s="226"/>
      <c r="KG61" s="227"/>
      <c r="KH61" s="228"/>
      <c r="KI61" s="227"/>
      <c r="KJ61" s="215"/>
      <c r="KK61" s="48"/>
      <c r="KL61" s="137"/>
      <c r="KM61" s="135"/>
      <c r="KN61" s="135"/>
      <c r="KO61" s="135"/>
      <c r="KP61" s="135"/>
      <c r="KQ61" s="135"/>
      <c r="KR61" s="226"/>
      <c r="KS61" s="227"/>
      <c r="KT61" s="226"/>
      <c r="KU61" s="227"/>
      <c r="KV61" s="228"/>
      <c r="KW61" s="227"/>
      <c r="KX61" s="66"/>
      <c r="KY61" s="312"/>
      <c r="KZ61" s="312"/>
      <c r="LA61" s="121"/>
      <c r="LB61" s="122"/>
      <c r="LC61" s="122"/>
      <c r="LD61" s="122"/>
      <c r="LE61" s="122"/>
      <c r="LF61" s="328"/>
      <c r="LG61" s="382"/>
      <c r="LH61" s="382"/>
      <c r="LI61" s="49"/>
      <c r="LJ61" s="46"/>
      <c r="LK61" s="46"/>
      <c r="LL61" s="46"/>
      <c r="LM61" s="49"/>
      <c r="LN61" s="49"/>
      <c r="LO61" s="49"/>
      <c r="LQ61" s="86"/>
      <c r="LR61" s="8"/>
      <c r="LS61" s="29"/>
      <c r="LT61" s="75"/>
      <c r="LU61" s="214"/>
      <c r="LV61" s="65"/>
      <c r="LW61" s="214"/>
      <c r="LX61" s="214"/>
      <c r="LY61" s="214"/>
      <c r="LZ61" s="214"/>
      <c r="MA61" s="214"/>
      <c r="MB61" s="71"/>
      <c r="MC61" s="29"/>
      <c r="MD61" s="123"/>
      <c r="ME61" s="124"/>
      <c r="MF61" s="29"/>
      <c r="MG61" s="123"/>
      <c r="MH61" s="124"/>
      <c r="MI61" s="29"/>
      <c r="MJ61" s="125"/>
      <c r="MK61" s="72"/>
      <c r="ML61" s="212"/>
      <c r="MM61" s="212"/>
      <c r="MN61" s="212"/>
      <c r="MO61" s="212"/>
      <c r="MP61" s="212"/>
      <c r="MQ61" s="427"/>
      <c r="MR61" s="427"/>
      <c r="MS61" s="212"/>
      <c r="MT61" s="426"/>
      <c r="MU61" s="219"/>
      <c r="MV61" s="402"/>
      <c r="MW61" s="403"/>
      <c r="MX61" s="219"/>
      <c r="MY61" s="329"/>
      <c r="MZ61" s="222"/>
      <c r="NA61" s="224"/>
      <c r="NB61" s="224"/>
      <c r="NC61" s="224"/>
      <c r="ND61" s="224"/>
      <c r="NE61" s="224"/>
      <c r="NF61" s="222"/>
      <c r="NG61" s="222"/>
      <c r="NH61" s="222"/>
      <c r="NI61" s="222"/>
      <c r="NJ61" s="222"/>
      <c r="NK61" s="222"/>
      <c r="NL61" s="215"/>
      <c r="NM61" s="48"/>
      <c r="NN61" s="137"/>
      <c r="NO61" s="135"/>
      <c r="NP61" s="135"/>
      <c r="NQ61" s="135"/>
      <c r="NR61" s="135"/>
      <c r="NS61" s="135"/>
      <c r="NT61" s="226"/>
      <c r="NU61" s="227"/>
      <c r="NV61" s="226"/>
      <c r="NW61" s="227"/>
      <c r="NX61" s="228"/>
      <c r="NY61" s="227"/>
    </row>
    <row r="62" spans="1:389" ht="23.25" customHeight="1" x14ac:dyDescent="0.25">
      <c r="A62" s="68"/>
      <c r="B62" s="31"/>
      <c r="C62" s="31"/>
      <c r="D62" s="75"/>
      <c r="E62" s="328"/>
      <c r="F62" s="328"/>
      <c r="G62" s="128"/>
      <c r="H62" s="59"/>
      <c r="I62" s="59"/>
      <c r="J62" s="59"/>
      <c r="K62" s="59"/>
      <c r="L62" s="59"/>
      <c r="M62" s="59"/>
      <c r="N62" s="20"/>
      <c r="O62" s="20"/>
      <c r="P62" s="20"/>
      <c r="Q62" s="76"/>
      <c r="R62" s="20"/>
      <c r="S62" s="22"/>
      <c r="T62" s="76"/>
      <c r="U62" s="20"/>
      <c r="V62" s="22"/>
      <c r="W62" s="76"/>
      <c r="X62" s="20"/>
      <c r="AL62" s="137"/>
      <c r="AM62" s="135"/>
      <c r="AN62" s="135"/>
      <c r="AO62" s="135"/>
      <c r="AP62" s="135"/>
      <c r="AQ62" s="135"/>
      <c r="AR62" s="226"/>
      <c r="AS62" s="227"/>
      <c r="AT62" s="226"/>
      <c r="AU62" s="227"/>
      <c r="AV62" s="228"/>
      <c r="AW62" s="227"/>
      <c r="AX62" s="215"/>
      <c r="AY62" s="48"/>
      <c r="AZ62" s="137"/>
      <c r="BA62" s="135"/>
      <c r="BB62" s="135"/>
      <c r="BC62" s="135"/>
      <c r="BD62" s="135"/>
      <c r="BE62" s="135"/>
      <c r="BF62" s="226"/>
      <c r="BG62" s="227"/>
      <c r="BH62" s="226"/>
      <c r="BI62" s="227"/>
      <c r="BJ62" s="228"/>
      <c r="BK62" s="227"/>
      <c r="BM62" s="312"/>
      <c r="BN62" s="318"/>
      <c r="BO62" s="320"/>
      <c r="BP62" s="321"/>
      <c r="BQ62" s="321"/>
      <c r="BR62" s="321"/>
      <c r="BS62" s="321"/>
      <c r="BT62" s="328"/>
      <c r="BU62" s="382"/>
      <c r="BV62" s="382"/>
      <c r="BW62" s="49"/>
      <c r="BX62" s="49"/>
      <c r="BY62" s="49"/>
      <c r="BZ62" s="49"/>
      <c r="CA62" s="49"/>
      <c r="CB62" s="49"/>
      <c r="CC62" s="55"/>
      <c r="CE62" s="68"/>
      <c r="CF62" s="31"/>
      <c r="CG62" s="31"/>
      <c r="CH62" s="75"/>
      <c r="CI62" s="328"/>
      <c r="CJ62" s="328"/>
      <c r="CK62" s="128"/>
      <c r="CL62" s="59"/>
      <c r="CM62" s="59"/>
      <c r="CN62" s="59"/>
      <c r="CO62" s="59"/>
      <c r="CP62" s="59"/>
      <c r="CQ62" s="59"/>
      <c r="CR62" s="20"/>
      <c r="CS62" s="20"/>
      <c r="CT62" s="20"/>
      <c r="CU62" s="76"/>
      <c r="CV62" s="20"/>
      <c r="CW62" s="22"/>
      <c r="CX62" s="76"/>
      <c r="CY62" s="20"/>
      <c r="CZ62" s="22"/>
      <c r="DA62" s="76"/>
      <c r="DB62" s="20"/>
      <c r="DP62" s="137"/>
      <c r="DQ62" s="135"/>
      <c r="DR62" s="135"/>
      <c r="DS62" s="135"/>
      <c r="DT62" s="135"/>
      <c r="DU62" s="135"/>
      <c r="DV62" s="226"/>
      <c r="DW62" s="227"/>
      <c r="DX62" s="226"/>
      <c r="DY62" s="227"/>
      <c r="DZ62" s="228"/>
      <c r="EA62" s="227"/>
      <c r="EB62" s="215"/>
      <c r="EC62" s="48"/>
      <c r="ED62" s="137"/>
      <c r="EE62" s="135"/>
      <c r="EF62" s="135"/>
      <c r="EG62" s="135"/>
      <c r="EH62" s="135"/>
      <c r="EI62" s="135"/>
      <c r="EJ62" s="226"/>
      <c r="EK62" s="227"/>
      <c r="EL62" s="226"/>
      <c r="EM62" s="227"/>
      <c r="EN62" s="228"/>
      <c r="EO62" s="227"/>
      <c r="EP62" s="133"/>
      <c r="EQ62" s="312"/>
      <c r="ER62" s="318"/>
      <c r="ES62" s="320"/>
      <c r="ET62" s="321"/>
      <c r="EU62" s="321"/>
      <c r="EV62" s="321"/>
      <c r="EW62" s="321"/>
      <c r="EX62" s="328"/>
      <c r="EY62" s="382"/>
      <c r="EZ62" s="382"/>
      <c r="FA62" s="49"/>
      <c r="FB62" s="49"/>
      <c r="FC62" s="49"/>
      <c r="FD62" s="49"/>
      <c r="FE62" s="49"/>
      <c r="FF62" s="49"/>
      <c r="FG62" s="55"/>
      <c r="FI62" s="68"/>
      <c r="FJ62" s="31"/>
      <c r="FK62" s="31"/>
      <c r="FL62" s="75"/>
      <c r="FM62" s="328"/>
      <c r="FN62" s="328"/>
      <c r="FO62" s="128"/>
      <c r="FP62" s="59"/>
      <c r="FQ62" s="59"/>
      <c r="FR62" s="59"/>
      <c r="FS62" s="59"/>
      <c r="FT62" s="59"/>
      <c r="FU62" s="59"/>
      <c r="FV62" s="20"/>
      <c r="FW62" s="20"/>
      <c r="FX62" s="20"/>
      <c r="FY62" s="76"/>
      <c r="FZ62" s="20"/>
      <c r="GA62" s="22"/>
      <c r="GB62" s="76"/>
      <c r="GC62" s="20"/>
      <c r="GD62" s="22"/>
      <c r="GE62" s="76"/>
      <c r="GF62" s="20"/>
      <c r="GT62" s="137"/>
      <c r="GU62" s="135"/>
      <c r="GV62" s="135"/>
      <c r="GW62" s="135"/>
      <c r="GX62" s="135"/>
      <c r="GY62" s="135"/>
      <c r="GZ62" s="226"/>
      <c r="HA62" s="227"/>
      <c r="HB62" s="226"/>
      <c r="HC62" s="227"/>
      <c r="HD62" s="228"/>
      <c r="HE62" s="227"/>
      <c r="HF62" s="215"/>
      <c r="HG62" s="48"/>
      <c r="HH62" s="137"/>
      <c r="HI62" s="135"/>
      <c r="HJ62" s="135"/>
      <c r="HK62" s="135"/>
      <c r="HL62" s="135"/>
      <c r="HM62" s="135"/>
      <c r="HN62" s="226"/>
      <c r="HO62" s="227"/>
      <c r="HP62" s="226"/>
      <c r="HQ62" s="227"/>
      <c r="HR62" s="228"/>
      <c r="HS62" s="227"/>
      <c r="HT62" s="133"/>
      <c r="HU62" s="312"/>
      <c r="HV62" s="318"/>
      <c r="HW62" s="320"/>
      <c r="HX62" s="321"/>
      <c r="HY62" s="321"/>
      <c r="HZ62" s="321"/>
      <c r="IA62" s="321"/>
      <c r="IB62" s="328"/>
      <c r="IC62" s="382"/>
      <c r="ID62" s="382"/>
      <c r="IE62" s="49"/>
      <c r="IF62" s="49"/>
      <c r="IG62" s="49"/>
      <c r="IH62" s="49"/>
      <c r="II62" s="49"/>
      <c r="IJ62" s="49"/>
      <c r="IK62" s="55"/>
      <c r="IM62" s="68"/>
      <c r="IN62" s="31"/>
      <c r="IO62" s="31"/>
      <c r="IP62" s="75"/>
      <c r="IQ62" s="328"/>
      <c r="IR62" s="328"/>
      <c r="IS62" s="128"/>
      <c r="IT62" s="59"/>
      <c r="IU62" s="59"/>
      <c r="IV62" s="59"/>
      <c r="IW62" s="59"/>
      <c r="IX62" s="59"/>
      <c r="IY62" s="59"/>
      <c r="JA62" s="40"/>
      <c r="JB62" s="34"/>
      <c r="JC62" s="21"/>
      <c r="JD62" s="21"/>
      <c r="JE62" s="34"/>
      <c r="JF62" s="21"/>
      <c r="JG62" s="21"/>
      <c r="JI62" s="40"/>
      <c r="JJ62" s="34"/>
      <c r="JK62" s="21"/>
      <c r="JX62" s="137"/>
      <c r="JY62" s="135"/>
      <c r="JZ62" s="135"/>
      <c r="KA62" s="135"/>
      <c r="KB62" s="135"/>
      <c r="KC62" s="135"/>
      <c r="KD62" s="226"/>
      <c r="KE62" s="227"/>
      <c r="KF62" s="226"/>
      <c r="KG62" s="227"/>
      <c r="KH62" s="228"/>
      <c r="KI62" s="227"/>
      <c r="KJ62" s="215"/>
      <c r="KK62" s="48"/>
      <c r="KL62" s="137"/>
      <c r="KM62" s="135"/>
      <c r="KN62" s="135"/>
      <c r="KO62" s="135"/>
      <c r="KP62" s="135"/>
      <c r="KQ62" s="135"/>
      <c r="KR62" s="226"/>
      <c r="KS62" s="227"/>
      <c r="KT62" s="226"/>
      <c r="KU62" s="227"/>
      <c r="KV62" s="228"/>
      <c r="KW62" s="227"/>
      <c r="KX62" s="66"/>
      <c r="KY62" s="312"/>
      <c r="KZ62" s="318"/>
      <c r="LA62" s="320"/>
      <c r="LB62" s="321"/>
      <c r="LC62" s="321"/>
      <c r="LD62" s="321"/>
      <c r="LE62" s="321"/>
      <c r="LF62" s="328"/>
      <c r="LG62" s="382"/>
      <c r="LH62" s="382"/>
      <c r="LI62" s="49"/>
      <c r="LJ62" s="49"/>
      <c r="LK62" s="49"/>
      <c r="LL62" s="49"/>
      <c r="LM62" s="49"/>
      <c r="LN62" s="49"/>
      <c r="LO62" s="49"/>
      <c r="LQ62" s="68"/>
      <c r="LR62" s="11"/>
      <c r="LS62" s="31"/>
      <c r="LT62" s="75"/>
      <c r="LU62" s="214"/>
      <c r="LV62" s="65"/>
      <c r="LW62" s="214"/>
      <c r="LX62" s="214"/>
      <c r="LY62" s="214"/>
      <c r="LZ62" s="214"/>
      <c r="MA62" s="214"/>
      <c r="MB62" s="20"/>
      <c r="MC62" s="20"/>
      <c r="MD62" s="76"/>
      <c r="ME62" s="20"/>
      <c r="MF62" s="22"/>
      <c r="MG62" s="76"/>
      <c r="MH62" s="20"/>
      <c r="MI62" s="22"/>
      <c r="MJ62" s="117"/>
      <c r="MK62" s="214"/>
      <c r="ML62" s="212"/>
      <c r="MM62" s="212"/>
      <c r="MN62" s="212"/>
      <c r="MO62" s="212"/>
      <c r="MP62" s="212"/>
      <c r="MQ62" s="427"/>
      <c r="MR62" s="427"/>
      <c r="MS62" s="212"/>
      <c r="MT62" s="426"/>
      <c r="MU62" s="219"/>
      <c r="MV62" s="402"/>
      <c r="MW62" s="403"/>
      <c r="MX62" s="219"/>
      <c r="MY62" s="329"/>
      <c r="MZ62" s="137"/>
      <c r="NA62" s="135"/>
      <c r="NB62" s="135"/>
      <c r="NC62" s="135"/>
      <c r="ND62" s="135"/>
      <c r="NE62" s="135"/>
      <c r="NF62" s="226"/>
      <c r="NG62" s="227"/>
      <c r="NH62" s="226"/>
      <c r="NI62" s="227"/>
      <c r="NJ62" s="228"/>
      <c r="NK62" s="227"/>
      <c r="NL62" s="215"/>
      <c r="NM62" s="48"/>
      <c r="NN62" s="137"/>
      <c r="NO62" s="135"/>
      <c r="NP62" s="135"/>
      <c r="NQ62" s="135"/>
      <c r="NR62" s="135"/>
      <c r="NS62" s="135"/>
      <c r="NT62" s="226"/>
      <c r="NU62" s="227"/>
      <c r="NV62" s="226"/>
      <c r="NW62" s="227"/>
      <c r="NX62" s="228"/>
      <c r="NY62" s="227"/>
    </row>
    <row r="63" spans="1:389" ht="23.25" customHeight="1" x14ac:dyDescent="0.25">
      <c r="A63" s="66"/>
      <c r="B63" s="66"/>
      <c r="C63" s="66"/>
      <c r="G63" s="66"/>
      <c r="AL63" s="66"/>
      <c r="AM63" s="66"/>
      <c r="AN63" s="66"/>
      <c r="AO63" s="66"/>
      <c r="AP63" s="66"/>
      <c r="AQ63" s="66"/>
      <c r="AR63" s="66"/>
      <c r="AS63" s="66"/>
      <c r="AT63" s="66"/>
      <c r="AU63" s="70"/>
      <c r="AV63" s="70"/>
      <c r="AW63" s="66"/>
      <c r="AX63" s="133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70"/>
      <c r="BJ63" s="70"/>
      <c r="BK63" s="70"/>
      <c r="CE63" s="66"/>
      <c r="CF63" s="66"/>
      <c r="CG63" s="66"/>
      <c r="CK63" s="66"/>
      <c r="DP63" s="66"/>
      <c r="DQ63" s="66"/>
      <c r="DR63" s="66"/>
      <c r="DS63" s="66"/>
      <c r="DT63" s="66"/>
      <c r="DU63" s="66"/>
      <c r="DV63" s="66"/>
      <c r="DW63" s="66"/>
      <c r="DX63" s="66"/>
      <c r="DY63" s="70"/>
      <c r="DZ63" s="70"/>
      <c r="EA63" s="66"/>
      <c r="EB63" s="133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70"/>
      <c r="EN63" s="70"/>
      <c r="EO63" s="70"/>
      <c r="EP63" s="133"/>
      <c r="FI63" s="66"/>
      <c r="FJ63" s="66"/>
      <c r="FK63" s="66"/>
      <c r="FO63" s="66"/>
      <c r="GT63" s="66"/>
      <c r="GU63" s="66"/>
      <c r="GV63" s="66"/>
      <c r="GW63" s="66"/>
      <c r="GX63" s="66"/>
      <c r="GY63" s="66"/>
      <c r="GZ63" s="66"/>
      <c r="HA63" s="66"/>
      <c r="HB63" s="66"/>
      <c r="HC63" s="70"/>
      <c r="HD63" s="70"/>
      <c r="HE63" s="66"/>
      <c r="HF63" s="133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70"/>
      <c r="HR63" s="70"/>
      <c r="HS63" s="70"/>
      <c r="IM63" s="66"/>
      <c r="IN63" s="66"/>
      <c r="IO63" s="66"/>
      <c r="IS63" s="66"/>
      <c r="IZ63" s="69"/>
      <c r="JA63" s="20"/>
      <c r="JB63" s="23"/>
      <c r="JC63" s="20"/>
      <c r="JD63" s="20"/>
      <c r="JE63" s="23"/>
      <c r="JF63" s="20"/>
      <c r="JG63" s="20"/>
      <c r="JH63" s="69"/>
      <c r="JI63" s="20"/>
      <c r="JJ63" s="23"/>
      <c r="JK63" s="20"/>
      <c r="JX63" s="66"/>
      <c r="JY63" s="66"/>
      <c r="JZ63" s="66"/>
      <c r="KA63" s="66"/>
      <c r="KB63" s="66"/>
      <c r="KC63" s="66"/>
      <c r="KD63" s="66"/>
      <c r="KE63" s="66"/>
      <c r="KF63" s="66"/>
      <c r="KG63" s="70"/>
      <c r="KH63" s="70"/>
      <c r="KI63" s="66"/>
      <c r="KJ63" s="133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70"/>
      <c r="KV63" s="70"/>
      <c r="KW63" s="70"/>
    </row>
    <row r="64" spans="1:389" ht="23.25" customHeight="1" x14ac:dyDescent="0.25">
      <c r="A64" s="66"/>
      <c r="B64" s="66"/>
      <c r="C64" s="66"/>
      <c r="G64" s="66"/>
      <c r="CE64" s="66"/>
      <c r="CF64" s="66"/>
      <c r="CG64" s="66"/>
      <c r="CK64" s="66"/>
      <c r="EP64" s="133"/>
      <c r="FI64" s="66"/>
      <c r="FJ64" s="66"/>
      <c r="FK64" s="66"/>
      <c r="FO64" s="66"/>
      <c r="IM64" s="66"/>
      <c r="IN64" s="66"/>
      <c r="IO64" s="66"/>
      <c r="IS64" s="66"/>
      <c r="IZ64" s="69"/>
      <c r="JA64" s="20"/>
      <c r="JB64" s="23"/>
      <c r="JC64" s="20"/>
      <c r="JD64" s="20"/>
      <c r="JE64" s="23"/>
      <c r="JF64" s="20"/>
      <c r="JG64" s="20"/>
      <c r="JH64" s="69"/>
      <c r="JI64" s="20"/>
      <c r="JJ64" s="23"/>
      <c r="JK64" s="20"/>
    </row>
    <row r="65" spans="1:271" ht="23.25" customHeight="1" x14ac:dyDescent="0.25">
      <c r="A65" s="66"/>
      <c r="B65" s="66"/>
      <c r="C65" s="66"/>
      <c r="G65" s="66"/>
      <c r="CE65" s="66"/>
      <c r="CF65" s="66"/>
      <c r="CG65" s="66"/>
      <c r="CK65" s="66"/>
      <c r="FI65" s="66"/>
      <c r="FJ65" s="66"/>
      <c r="FK65" s="66"/>
      <c r="FO65" s="66"/>
      <c r="IM65" s="66"/>
      <c r="IN65" s="66"/>
      <c r="IO65" s="66"/>
      <c r="IS65" s="66"/>
      <c r="JA65" s="40"/>
      <c r="JB65" s="34"/>
      <c r="JC65" s="21"/>
      <c r="JD65" s="21"/>
      <c r="JE65" s="34"/>
      <c r="JF65" s="21"/>
      <c r="JG65" s="21"/>
      <c r="JI65" s="40"/>
      <c r="JJ65" s="34"/>
      <c r="JK65" s="21"/>
    </row>
    <row r="66" spans="1:271" ht="23.25" customHeight="1" x14ac:dyDescent="0.25">
      <c r="IZ66" s="69"/>
      <c r="JA66" s="20"/>
      <c r="JB66" s="23"/>
      <c r="JC66" s="20"/>
      <c r="JD66" s="20"/>
      <c r="JE66" s="23"/>
      <c r="JF66" s="20"/>
      <c r="JG66" s="20"/>
      <c r="JH66" s="69"/>
      <c r="JI66" s="20"/>
      <c r="JJ66" s="23"/>
      <c r="JK66" s="20"/>
    </row>
    <row r="67" spans="1:271" ht="23.25" customHeight="1" x14ac:dyDescent="0.25">
      <c r="IZ67" s="69"/>
      <c r="JA67" s="20"/>
      <c r="JB67" s="23"/>
      <c r="JC67" s="20"/>
      <c r="JD67" s="20"/>
      <c r="JE67" s="23"/>
      <c r="JF67" s="20"/>
      <c r="JG67" s="20"/>
      <c r="JH67" s="69"/>
      <c r="JI67" s="20"/>
      <c r="JJ67" s="23"/>
      <c r="JK67" s="20"/>
    </row>
    <row r="68" spans="1:271" ht="23.25" customHeight="1" x14ac:dyDescent="0.25">
      <c r="JA68" s="40"/>
      <c r="JB68" s="34"/>
      <c r="JC68" s="21"/>
      <c r="JD68" s="21"/>
      <c r="JE68" s="34"/>
      <c r="JF68" s="21"/>
      <c r="JG68" s="21"/>
      <c r="JI68" s="40"/>
      <c r="JJ68" s="34"/>
      <c r="JK68" s="21"/>
    </row>
    <row r="69" spans="1:271" ht="23.25" customHeight="1" x14ac:dyDescent="0.25">
      <c r="IZ69" s="69"/>
      <c r="JA69" s="20"/>
      <c r="JB69" s="23"/>
      <c r="JC69" s="20"/>
      <c r="JD69" s="20"/>
      <c r="JE69" s="23"/>
      <c r="JF69" s="20"/>
      <c r="JG69" s="20"/>
      <c r="JH69" s="69"/>
      <c r="JI69" s="20"/>
      <c r="JJ69" s="23"/>
      <c r="JK69" s="20"/>
    </row>
    <row r="70" spans="1:271" ht="23.25" customHeight="1" x14ac:dyDescent="0.25">
      <c r="IZ70" s="69"/>
      <c r="JA70" s="20"/>
      <c r="JB70" s="23"/>
      <c r="JC70" s="20"/>
      <c r="JD70" s="20"/>
      <c r="JE70" s="23"/>
      <c r="JF70" s="20"/>
      <c r="JG70" s="20"/>
      <c r="JH70" s="69"/>
      <c r="JI70" s="20"/>
      <c r="JJ70" s="23"/>
      <c r="JK70" s="20"/>
    </row>
    <row r="71" spans="1:271" ht="23.25" customHeight="1" x14ac:dyDescent="0.25">
      <c r="JA71" s="40"/>
      <c r="JB71" s="34"/>
      <c r="JC71" s="21"/>
      <c r="JD71" s="21"/>
      <c r="JE71" s="34"/>
      <c r="JF71" s="21"/>
      <c r="JG71" s="21"/>
      <c r="JI71" s="40"/>
      <c r="JJ71" s="34"/>
      <c r="JK71" s="21"/>
    </row>
    <row r="72" spans="1:271" ht="23.25" customHeight="1" x14ac:dyDescent="0.25">
      <c r="IZ72" s="69"/>
      <c r="JA72" s="20"/>
      <c r="JB72" s="23"/>
      <c r="JC72" s="20"/>
      <c r="JD72" s="20"/>
      <c r="JE72" s="23"/>
      <c r="JF72" s="20"/>
      <c r="JG72" s="20"/>
      <c r="JH72" s="69"/>
      <c r="JI72" s="20"/>
      <c r="JJ72" s="23"/>
      <c r="JK72" s="20"/>
    </row>
    <row r="73" spans="1:271" ht="23.25" customHeight="1" x14ac:dyDescent="0.25">
      <c r="IZ73" s="69"/>
      <c r="JA73" s="20"/>
      <c r="JB73" s="23"/>
      <c r="JC73" s="20"/>
      <c r="JD73" s="20"/>
      <c r="JE73" s="23"/>
      <c r="JF73" s="20"/>
      <c r="JG73" s="20"/>
      <c r="JH73" s="69"/>
      <c r="JI73" s="20"/>
      <c r="JJ73" s="23"/>
      <c r="JK73" s="20"/>
    </row>
    <row r="74" spans="1:271" ht="23.25" customHeight="1" x14ac:dyDescent="0.25">
      <c r="JA74" s="40"/>
      <c r="JB74" s="34"/>
      <c r="JC74" s="21"/>
      <c r="JD74" s="21"/>
      <c r="JE74" s="34"/>
      <c r="JF74" s="21"/>
      <c r="JG74" s="21"/>
      <c r="JI74" s="40"/>
      <c r="JJ74" s="34"/>
      <c r="JK74" s="21"/>
    </row>
    <row r="75" spans="1:271" ht="23.25" customHeight="1" x14ac:dyDescent="0.25">
      <c r="IZ75" s="69"/>
      <c r="JA75" s="20"/>
      <c r="JB75" s="23"/>
      <c r="JC75" s="20"/>
      <c r="JD75" s="20"/>
      <c r="JE75" s="23"/>
      <c r="JF75" s="20"/>
      <c r="JG75" s="20"/>
      <c r="JH75" s="69"/>
      <c r="JI75" s="20"/>
      <c r="JJ75" s="23"/>
      <c r="JK75" s="20"/>
    </row>
    <row r="76" spans="1:271" ht="23.25" customHeight="1" x14ac:dyDescent="0.25">
      <c r="IZ76" s="69"/>
      <c r="JA76" s="20"/>
      <c r="JB76" s="23"/>
      <c r="JC76" s="20"/>
      <c r="JD76" s="20"/>
      <c r="JE76" s="23"/>
      <c r="JF76" s="20"/>
      <c r="JG76" s="20"/>
      <c r="JH76" s="69"/>
      <c r="JI76" s="20"/>
      <c r="JJ76" s="23"/>
      <c r="JK76" s="20"/>
    </row>
    <row r="77" spans="1:271" ht="23.25" customHeight="1" x14ac:dyDescent="0.25">
      <c r="JA77" s="40"/>
      <c r="JB77" s="34"/>
      <c r="JC77" s="21"/>
      <c r="JD77" s="21"/>
      <c r="JE77" s="34"/>
      <c r="JF77" s="21"/>
      <c r="JG77" s="21"/>
      <c r="JI77" s="40"/>
      <c r="JJ77" s="34"/>
      <c r="JK77" s="21"/>
    </row>
    <row r="78" spans="1:271" ht="23.25" customHeight="1" x14ac:dyDescent="0.25">
      <c r="IZ78" s="69"/>
      <c r="JA78" s="20"/>
      <c r="JB78" s="23"/>
      <c r="JC78" s="20"/>
      <c r="JD78" s="20"/>
      <c r="JE78" s="23"/>
      <c r="JF78" s="20"/>
      <c r="JG78" s="20"/>
      <c r="JH78" s="69"/>
      <c r="JI78" s="20"/>
      <c r="JJ78" s="23"/>
      <c r="JK78" s="20"/>
    </row>
    <row r="79" spans="1:271" ht="23.25" customHeight="1" x14ac:dyDescent="0.25">
      <c r="IZ79" s="69"/>
      <c r="JA79" s="20"/>
      <c r="JB79" s="23"/>
      <c r="JC79" s="20"/>
      <c r="JD79" s="20"/>
      <c r="JE79" s="23"/>
      <c r="JF79" s="20"/>
      <c r="JG79" s="20"/>
      <c r="JH79" s="69"/>
      <c r="JI79" s="20"/>
      <c r="JJ79" s="23"/>
      <c r="JK79" s="20"/>
    </row>
    <row r="80" spans="1:271" ht="23.25" customHeight="1" x14ac:dyDescent="0.25">
      <c r="JA80" s="40"/>
      <c r="JB80" s="34"/>
      <c r="JC80" s="21"/>
      <c r="JD80" s="21"/>
      <c r="JE80" s="34"/>
      <c r="JF80" s="21"/>
      <c r="JG80" s="21"/>
      <c r="JI80" s="40"/>
      <c r="JJ80" s="34"/>
      <c r="JK80" s="21"/>
    </row>
    <row r="81" spans="260:271" ht="23.25" customHeight="1" x14ac:dyDescent="0.25">
      <c r="IZ81" s="69"/>
      <c r="JA81" s="20"/>
      <c r="JB81" s="23"/>
      <c r="JC81" s="20"/>
      <c r="JD81" s="20"/>
      <c r="JE81" s="23"/>
      <c r="JF81" s="20"/>
      <c r="JG81" s="20"/>
      <c r="JH81" s="69"/>
      <c r="JI81" s="20"/>
      <c r="JJ81" s="23"/>
      <c r="JK81" s="20"/>
    </row>
    <row r="82" spans="260:271" ht="23.25" customHeight="1" x14ac:dyDescent="0.25">
      <c r="IZ82" s="69"/>
      <c r="JA82" s="20"/>
      <c r="JB82" s="23"/>
      <c r="JC82" s="20"/>
      <c r="JD82" s="20"/>
      <c r="JE82" s="23"/>
      <c r="JF82" s="20"/>
      <c r="JG82" s="20"/>
      <c r="JH82" s="69"/>
      <c r="JI82" s="20"/>
      <c r="JJ82" s="23"/>
      <c r="JK82" s="20"/>
    </row>
    <row r="83" spans="260:271" ht="23.25" customHeight="1" x14ac:dyDescent="0.25">
      <c r="JA83" s="40"/>
      <c r="JB83" s="34"/>
      <c r="JC83" s="21"/>
      <c r="JD83" s="21"/>
      <c r="JE83" s="34"/>
      <c r="JF83" s="21"/>
      <c r="JG83" s="21"/>
      <c r="JI83" s="40"/>
      <c r="JJ83" s="34"/>
      <c r="JK83" s="21"/>
    </row>
    <row r="84" spans="260:271" ht="23.25" customHeight="1" x14ac:dyDescent="0.25">
      <c r="IZ84" s="69"/>
      <c r="JA84" s="20"/>
      <c r="JB84" s="23"/>
      <c r="JC84" s="20"/>
      <c r="JD84" s="20"/>
      <c r="JE84" s="23"/>
      <c r="JF84" s="20"/>
      <c r="JG84" s="20"/>
      <c r="JH84" s="69"/>
      <c r="JI84" s="20"/>
      <c r="JJ84" s="23"/>
      <c r="JK84" s="20"/>
    </row>
    <row r="85" spans="260:271" ht="23.25" customHeight="1" x14ac:dyDescent="0.25">
      <c r="IZ85" s="69"/>
      <c r="JA85" s="20"/>
      <c r="JB85" s="23"/>
      <c r="JC85" s="20"/>
      <c r="JD85" s="20"/>
      <c r="JE85" s="23"/>
      <c r="JF85" s="20"/>
      <c r="JG85" s="20"/>
      <c r="JH85" s="69"/>
      <c r="JI85" s="20"/>
      <c r="JJ85" s="23"/>
      <c r="JK85" s="20"/>
    </row>
    <row r="86" spans="260:271" ht="23.25" customHeight="1" x14ac:dyDescent="0.25">
      <c r="JA86" s="40"/>
      <c r="JB86" s="34"/>
      <c r="JC86" s="21"/>
      <c r="JD86" s="21"/>
      <c r="JE86" s="34"/>
      <c r="JF86" s="21"/>
      <c r="JG86" s="21"/>
      <c r="JI86" s="40"/>
      <c r="JJ86" s="34"/>
      <c r="JK86" s="21"/>
    </row>
    <row r="87" spans="260:271" ht="23.25" customHeight="1" x14ac:dyDescent="0.25">
      <c r="IZ87" s="69"/>
      <c r="JA87" s="20"/>
      <c r="JB87" s="23"/>
      <c r="JC87" s="20"/>
      <c r="JD87" s="20"/>
      <c r="JE87" s="23"/>
      <c r="JF87" s="20"/>
      <c r="JG87" s="20"/>
      <c r="JH87" s="69"/>
      <c r="JI87" s="20"/>
      <c r="JJ87" s="23"/>
      <c r="JK87" s="20"/>
    </row>
    <row r="88" spans="260:271" ht="23.25" customHeight="1" x14ac:dyDescent="0.25">
      <c r="IZ88" s="69"/>
      <c r="JA88" s="20"/>
      <c r="JB88" s="23"/>
      <c r="JC88" s="20"/>
      <c r="JD88" s="20"/>
      <c r="JE88" s="23"/>
      <c r="JF88" s="20"/>
      <c r="JG88" s="20"/>
      <c r="JH88" s="69"/>
      <c r="JI88" s="20"/>
      <c r="JJ88" s="23"/>
      <c r="JK88" s="20"/>
    </row>
    <row r="89" spans="260:271" ht="23.25" customHeight="1" x14ac:dyDescent="0.25">
      <c r="JA89" s="40"/>
      <c r="JB89" s="34"/>
      <c r="JC89" s="21"/>
      <c r="JD89" s="21"/>
      <c r="JE89" s="34"/>
      <c r="JF89" s="21"/>
      <c r="JG89" s="21"/>
      <c r="JI89" s="40"/>
      <c r="JJ89" s="34"/>
      <c r="JK89" s="21"/>
    </row>
    <row r="90" spans="260:271" ht="23.25" customHeight="1" x14ac:dyDescent="0.25">
      <c r="IZ90" s="69"/>
      <c r="JA90" s="20"/>
      <c r="JB90" s="23"/>
      <c r="JC90" s="20"/>
      <c r="JD90" s="20"/>
      <c r="JE90" s="23"/>
      <c r="JF90" s="20"/>
      <c r="JG90" s="20"/>
      <c r="JH90" s="69"/>
      <c r="JI90" s="20"/>
      <c r="JJ90" s="23"/>
      <c r="JK90" s="20"/>
    </row>
    <row r="91" spans="260:271" ht="23.25" customHeight="1" x14ac:dyDescent="0.25">
      <c r="IZ91" s="69"/>
      <c r="JA91" s="20"/>
      <c r="JB91" s="23"/>
      <c r="JC91" s="20"/>
      <c r="JD91" s="20"/>
      <c r="JE91" s="23"/>
      <c r="JF91" s="20"/>
      <c r="JG91" s="20"/>
      <c r="JH91" s="69"/>
      <c r="JI91" s="20"/>
      <c r="JJ91" s="23"/>
      <c r="JK91" s="20"/>
    </row>
    <row r="92" spans="260:271" ht="23.25" customHeight="1" x14ac:dyDescent="0.25">
      <c r="JA92" s="40"/>
      <c r="JB92" s="34"/>
      <c r="JC92" s="21"/>
      <c r="JD92" s="21"/>
      <c r="JE92" s="34"/>
      <c r="JF92" s="21"/>
      <c r="JG92" s="21"/>
      <c r="JI92" s="40"/>
      <c r="JJ92" s="34"/>
      <c r="JK92" s="21"/>
    </row>
    <row r="93" spans="260:271" ht="23.25" customHeight="1" x14ac:dyDescent="0.25">
      <c r="IZ93" s="69"/>
      <c r="JA93" s="20"/>
      <c r="JB93" s="23"/>
      <c r="JC93" s="20"/>
      <c r="JD93" s="20"/>
      <c r="JE93" s="23"/>
      <c r="JF93" s="20"/>
      <c r="JG93" s="20"/>
      <c r="JH93" s="69"/>
      <c r="JI93" s="20"/>
      <c r="JJ93" s="23"/>
      <c r="JK93" s="20"/>
    </row>
    <row r="94" spans="260:271" ht="23.25" customHeight="1" x14ac:dyDescent="0.25">
      <c r="IZ94" s="69"/>
      <c r="JA94" s="20"/>
      <c r="JB94" s="23"/>
      <c r="JC94" s="20"/>
      <c r="JD94" s="20"/>
      <c r="JE94" s="23"/>
      <c r="JF94" s="20"/>
      <c r="JG94" s="20"/>
      <c r="JH94" s="69"/>
      <c r="JI94" s="20"/>
      <c r="JJ94" s="23"/>
      <c r="JK94" s="20"/>
    </row>
    <row r="95" spans="260:271" ht="23.25" customHeight="1" x14ac:dyDescent="0.25">
      <c r="JA95" s="40"/>
      <c r="JB95" s="34"/>
      <c r="JC95" s="21"/>
      <c r="JD95" s="21"/>
      <c r="JE95" s="34"/>
      <c r="JF95" s="21"/>
      <c r="JG95" s="21"/>
      <c r="JI95" s="40"/>
      <c r="JJ95" s="34"/>
      <c r="JK95" s="21"/>
    </row>
    <row r="96" spans="260:271" ht="23.25" customHeight="1" x14ac:dyDescent="0.25">
      <c r="IZ96" s="69"/>
      <c r="JA96" s="20"/>
      <c r="JB96" s="23"/>
      <c r="JC96" s="20"/>
      <c r="JD96" s="20"/>
      <c r="JE96" s="23"/>
      <c r="JF96" s="20"/>
      <c r="JG96" s="20"/>
      <c r="JH96" s="69"/>
      <c r="JI96" s="20"/>
      <c r="JJ96" s="23"/>
      <c r="JK96" s="20"/>
    </row>
    <row r="97" spans="260:271" ht="23.25" customHeight="1" x14ac:dyDescent="0.25">
      <c r="IZ97" s="69"/>
      <c r="JA97" s="20"/>
      <c r="JB97" s="23"/>
      <c r="JC97" s="20"/>
      <c r="JD97" s="20"/>
      <c r="JE97" s="23"/>
      <c r="JF97" s="20"/>
      <c r="JG97" s="20"/>
      <c r="JH97" s="69"/>
      <c r="JI97" s="20"/>
      <c r="JJ97" s="23"/>
      <c r="JK97" s="20"/>
    </row>
    <row r="98" spans="260:271" ht="23.25" customHeight="1" x14ac:dyDescent="0.25">
      <c r="JA98" s="40"/>
      <c r="JB98" s="34"/>
      <c r="JC98" s="21"/>
      <c r="JD98" s="21"/>
      <c r="JE98" s="34"/>
      <c r="JF98" s="21"/>
      <c r="JG98" s="21"/>
      <c r="JI98" s="40"/>
      <c r="JJ98" s="34"/>
      <c r="JK98" s="21"/>
    </row>
    <row r="99" spans="260:271" ht="23.25" customHeight="1" x14ac:dyDescent="0.25">
      <c r="IZ99" s="69"/>
      <c r="JA99" s="20"/>
      <c r="JB99" s="23"/>
      <c r="JC99" s="20"/>
      <c r="JD99" s="20"/>
      <c r="JE99" s="23"/>
      <c r="JF99" s="20"/>
      <c r="JG99" s="20"/>
      <c r="JH99" s="69"/>
      <c r="JI99" s="20"/>
      <c r="JJ99" s="23"/>
      <c r="JK99" s="20"/>
    </row>
    <row r="100" spans="260:271" ht="23.25" customHeight="1" x14ac:dyDescent="0.25">
      <c r="IZ100" s="69"/>
      <c r="JA100" s="20"/>
      <c r="JB100" s="23"/>
      <c r="JC100" s="20"/>
      <c r="JD100" s="20"/>
      <c r="JE100" s="23"/>
      <c r="JF100" s="20"/>
      <c r="JG100" s="20"/>
      <c r="JH100" s="69"/>
      <c r="JI100" s="20"/>
      <c r="JJ100" s="23"/>
      <c r="JK100" s="20"/>
    </row>
    <row r="101" spans="260:271" ht="23.25" customHeight="1" x14ac:dyDescent="0.25">
      <c r="JA101" s="40"/>
      <c r="JB101" s="34"/>
      <c r="JC101" s="21"/>
      <c r="JD101" s="21"/>
      <c r="JE101" s="34"/>
      <c r="JF101" s="21"/>
      <c r="JG101" s="21"/>
      <c r="JI101" s="40"/>
      <c r="JJ101" s="34"/>
      <c r="JK101" s="21"/>
    </row>
    <row r="102" spans="260:271" ht="23.25" customHeight="1" x14ac:dyDescent="0.25">
      <c r="IZ102" s="69"/>
      <c r="JA102" s="20"/>
      <c r="JB102" s="23"/>
      <c r="JC102" s="20"/>
      <c r="JD102" s="20"/>
      <c r="JE102" s="23"/>
      <c r="JF102" s="20"/>
      <c r="JG102" s="20"/>
      <c r="JH102" s="69"/>
      <c r="JI102" s="20"/>
      <c r="JJ102" s="23"/>
      <c r="JK102" s="20"/>
    </row>
    <row r="103" spans="260:271" ht="23.25" customHeight="1" x14ac:dyDescent="0.25">
      <c r="IZ103" s="69"/>
      <c r="JA103" s="20"/>
      <c r="JB103" s="23"/>
      <c r="JC103" s="20"/>
      <c r="JD103" s="20"/>
      <c r="JE103" s="23"/>
      <c r="JF103" s="20"/>
      <c r="JG103" s="20"/>
      <c r="JH103" s="69"/>
      <c r="JI103" s="20"/>
      <c r="JJ103" s="23"/>
      <c r="JK103" s="20"/>
    </row>
    <row r="104" spans="260:271" ht="23.25" customHeight="1" x14ac:dyDescent="0.25">
      <c r="JA104" s="40"/>
      <c r="JB104" s="34"/>
      <c r="JC104" s="21"/>
      <c r="JD104" s="21"/>
      <c r="JE104" s="34"/>
      <c r="JF104" s="21"/>
      <c r="JG104" s="21"/>
      <c r="JI104" s="40"/>
      <c r="JJ104" s="34"/>
      <c r="JK104" s="21"/>
    </row>
    <row r="105" spans="260:271" ht="23.25" customHeight="1" x14ac:dyDescent="0.25">
      <c r="IZ105" s="69"/>
      <c r="JA105" s="20"/>
      <c r="JB105" s="23"/>
      <c r="JC105" s="20"/>
      <c r="JD105" s="20"/>
      <c r="JE105" s="23"/>
      <c r="JF105" s="20"/>
      <c r="JG105" s="20"/>
      <c r="JH105" s="69"/>
      <c r="JI105" s="20"/>
      <c r="JJ105" s="23"/>
      <c r="JK105" s="20"/>
    </row>
    <row r="106" spans="260:271" ht="23.25" customHeight="1" x14ac:dyDescent="0.25">
      <c r="IZ106" s="69"/>
      <c r="JA106" s="20"/>
      <c r="JB106" s="23"/>
      <c r="JC106" s="20"/>
      <c r="JD106" s="20"/>
      <c r="JE106" s="23"/>
      <c r="JF106" s="20"/>
      <c r="JG106" s="20"/>
      <c r="JH106" s="69"/>
      <c r="JI106" s="20"/>
      <c r="JJ106" s="23"/>
      <c r="JK106" s="20"/>
    </row>
    <row r="107" spans="260:271" ht="23.25" customHeight="1" x14ac:dyDescent="0.25">
      <c r="JA107" s="40"/>
      <c r="JB107" s="34"/>
      <c r="JC107" s="21"/>
      <c r="JD107" s="21"/>
      <c r="JE107" s="34"/>
      <c r="JF107" s="21"/>
      <c r="JG107" s="21"/>
      <c r="JI107" s="40"/>
      <c r="JJ107" s="34"/>
      <c r="JK107" s="21"/>
    </row>
    <row r="108" spans="260:271" ht="23.25" customHeight="1" x14ac:dyDescent="0.25">
      <c r="IZ108" s="69"/>
      <c r="JA108" s="20"/>
      <c r="JB108" s="23"/>
      <c r="JC108" s="20"/>
      <c r="JD108" s="20"/>
      <c r="JE108" s="23"/>
      <c r="JF108" s="20"/>
      <c r="JG108" s="20"/>
      <c r="JH108" s="69"/>
      <c r="JI108" s="20"/>
      <c r="JJ108" s="23"/>
      <c r="JK108" s="20"/>
    </row>
    <row r="109" spans="260:271" ht="23.25" customHeight="1" x14ac:dyDescent="0.25">
      <c r="IZ109" s="69"/>
      <c r="JA109" s="20"/>
      <c r="JB109" s="23"/>
      <c r="JC109" s="20"/>
      <c r="JD109" s="20"/>
      <c r="JE109" s="23"/>
      <c r="JF109" s="20"/>
      <c r="JG109" s="20"/>
      <c r="JH109" s="69"/>
      <c r="JI109" s="20"/>
      <c r="JJ109" s="23"/>
      <c r="JK109" s="20"/>
    </row>
    <row r="110" spans="260:271" ht="23.25" customHeight="1" x14ac:dyDescent="0.25">
      <c r="JA110" s="40"/>
      <c r="JB110" s="34"/>
      <c r="JC110" s="21"/>
      <c r="JD110" s="21"/>
      <c r="JE110" s="34"/>
      <c r="JF110" s="21"/>
      <c r="JG110" s="21"/>
      <c r="JI110" s="40"/>
      <c r="JJ110" s="34"/>
      <c r="JK110" s="21"/>
    </row>
  </sheetData>
  <mergeCells count="149">
    <mergeCell ref="V28:X28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NO15:NW15"/>
    <mergeCell ref="NO5:NW5"/>
    <mergeCell ref="AM5:AU5"/>
    <mergeCell ref="NO25:NW2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V16:X16"/>
    <mergeCell ref="BA5:BI5"/>
    <mergeCell ref="DQ5:DY5"/>
    <mergeCell ref="EE5:EM5"/>
    <mergeCell ref="GU5:HC5"/>
    <mergeCell ref="HI5:HQ5"/>
    <mergeCell ref="JY5:KG5"/>
    <mergeCell ref="KM5:KU5"/>
    <mergeCell ref="NA5:NI5"/>
    <mergeCell ref="NA15:NI1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MM2:MS2"/>
    <mergeCell ref="MU2:MX2"/>
    <mergeCell ref="MZ2:NK2"/>
    <mergeCell ref="NN2:NY2"/>
    <mergeCell ref="V4:X4"/>
    <mergeCell ref="JS3:JV3"/>
    <mergeCell ref="JX3:KI3"/>
    <mergeCell ref="KL3:KW3"/>
    <mergeCell ref="MU3:MX3"/>
    <mergeCell ref="MZ3:NK3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R2:LT2"/>
    <mergeCell ref="LX2:LY2"/>
    <mergeCell ref="MB2:MK2"/>
    <mergeCell ref="FS2:FT2"/>
    <mergeCell ref="GH2:GM2"/>
    <mergeCell ref="GO2:GR2"/>
    <mergeCell ref="GT2:HE2"/>
    <mergeCell ref="HH2:HS2"/>
    <mergeCell ref="HY2:IA2"/>
    <mergeCell ref="IF2:IG2"/>
    <mergeCell ref="FW2:GF2"/>
    <mergeCell ref="JA2:JJ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FJ2:FL2"/>
    <mergeCell ref="FP2:FR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Z4:DB4"/>
    <mergeCell ref="GD4:GF4"/>
    <mergeCell ref="JH4:JJ4"/>
    <mergeCell ref="CZ16:DB16"/>
    <mergeCell ref="GD16:GF16"/>
    <mergeCell ref="JH16:JJ16"/>
    <mergeCell ref="CZ28:DB28"/>
    <mergeCell ref="GD28:GF28"/>
    <mergeCell ref="JH28:JJ28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กทม.</vt:lpstr>
      <vt:lpstr>รวมภาคกลาง61(ไม่รวมกทม.)</vt:lpstr>
      <vt:lpstr>สมุทรปราการ</vt:lpstr>
      <vt:lpstr>นนทบุรี</vt:lpstr>
      <vt:lpstr>ปทุมธานี</vt:lpstr>
      <vt:lpstr>อยุธยา</vt:lpstr>
      <vt:lpstr>อ่างทอง</vt:lpstr>
      <vt:lpstr>ลพบุรี</vt:lpstr>
      <vt:lpstr>สิงห์บุรี</vt:lpstr>
      <vt:lpstr>ชัยนาท</vt:lpstr>
      <vt:lpstr>สระบุรี</vt:lpstr>
      <vt:lpstr>ฉะเชิงเทรา</vt:lpstr>
      <vt:lpstr>นครปฐม</vt:lpstr>
      <vt:lpstr>สมุทรสาคร</vt:lpstr>
      <vt:lpstr>สรุป</vt:lpstr>
      <vt:lpstr>สรุปรายเดือน2560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2019-08-20T03:28:32Z</dcterms:modified>
</cp:coreProperties>
</file>