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G:\1 สป.ท่องเที่ยว\1. TSA\2 ตาราง TSA\ok\"/>
    </mc:Choice>
  </mc:AlternateContent>
  <xr:revisionPtr revIDLastSave="0" documentId="13_ncr:1_{8C2AD5BF-468B-4039-8E38-3645752429E8}" xr6:coauthVersionLast="47" xr6:coauthVersionMax="47" xr10:uidLastSave="{00000000-0000-0000-0000-000000000000}"/>
  <bookViews>
    <workbookView xWindow="-120" yWindow="-120" windowWidth="29040" windowHeight="15840" xr2:uid="{C8EED122-DC4F-4CE0-8E98-58D4A2A3C8F7}"/>
  </bookViews>
  <sheets>
    <sheet name="T1 2553-256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19" i="1" l="1"/>
  <c r="AH19" i="1"/>
  <c r="AK18" i="1"/>
  <c r="AH18" i="1"/>
  <c r="AK17" i="1"/>
  <c r="AH17" i="1"/>
  <c r="AK16" i="1"/>
  <c r="AH16" i="1"/>
  <c r="AK15" i="1"/>
  <c r="AH15" i="1"/>
  <c r="AK14" i="1"/>
  <c r="AH14" i="1"/>
  <c r="AK13" i="1"/>
  <c r="AH13" i="1"/>
  <c r="AK12" i="1"/>
  <c r="AH12" i="1"/>
  <c r="AK11" i="1"/>
  <c r="AH11" i="1"/>
  <c r="AK10" i="1"/>
  <c r="AH10" i="1"/>
  <c r="AK9" i="1"/>
  <c r="AH9" i="1"/>
  <c r="AK8" i="1"/>
  <c r="AH8" i="1"/>
  <c r="AK7" i="1"/>
  <c r="AH7" i="1"/>
  <c r="AJ6" i="1"/>
  <c r="AJ20" i="1" s="1"/>
  <c r="AI6" i="1"/>
  <c r="AK6" i="1" s="1"/>
  <c r="AG6" i="1"/>
  <c r="AG20" i="1" s="1"/>
  <c r="AF6" i="1"/>
  <c r="AF20" i="1" s="1"/>
  <c r="AH20" i="1" s="1"/>
  <c r="AH6" i="1" l="1"/>
  <c r="AI20" i="1"/>
  <c r="AK20" i="1" s="1"/>
</calcChain>
</file>

<file path=xl/sharedStrings.xml><?xml version="1.0" encoding="utf-8"?>
<sst xmlns="http://schemas.openxmlformats.org/spreadsheetml/2006/main" count="71" uniqueCount="23">
  <si>
    <t>Table1  Inbound tourism expenditure by products and classes of visitors  in 2010 - 2022</t>
  </si>
  <si>
    <t>Million Baht</t>
  </si>
  <si>
    <t>Products</t>
  </si>
  <si>
    <t>Tourists</t>
  </si>
  <si>
    <t>Excursionists</t>
  </si>
  <si>
    <t>Visitors</t>
  </si>
  <si>
    <t>A. Consumption products</t>
  </si>
  <si>
    <t>A.1 Tourism characteristic products</t>
  </si>
  <si>
    <t xml:space="preserve">     1. Accommodation services for visitors</t>
  </si>
  <si>
    <t xml:space="preserve">     2. Food and beverage serving services</t>
  </si>
  <si>
    <t xml:space="preserve">     3. Railway passenger transport services</t>
  </si>
  <si>
    <t xml:space="preserve">     4. Road passenger transport services</t>
  </si>
  <si>
    <t xml:space="preserve">     5. Water passenger transport services</t>
  </si>
  <si>
    <t xml:space="preserve">     6. Air passenger transport services</t>
  </si>
  <si>
    <t xml:space="preserve">     7. Transport equipment rental services</t>
  </si>
  <si>
    <t xml:space="preserve">     8. Travel agencies and other reservation services</t>
  </si>
  <si>
    <t xml:space="preserve">     9. Cultural services</t>
  </si>
  <si>
    <t xml:space="preserve">    10. Sports and recreational services</t>
  </si>
  <si>
    <t xml:space="preserve">    11. Country-specific tourism characteristic goods</t>
  </si>
  <si>
    <t xml:space="preserve">    12. Country-specific tourism characteristic services</t>
  </si>
  <si>
    <t>A.2 Other consumption products</t>
  </si>
  <si>
    <t>Total</t>
  </si>
  <si>
    <t>ข้อมูล ณ วันที่ 24 มีนาคม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</si>
</sst>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7" x14ac:knownFonts="1">
    <font>
      <sz val="11"/>
      <color theme="1"/>
      <name val="Aptos Narrow"/>
      <family val="2"/>
      <charset val="222"/>
      <scheme val="minor"/>
    </font>
    <font>
      <sz val="11"/>
      <color theme="1"/>
      <name val="Aptos Narrow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6"/>
      <name val="TH SarabunPSK"/>
      <family val="2"/>
    </font>
    <font>
      <b/>
      <sz val="16"/>
      <color rgb="FFFF0000"/>
      <name val="TH SarabunPSK"/>
      <family val="2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" fontId="2" fillId="0" borderId="6" xfId="0" applyNumberFormat="1" applyFont="1" applyBorder="1" applyAlignment="1">
      <alignment horizontal="center"/>
    </xf>
    <xf numFmtId="0" fontId="2" fillId="0" borderId="6" xfId="0" applyFont="1" applyBorder="1"/>
    <xf numFmtId="0" fontId="5" fillId="0" borderId="6" xfId="0" applyFont="1" applyBorder="1"/>
    <xf numFmtId="4" fontId="2" fillId="0" borderId="6" xfId="0" applyNumberFormat="1" applyFont="1" applyBorder="1"/>
    <xf numFmtId="164" fontId="2" fillId="0" borderId="6" xfId="1" applyFont="1" applyBorder="1" applyAlignment="1">
      <alignment horizontal="right"/>
    </xf>
    <xf numFmtId="43" fontId="2" fillId="0" borderId="0" xfId="0" applyNumberFormat="1" applyFont="1"/>
    <xf numFmtId="0" fontId="3" fillId="0" borderId="6" xfId="0" applyFont="1" applyBorder="1"/>
    <xf numFmtId="164" fontId="3" fillId="0" borderId="6" xfId="1" applyFont="1" applyBorder="1" applyAlignment="1">
      <alignment horizontal="right"/>
    </xf>
    <xf numFmtId="43" fontId="3" fillId="0" borderId="0" xfId="0" applyNumberFormat="1" applyFont="1"/>
    <xf numFmtId="4" fontId="3" fillId="0" borderId="0" xfId="0" applyNumberFormat="1" applyFont="1"/>
    <xf numFmtId="4" fontId="2" fillId="0" borderId="0" xfId="0" applyNumberFormat="1" applyFont="1"/>
    <xf numFmtId="164" fontId="3" fillId="0" borderId="0" xfId="1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4" fontId="2" fillId="0" borderId="6" xfId="1" applyNumberFormat="1" applyFont="1" applyFill="1" applyBorder="1" applyAlignment="1">
      <alignment horizontal="right"/>
    </xf>
    <xf numFmtId="4" fontId="2" fillId="2" borderId="6" xfId="1" applyNumberFormat="1" applyFont="1" applyFill="1" applyBorder="1" applyAlignment="1">
      <alignment horizontal="right"/>
    </xf>
    <xf numFmtId="4" fontId="2" fillId="0" borderId="6" xfId="1" applyNumberFormat="1" applyFont="1" applyBorder="1" applyAlignment="1">
      <alignment horizontal="right"/>
    </xf>
    <xf numFmtId="4" fontId="3" fillId="0" borderId="6" xfId="1" applyNumberFormat="1" applyFont="1" applyFill="1" applyBorder="1"/>
    <xf numFmtId="4" fontId="3" fillId="0" borderId="6" xfId="1" applyNumberFormat="1" applyFont="1" applyFill="1" applyBorder="1" applyAlignment="1">
      <alignment horizontal="right"/>
    </xf>
    <xf numFmtId="4" fontId="3" fillId="0" borderId="6" xfId="1" applyNumberFormat="1" applyFont="1" applyBorder="1"/>
    <xf numFmtId="4" fontId="3" fillId="0" borderId="6" xfId="1" applyNumberFormat="1" applyFont="1" applyBorder="1" applyAlignment="1">
      <alignment horizontal="right"/>
    </xf>
    <xf numFmtId="4" fontId="3" fillId="2" borderId="6" xfId="1" applyNumberFormat="1" applyFont="1" applyFill="1" applyBorder="1" applyAlignment="1">
      <alignment horizontal="right"/>
    </xf>
    <xf numFmtId="4" fontId="6" fillId="0" borderId="6" xfId="1" applyNumberFormat="1" applyFont="1" applyBorder="1" applyAlignment="1">
      <alignment horizontal="right"/>
    </xf>
    <xf numFmtId="4" fontId="2" fillId="0" borderId="6" xfId="1" applyNumberFormat="1" applyFont="1" applyFill="1" applyBorder="1"/>
    <xf numFmtId="4" fontId="4" fillId="0" borderId="6" xfId="1" applyNumberFormat="1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08D54-A1A2-49B3-86BF-C48F8237230F}">
  <dimension ref="A1:AQ30"/>
  <sheetViews>
    <sheetView tabSelected="1" zoomScale="110" zoomScaleNormal="110" workbookViewId="0">
      <pane xSplit="1" ySplit="4" topLeftCell="AE5" activePane="bottomRight" state="frozen"/>
      <selection pane="topRight" activeCell="B1" sqref="B1"/>
      <selection pane="bottomLeft" activeCell="A5" sqref="A5"/>
      <selection pane="bottomRight" activeCell="AL12" sqref="AL12"/>
    </sheetView>
  </sheetViews>
  <sheetFormatPr defaultColWidth="8" defaultRowHeight="21" x14ac:dyDescent="0.35"/>
  <cols>
    <col min="1" max="1" width="45.5" style="2" customWidth="1"/>
    <col min="2" max="24" width="13.75" style="2" customWidth="1"/>
    <col min="25" max="25" width="13.75" style="1" customWidth="1"/>
    <col min="26" max="40" width="13.75" style="2" customWidth="1"/>
    <col min="41" max="41" width="8.75" style="2" bestFit="1" customWidth="1"/>
    <col min="42" max="16384" width="8" style="2"/>
  </cols>
  <sheetData>
    <row r="1" spans="1:43" x14ac:dyDescent="0.35">
      <c r="A1" s="1" t="s">
        <v>0</v>
      </c>
    </row>
    <row r="2" spans="1:43" x14ac:dyDescent="0.35">
      <c r="D2" s="3" t="s">
        <v>1</v>
      </c>
      <c r="G2" s="3" t="s">
        <v>1</v>
      </c>
      <c r="H2" s="3"/>
      <c r="J2" s="3" t="s">
        <v>1</v>
      </c>
      <c r="M2" s="3" t="s">
        <v>1</v>
      </c>
      <c r="P2" s="3" t="s">
        <v>1</v>
      </c>
      <c r="S2" s="3" t="s">
        <v>1</v>
      </c>
      <c r="V2" s="3" t="s">
        <v>1</v>
      </c>
      <c r="X2" s="3"/>
      <c r="Y2" s="3" t="s">
        <v>1</v>
      </c>
      <c r="AA2" s="3"/>
      <c r="AB2" s="3" t="s">
        <v>1</v>
      </c>
      <c r="AC2" s="3"/>
      <c r="AD2" s="3"/>
      <c r="AE2" s="3" t="s">
        <v>1</v>
      </c>
      <c r="AF2" s="3"/>
      <c r="AG2" s="3"/>
      <c r="AH2" s="3" t="s">
        <v>1</v>
      </c>
      <c r="AI2" s="3"/>
      <c r="AJ2" s="3"/>
      <c r="AK2" s="3" t="s">
        <v>1</v>
      </c>
      <c r="AN2" s="3" t="s">
        <v>1</v>
      </c>
    </row>
    <row r="3" spans="1:43" s="1" customFormat="1" x14ac:dyDescent="0.35">
      <c r="A3" s="21" t="s">
        <v>2</v>
      </c>
      <c r="B3" s="23">
        <v>2010</v>
      </c>
      <c r="C3" s="24"/>
      <c r="D3" s="25"/>
      <c r="E3" s="23">
        <v>2011</v>
      </c>
      <c r="F3" s="24"/>
      <c r="G3" s="25"/>
      <c r="H3" s="23">
        <v>2012</v>
      </c>
      <c r="I3" s="24"/>
      <c r="J3" s="25"/>
      <c r="K3" s="18">
        <v>2013</v>
      </c>
      <c r="L3" s="19"/>
      <c r="M3" s="20"/>
      <c r="N3" s="18">
        <v>2014</v>
      </c>
      <c r="O3" s="19"/>
      <c r="P3" s="20"/>
      <c r="Q3" s="18">
        <v>2015</v>
      </c>
      <c r="R3" s="19"/>
      <c r="S3" s="20"/>
      <c r="T3" s="18">
        <v>2016</v>
      </c>
      <c r="U3" s="19"/>
      <c r="V3" s="20"/>
      <c r="W3" s="18">
        <v>2017</v>
      </c>
      <c r="X3" s="19"/>
      <c r="Y3" s="20"/>
      <c r="Z3" s="18">
        <v>2018</v>
      </c>
      <c r="AA3" s="19"/>
      <c r="AB3" s="20"/>
      <c r="AC3" s="18">
        <v>2019</v>
      </c>
      <c r="AD3" s="19"/>
      <c r="AE3" s="20"/>
      <c r="AF3" s="18">
        <v>2020</v>
      </c>
      <c r="AG3" s="19"/>
      <c r="AH3" s="20"/>
      <c r="AI3" s="18">
        <v>2021</v>
      </c>
      <c r="AJ3" s="19"/>
      <c r="AK3" s="20"/>
      <c r="AL3" s="18">
        <v>2022</v>
      </c>
      <c r="AM3" s="19"/>
      <c r="AN3" s="20"/>
    </row>
    <row r="4" spans="1:43" x14ac:dyDescent="0.35">
      <c r="A4" s="22"/>
      <c r="B4" s="4" t="s">
        <v>3</v>
      </c>
      <c r="C4" s="4" t="s">
        <v>4</v>
      </c>
      <c r="D4" s="4" t="s">
        <v>5</v>
      </c>
      <c r="E4" s="4" t="s">
        <v>3</v>
      </c>
      <c r="F4" s="4" t="s">
        <v>4</v>
      </c>
      <c r="G4" s="4" t="s">
        <v>5</v>
      </c>
      <c r="H4" s="4" t="s">
        <v>3</v>
      </c>
      <c r="I4" s="4" t="s">
        <v>4</v>
      </c>
      <c r="J4" s="4" t="s">
        <v>5</v>
      </c>
      <c r="K4" s="5" t="s">
        <v>3</v>
      </c>
      <c r="L4" s="5" t="s">
        <v>4</v>
      </c>
      <c r="M4" s="5" t="s">
        <v>5</v>
      </c>
      <c r="N4" s="5" t="s">
        <v>3</v>
      </c>
      <c r="O4" s="5" t="s">
        <v>4</v>
      </c>
      <c r="P4" s="5" t="s">
        <v>5</v>
      </c>
      <c r="Q4" s="5" t="s">
        <v>3</v>
      </c>
      <c r="R4" s="5" t="s">
        <v>4</v>
      </c>
      <c r="S4" s="5" t="s">
        <v>5</v>
      </c>
      <c r="T4" s="5" t="s">
        <v>3</v>
      </c>
      <c r="U4" s="5" t="s">
        <v>4</v>
      </c>
      <c r="V4" s="5" t="s">
        <v>5</v>
      </c>
      <c r="W4" s="5" t="s">
        <v>3</v>
      </c>
      <c r="X4" s="5" t="s">
        <v>4</v>
      </c>
      <c r="Y4" s="5" t="s">
        <v>5</v>
      </c>
      <c r="Z4" s="5" t="s">
        <v>3</v>
      </c>
      <c r="AA4" s="5" t="s">
        <v>4</v>
      </c>
      <c r="AB4" s="5" t="s">
        <v>5</v>
      </c>
      <c r="AC4" s="5" t="s">
        <v>3</v>
      </c>
      <c r="AD4" s="5" t="s">
        <v>4</v>
      </c>
      <c r="AE4" s="5" t="s">
        <v>5</v>
      </c>
      <c r="AF4" s="5" t="s">
        <v>3</v>
      </c>
      <c r="AG4" s="5" t="s">
        <v>4</v>
      </c>
      <c r="AH4" s="5" t="s">
        <v>5</v>
      </c>
      <c r="AI4" s="5" t="s">
        <v>3</v>
      </c>
      <c r="AJ4" s="5" t="s">
        <v>4</v>
      </c>
      <c r="AK4" s="5" t="s">
        <v>5</v>
      </c>
      <c r="AL4" s="6" t="s">
        <v>3</v>
      </c>
      <c r="AM4" s="6" t="s">
        <v>4</v>
      </c>
      <c r="AN4" s="6" t="s">
        <v>5</v>
      </c>
    </row>
    <row r="5" spans="1:43" s="1" customFormat="1" ht="21" customHeight="1" x14ac:dyDescent="0.35">
      <c r="A5" s="7" t="s">
        <v>6</v>
      </c>
      <c r="B5" s="8"/>
      <c r="C5" s="8"/>
      <c r="D5" s="8"/>
      <c r="E5" s="8"/>
      <c r="F5" s="8"/>
      <c r="G5" s="8"/>
      <c r="H5" s="8"/>
      <c r="I5" s="8"/>
      <c r="J5" s="8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9"/>
      <c r="AM5" s="9"/>
      <c r="AN5" s="9"/>
    </row>
    <row r="6" spans="1:43" s="1" customFormat="1" ht="21" customHeight="1" x14ac:dyDescent="0.35">
      <c r="A6" s="7" t="s">
        <v>7</v>
      </c>
      <c r="B6" s="26">
        <v>400372.1</v>
      </c>
      <c r="C6" s="26">
        <v>2088.0699999999997</v>
      </c>
      <c r="D6" s="26">
        <v>402460.16999999993</v>
      </c>
      <c r="E6" s="26">
        <v>506083.45000000007</v>
      </c>
      <c r="F6" s="26">
        <v>2730.14</v>
      </c>
      <c r="G6" s="26">
        <v>508813.59</v>
      </c>
      <c r="H6" s="26">
        <v>633978.00000329886</v>
      </c>
      <c r="I6" s="26">
        <v>3430.2699967011581</v>
      </c>
      <c r="J6" s="26">
        <v>637408.2699999999</v>
      </c>
      <c r="K6" s="26">
        <v>778539.22121207067</v>
      </c>
      <c r="L6" s="26">
        <v>4361.008099932903</v>
      </c>
      <c r="M6" s="26">
        <v>782900.22931200359</v>
      </c>
      <c r="N6" s="26">
        <v>737076.43263785646</v>
      </c>
      <c r="O6" s="26">
        <v>4117.57</v>
      </c>
      <c r="P6" s="26">
        <v>741194.00263785664</v>
      </c>
      <c r="Q6" s="26">
        <v>1169866.3701612209</v>
      </c>
      <c r="R6" s="26">
        <v>6055.2337661753618</v>
      </c>
      <c r="S6" s="26">
        <v>1175921.6039273965</v>
      </c>
      <c r="T6" s="26">
        <v>1239222.5860709401</v>
      </c>
      <c r="U6" s="26">
        <v>7455.6998449999883</v>
      </c>
      <c r="V6" s="26">
        <v>1246678.2859159398</v>
      </c>
      <c r="W6" s="26">
        <v>1348156.4799983345</v>
      </c>
      <c r="X6" s="26">
        <v>12191.023515250507</v>
      </c>
      <c r="Y6" s="26">
        <v>1360347.5035135851</v>
      </c>
      <c r="Z6" s="27">
        <v>1396993.9102335293</v>
      </c>
      <c r="AA6" s="27">
        <v>12747.479378553055</v>
      </c>
      <c r="AB6" s="26">
        <v>1409741.3896120824</v>
      </c>
      <c r="AC6" s="27">
        <v>1431538.7557769208</v>
      </c>
      <c r="AD6" s="27">
        <v>5007.9401999999991</v>
      </c>
      <c r="AE6" s="26">
        <v>1436546.6959769214</v>
      </c>
      <c r="AF6" s="28">
        <f>+SUM(AF7:AF18)</f>
        <v>281590.7</v>
      </c>
      <c r="AG6" s="28">
        <f>+SUM(AG7:AG18)</f>
        <v>832.01999999999987</v>
      </c>
      <c r="AH6" s="28">
        <f>+SUM(AF6:AG6)</f>
        <v>282422.72000000003</v>
      </c>
      <c r="AI6" s="28">
        <f>SUM(AI7:AI18)</f>
        <v>88944.200000000026</v>
      </c>
      <c r="AJ6" s="28">
        <f>SUM(AJ7:AJ18)</f>
        <v>0</v>
      </c>
      <c r="AK6" s="28">
        <f>AI6+AJ6</f>
        <v>88944.200000000026</v>
      </c>
      <c r="AL6" s="10">
        <v>409274.42</v>
      </c>
      <c r="AM6" s="28">
        <v>359.02</v>
      </c>
      <c r="AN6" s="28">
        <v>409633.44</v>
      </c>
      <c r="AO6" s="11"/>
      <c r="AP6" s="11"/>
      <c r="AQ6" s="11"/>
    </row>
    <row r="7" spans="1:43" ht="21" customHeight="1" x14ac:dyDescent="0.35">
      <c r="A7" s="12" t="s">
        <v>8</v>
      </c>
      <c r="B7" s="29">
        <v>118323.69</v>
      </c>
      <c r="C7" s="29">
        <v>0</v>
      </c>
      <c r="D7" s="30">
        <v>118323.69</v>
      </c>
      <c r="E7" s="30">
        <v>155855.75</v>
      </c>
      <c r="F7" s="30">
        <v>0</v>
      </c>
      <c r="G7" s="30">
        <v>155855.75</v>
      </c>
      <c r="H7" s="30">
        <v>203763.69</v>
      </c>
      <c r="I7" s="30">
        <v>0</v>
      </c>
      <c r="J7" s="30">
        <v>203763.69</v>
      </c>
      <c r="K7" s="30">
        <v>262546.67000000004</v>
      </c>
      <c r="L7" s="30">
        <v>0</v>
      </c>
      <c r="M7" s="30">
        <v>262546.67000000004</v>
      </c>
      <c r="N7" s="30">
        <v>270497.56</v>
      </c>
      <c r="O7" s="30">
        <v>0</v>
      </c>
      <c r="P7" s="30">
        <v>270497.56</v>
      </c>
      <c r="Q7" s="29">
        <v>496956.55958930874</v>
      </c>
      <c r="R7" s="29">
        <v>0</v>
      </c>
      <c r="S7" s="30">
        <v>496956.55958930874</v>
      </c>
      <c r="T7" s="29">
        <v>504142.36950000009</v>
      </c>
      <c r="U7" s="29">
        <v>0</v>
      </c>
      <c r="V7" s="30">
        <v>504142.36950000009</v>
      </c>
      <c r="W7" s="31">
        <v>527092.44000000006</v>
      </c>
      <c r="X7" s="32">
        <v>0</v>
      </c>
      <c r="Y7" s="30">
        <v>527092.44000000006</v>
      </c>
      <c r="Z7" s="31">
        <v>534488.94999999995</v>
      </c>
      <c r="AA7" s="32">
        <v>0</v>
      </c>
      <c r="AB7" s="30">
        <v>534488.94999999995</v>
      </c>
      <c r="AC7" s="33">
        <v>544495.01</v>
      </c>
      <c r="AD7" s="33">
        <v>0</v>
      </c>
      <c r="AE7" s="30">
        <v>544495.01</v>
      </c>
      <c r="AF7" s="34">
        <v>113741.18000000001</v>
      </c>
      <c r="AG7" s="34">
        <v>0</v>
      </c>
      <c r="AH7" s="34">
        <f>+SUM(AF7:AG7)</f>
        <v>113741.18000000001</v>
      </c>
      <c r="AI7" s="30">
        <v>36988.57</v>
      </c>
      <c r="AJ7" s="30">
        <v>0</v>
      </c>
      <c r="AK7" s="32">
        <f t="shared" ref="AK7:AK19" si="0">AI7+AJ7</f>
        <v>36988.57</v>
      </c>
      <c r="AL7" s="13">
        <v>181859.68</v>
      </c>
      <c r="AM7" s="32">
        <v>0</v>
      </c>
      <c r="AN7" s="32">
        <v>181859.68</v>
      </c>
      <c r="AO7" s="14"/>
      <c r="AP7" s="14"/>
      <c r="AQ7" s="14"/>
    </row>
    <row r="8" spans="1:43" ht="21" customHeight="1" x14ac:dyDescent="0.35">
      <c r="A8" s="12" t="s">
        <v>9</v>
      </c>
      <c r="B8" s="29">
        <v>117774.03</v>
      </c>
      <c r="C8" s="30">
        <v>1622.32</v>
      </c>
      <c r="D8" s="30">
        <v>119396.35</v>
      </c>
      <c r="E8" s="30">
        <v>156580.99999999997</v>
      </c>
      <c r="F8" s="30">
        <v>2076.16</v>
      </c>
      <c r="G8" s="30">
        <v>158657.15999999997</v>
      </c>
      <c r="H8" s="30">
        <v>199856.36</v>
      </c>
      <c r="I8" s="30">
        <v>2529.44</v>
      </c>
      <c r="J8" s="30">
        <v>202385.8</v>
      </c>
      <c r="K8" s="30">
        <v>251339.57999999996</v>
      </c>
      <c r="L8" s="30">
        <v>3100.2400000000002</v>
      </c>
      <c r="M8" s="30">
        <v>254439.81999999995</v>
      </c>
      <c r="N8" s="30">
        <v>230377.03</v>
      </c>
      <c r="O8" s="30">
        <v>2874.61</v>
      </c>
      <c r="P8" s="30">
        <v>233251.63999999998</v>
      </c>
      <c r="Q8" s="30">
        <v>355378.97857091919</v>
      </c>
      <c r="R8" s="30">
        <v>4098.1490454305886</v>
      </c>
      <c r="S8" s="30">
        <v>359477.12761634978</v>
      </c>
      <c r="T8" s="30">
        <v>354208.73804999999</v>
      </c>
      <c r="U8" s="30">
        <v>4872.8549999999932</v>
      </c>
      <c r="V8" s="30">
        <v>359081.59304999997</v>
      </c>
      <c r="W8" s="32">
        <v>367895.52342799999</v>
      </c>
      <c r="X8" s="32">
        <v>8236.2765719999989</v>
      </c>
      <c r="Y8" s="30">
        <v>376131.8</v>
      </c>
      <c r="Z8" s="32">
        <v>387871.89725707262</v>
      </c>
      <c r="AA8" s="32">
        <v>8723.3027429273643</v>
      </c>
      <c r="AB8" s="30">
        <v>396595.19999999995</v>
      </c>
      <c r="AC8" s="33">
        <v>403696.13000000006</v>
      </c>
      <c r="AD8" s="33">
        <v>891.16</v>
      </c>
      <c r="AE8" s="30">
        <v>404587.29000000004</v>
      </c>
      <c r="AF8" s="34">
        <v>77574.419999999955</v>
      </c>
      <c r="AG8" s="34">
        <v>177.59999999999997</v>
      </c>
      <c r="AH8" s="34">
        <f t="shared" ref="AH8:AH19" si="1">+SUM(AF8:AG8)</f>
        <v>77752.01999999996</v>
      </c>
      <c r="AI8" s="30">
        <v>30685.89</v>
      </c>
      <c r="AJ8" s="30">
        <v>0</v>
      </c>
      <c r="AK8" s="32">
        <f t="shared" si="0"/>
        <v>30685.89</v>
      </c>
      <c r="AL8" s="13">
        <v>110362.9</v>
      </c>
      <c r="AM8" s="32">
        <v>232.85</v>
      </c>
      <c r="AN8" s="32">
        <v>110595.75</v>
      </c>
      <c r="AO8" s="14"/>
      <c r="AP8" s="14"/>
      <c r="AQ8" s="14"/>
    </row>
    <row r="9" spans="1:43" ht="21" customHeight="1" x14ac:dyDescent="0.35">
      <c r="A9" s="12" t="s">
        <v>10</v>
      </c>
      <c r="B9" s="29">
        <v>188.74</v>
      </c>
      <c r="C9" s="30">
        <v>0</v>
      </c>
      <c r="D9" s="30">
        <v>188.74</v>
      </c>
      <c r="E9" s="30">
        <v>197.25</v>
      </c>
      <c r="F9" s="30">
        <v>0</v>
      </c>
      <c r="G9" s="30">
        <v>197.25</v>
      </c>
      <c r="H9" s="30">
        <v>199.31</v>
      </c>
      <c r="I9" s="30">
        <v>0</v>
      </c>
      <c r="J9" s="30">
        <v>199.31</v>
      </c>
      <c r="K9" s="30">
        <v>201.32</v>
      </c>
      <c r="L9" s="30">
        <v>0</v>
      </c>
      <c r="M9" s="30">
        <v>201.32</v>
      </c>
      <c r="N9" s="30">
        <v>216.69</v>
      </c>
      <c r="O9" s="30">
        <v>0</v>
      </c>
      <c r="P9" s="30">
        <v>216.69</v>
      </c>
      <c r="Q9" s="30">
        <v>219.85116192775999</v>
      </c>
      <c r="R9" s="30">
        <v>0</v>
      </c>
      <c r="S9" s="30">
        <v>219.85116192775999</v>
      </c>
      <c r="T9" s="30">
        <v>201.24799999999999</v>
      </c>
      <c r="U9" s="30">
        <v>0</v>
      </c>
      <c r="V9" s="30">
        <v>201.24799999999999</v>
      </c>
      <c r="W9" s="32">
        <v>205.48909800000001</v>
      </c>
      <c r="X9" s="32">
        <v>0</v>
      </c>
      <c r="Y9" s="30">
        <v>205.48909800000001</v>
      </c>
      <c r="Z9" s="32">
        <v>208.5988127576</v>
      </c>
      <c r="AA9" s="32">
        <v>0</v>
      </c>
      <c r="AB9" s="30">
        <v>208.5988127576</v>
      </c>
      <c r="AC9" s="33">
        <v>210.97</v>
      </c>
      <c r="AD9" s="33">
        <v>0</v>
      </c>
      <c r="AE9" s="30">
        <v>210.97</v>
      </c>
      <c r="AF9" s="34">
        <v>50.149999999999991</v>
      </c>
      <c r="AG9" s="34">
        <v>0</v>
      </c>
      <c r="AH9" s="34">
        <f t="shared" si="1"/>
        <v>50.149999999999991</v>
      </c>
      <c r="AI9" s="30">
        <v>26.189999999999998</v>
      </c>
      <c r="AJ9" s="30">
        <v>0</v>
      </c>
      <c r="AK9" s="32">
        <f t="shared" si="0"/>
        <v>26.189999999999998</v>
      </c>
      <c r="AL9" s="13">
        <v>201.73</v>
      </c>
      <c r="AM9" s="32">
        <v>0</v>
      </c>
      <c r="AN9" s="32">
        <v>201.73</v>
      </c>
      <c r="AO9" s="14"/>
      <c r="AP9" s="14"/>
      <c r="AQ9" s="14"/>
    </row>
    <row r="10" spans="1:43" x14ac:dyDescent="0.35">
      <c r="A10" s="12" t="s">
        <v>11</v>
      </c>
      <c r="B10" s="29">
        <v>29545.06</v>
      </c>
      <c r="C10" s="30">
        <v>118.52</v>
      </c>
      <c r="D10" s="30">
        <v>29663.58</v>
      </c>
      <c r="E10" s="30">
        <v>38348.71</v>
      </c>
      <c r="F10" s="30">
        <v>166.94</v>
      </c>
      <c r="G10" s="30">
        <v>38515.65</v>
      </c>
      <c r="H10" s="30">
        <v>48005.4</v>
      </c>
      <c r="I10" s="30">
        <v>294.37</v>
      </c>
      <c r="J10" s="30">
        <v>48299.770000000004</v>
      </c>
      <c r="K10" s="30">
        <v>58511.760000000082</v>
      </c>
      <c r="L10" s="30">
        <v>429.58</v>
      </c>
      <c r="M10" s="30">
        <v>58941.340000000084</v>
      </c>
      <c r="N10" s="30">
        <v>54535.040000000008</v>
      </c>
      <c r="O10" s="30">
        <v>390.20999999999992</v>
      </c>
      <c r="P10" s="30">
        <v>54925.250000000007</v>
      </c>
      <c r="Q10" s="30">
        <v>73291.915715233597</v>
      </c>
      <c r="R10" s="30">
        <v>533.93511870618386</v>
      </c>
      <c r="S10" s="30">
        <v>73825.850833939781</v>
      </c>
      <c r="T10" s="30">
        <v>79589.568640000056</v>
      </c>
      <c r="U10" s="30">
        <v>641.85136</v>
      </c>
      <c r="V10" s="30">
        <v>80231.420000000056</v>
      </c>
      <c r="W10" s="32">
        <v>80291.04377693843</v>
      </c>
      <c r="X10" s="32">
        <v>1535.0314580615777</v>
      </c>
      <c r="Y10" s="30">
        <v>81826.075235000011</v>
      </c>
      <c r="Z10" s="32">
        <v>81736.282564923327</v>
      </c>
      <c r="AA10" s="32">
        <v>1571.8722130550557</v>
      </c>
      <c r="AB10" s="30">
        <v>83308.154777978387</v>
      </c>
      <c r="AC10" s="33">
        <v>85932.49</v>
      </c>
      <c r="AD10" s="33">
        <v>816.29</v>
      </c>
      <c r="AE10" s="30">
        <v>86748.78</v>
      </c>
      <c r="AF10" s="34">
        <v>17488.880000000005</v>
      </c>
      <c r="AG10" s="34">
        <v>131.94</v>
      </c>
      <c r="AH10" s="34">
        <f t="shared" si="1"/>
        <v>17620.820000000003</v>
      </c>
      <c r="AI10" s="30">
        <v>1210.58</v>
      </c>
      <c r="AJ10" s="30">
        <v>0</v>
      </c>
      <c r="AK10" s="32">
        <f t="shared" si="0"/>
        <v>1210.58</v>
      </c>
      <c r="AL10" s="13">
        <v>8766.76</v>
      </c>
      <c r="AM10" s="32">
        <v>45.6</v>
      </c>
      <c r="AN10" s="32">
        <v>8812.36</v>
      </c>
      <c r="AO10" s="14"/>
      <c r="AP10" s="14"/>
      <c r="AQ10" s="14"/>
    </row>
    <row r="11" spans="1:43" x14ac:dyDescent="0.35">
      <c r="A11" s="12" t="s">
        <v>12</v>
      </c>
      <c r="B11" s="29">
        <v>4140.1000000000004</v>
      </c>
      <c r="C11" s="30">
        <v>0</v>
      </c>
      <c r="D11" s="30">
        <v>4140.1000000000004</v>
      </c>
      <c r="E11" s="30">
        <v>5373.74</v>
      </c>
      <c r="F11" s="30">
        <v>0</v>
      </c>
      <c r="G11" s="30">
        <v>5373.74</v>
      </c>
      <c r="H11" s="30">
        <v>6750.01</v>
      </c>
      <c r="I11" s="30">
        <v>0</v>
      </c>
      <c r="J11" s="30">
        <v>6750.01</v>
      </c>
      <c r="K11" s="30">
        <v>8209.6699999999983</v>
      </c>
      <c r="L11" s="30">
        <v>0</v>
      </c>
      <c r="M11" s="30">
        <v>8209.6699999999983</v>
      </c>
      <c r="N11" s="30">
        <v>7154.7300000000005</v>
      </c>
      <c r="O11" s="30">
        <v>0</v>
      </c>
      <c r="P11" s="30">
        <v>7154.7300000000005</v>
      </c>
      <c r="Q11" s="30">
        <v>10327.032194737325</v>
      </c>
      <c r="R11" s="30">
        <v>0</v>
      </c>
      <c r="S11" s="30">
        <v>10327.032194737325</v>
      </c>
      <c r="T11" s="30">
        <v>14586.788999999997</v>
      </c>
      <c r="U11" s="30">
        <v>0</v>
      </c>
      <c r="V11" s="30">
        <v>14586.788999999997</v>
      </c>
      <c r="W11" s="32">
        <v>15474.260703725344</v>
      </c>
      <c r="X11" s="32">
        <v>0</v>
      </c>
      <c r="Y11" s="30">
        <v>15474.260703725344</v>
      </c>
      <c r="Z11" s="32">
        <v>15774.978142762637</v>
      </c>
      <c r="AA11" s="32">
        <v>0</v>
      </c>
      <c r="AB11" s="30">
        <v>15774.978142762637</v>
      </c>
      <c r="AC11" s="33">
        <v>16020.462762001171</v>
      </c>
      <c r="AD11" s="33">
        <v>0</v>
      </c>
      <c r="AE11" s="30">
        <v>16020.462762001171</v>
      </c>
      <c r="AF11" s="34">
        <v>759.64</v>
      </c>
      <c r="AG11" s="34">
        <v>0</v>
      </c>
      <c r="AH11" s="34">
        <f t="shared" si="1"/>
        <v>759.64</v>
      </c>
      <c r="AI11" s="30">
        <v>39.39999999999943</v>
      </c>
      <c r="AJ11" s="30">
        <v>0</v>
      </c>
      <c r="AK11" s="32">
        <f t="shared" si="0"/>
        <v>39.39999999999943</v>
      </c>
      <c r="AL11" s="13">
        <v>307.77999999999997</v>
      </c>
      <c r="AM11" s="32">
        <v>0</v>
      </c>
      <c r="AN11" s="32">
        <v>307.77999999999997</v>
      </c>
      <c r="AO11" s="14"/>
      <c r="AP11" s="14"/>
      <c r="AQ11" s="14"/>
    </row>
    <row r="12" spans="1:43" x14ac:dyDescent="0.35">
      <c r="A12" s="12" t="s">
        <v>13</v>
      </c>
      <c r="B12" s="29">
        <v>56668.61</v>
      </c>
      <c r="C12" s="30">
        <v>0</v>
      </c>
      <c r="D12" s="30">
        <v>56668.61</v>
      </c>
      <c r="E12" s="30">
        <v>57247.21</v>
      </c>
      <c r="F12" s="30">
        <v>0</v>
      </c>
      <c r="G12" s="30">
        <v>57247.21</v>
      </c>
      <c r="H12" s="30">
        <v>58621.62</v>
      </c>
      <c r="I12" s="30">
        <v>0</v>
      </c>
      <c r="J12" s="30">
        <v>58621.62</v>
      </c>
      <c r="K12" s="30">
        <v>59147.55</v>
      </c>
      <c r="L12" s="30">
        <v>0</v>
      </c>
      <c r="M12" s="30">
        <v>59147.55</v>
      </c>
      <c r="N12" s="30">
        <v>50914.64000000005</v>
      </c>
      <c r="O12" s="30">
        <v>0</v>
      </c>
      <c r="P12" s="30">
        <v>50914.64000000005</v>
      </c>
      <c r="Q12" s="30">
        <v>68191.436791827698</v>
      </c>
      <c r="R12" s="30">
        <v>0</v>
      </c>
      <c r="S12" s="30">
        <v>68191.436791827698</v>
      </c>
      <c r="T12" s="30">
        <v>78689.332050000026</v>
      </c>
      <c r="U12" s="30">
        <v>0</v>
      </c>
      <c r="V12" s="30">
        <v>78689.332050000026</v>
      </c>
      <c r="W12" s="32">
        <v>92170.87000000001</v>
      </c>
      <c r="X12" s="32">
        <v>0</v>
      </c>
      <c r="Y12" s="30">
        <v>92170.87000000001</v>
      </c>
      <c r="Z12" s="32">
        <v>99619.476279693044</v>
      </c>
      <c r="AA12" s="32">
        <v>0</v>
      </c>
      <c r="AB12" s="30">
        <v>99619.476279693044</v>
      </c>
      <c r="AC12" s="33">
        <v>97733.290000000008</v>
      </c>
      <c r="AD12" s="33">
        <v>0</v>
      </c>
      <c r="AE12" s="30">
        <v>97733.290000000008</v>
      </c>
      <c r="AF12" s="34">
        <v>22141.099999999988</v>
      </c>
      <c r="AG12" s="34">
        <v>0</v>
      </c>
      <c r="AH12" s="34">
        <f t="shared" si="1"/>
        <v>22141.099999999988</v>
      </c>
      <c r="AI12" s="30">
        <v>9724.4599999999991</v>
      </c>
      <c r="AJ12" s="30">
        <v>0</v>
      </c>
      <c r="AK12" s="32">
        <f t="shared" si="0"/>
        <v>9724.4599999999991</v>
      </c>
      <c r="AL12" s="13">
        <v>50052.36</v>
      </c>
      <c r="AM12" s="32">
        <v>0</v>
      </c>
      <c r="AN12" s="32">
        <v>50052.36</v>
      </c>
      <c r="AO12" s="14"/>
      <c r="AP12" s="14"/>
      <c r="AQ12" s="14"/>
    </row>
    <row r="13" spans="1:43" x14ac:dyDescent="0.35">
      <c r="A13" s="12" t="s">
        <v>14</v>
      </c>
      <c r="B13" s="29">
        <v>6412.8099999999995</v>
      </c>
      <c r="C13" s="30">
        <v>49.81</v>
      </c>
      <c r="D13" s="30">
        <v>6462.62</v>
      </c>
      <c r="E13" s="30">
        <v>6930.1500000000005</v>
      </c>
      <c r="F13" s="30">
        <v>54.11</v>
      </c>
      <c r="G13" s="30">
        <v>6984.26</v>
      </c>
      <c r="H13" s="30">
        <v>7735.12</v>
      </c>
      <c r="I13" s="30">
        <v>62.31</v>
      </c>
      <c r="J13" s="30">
        <v>7797.43</v>
      </c>
      <c r="K13" s="30">
        <v>8781.0600000000013</v>
      </c>
      <c r="L13" s="30">
        <v>76.460000000000008</v>
      </c>
      <c r="M13" s="30">
        <v>8857.52</v>
      </c>
      <c r="N13" s="30">
        <v>10231.74</v>
      </c>
      <c r="O13" s="30">
        <v>83.759999999999991</v>
      </c>
      <c r="P13" s="30">
        <v>10315.5</v>
      </c>
      <c r="Q13" s="30">
        <v>12202.923793870001</v>
      </c>
      <c r="R13" s="30">
        <v>92.25</v>
      </c>
      <c r="S13" s="30">
        <v>12295.173793870001</v>
      </c>
      <c r="T13" s="30">
        <v>13667.65</v>
      </c>
      <c r="U13" s="30">
        <v>101.82</v>
      </c>
      <c r="V13" s="30">
        <v>13769.47</v>
      </c>
      <c r="W13" s="32">
        <v>17054.979881599997</v>
      </c>
      <c r="X13" s="32">
        <v>104.24000000000001</v>
      </c>
      <c r="Y13" s="30">
        <v>17159.219881599998</v>
      </c>
      <c r="Z13" s="32">
        <v>18517.205688950398</v>
      </c>
      <c r="AA13" s="32">
        <v>105.13437920000001</v>
      </c>
      <c r="AB13" s="30">
        <v>18622.340068150399</v>
      </c>
      <c r="AC13" s="33">
        <v>18800.64</v>
      </c>
      <c r="AD13" s="33">
        <v>93.21</v>
      </c>
      <c r="AE13" s="30">
        <v>18893.849999999999</v>
      </c>
      <c r="AF13" s="34">
        <v>719.43000000001632</v>
      </c>
      <c r="AG13" s="34">
        <v>0</v>
      </c>
      <c r="AH13" s="34">
        <f t="shared" si="1"/>
        <v>719.43000000001632</v>
      </c>
      <c r="AI13" s="30">
        <v>386.57000000000005</v>
      </c>
      <c r="AJ13" s="30">
        <v>0</v>
      </c>
      <c r="AK13" s="32">
        <f t="shared" si="0"/>
        <v>386.57000000000005</v>
      </c>
      <c r="AL13" s="13">
        <v>2735.88</v>
      </c>
      <c r="AM13" s="32">
        <v>3.24</v>
      </c>
      <c r="AN13" s="32">
        <v>2739.12</v>
      </c>
      <c r="AO13" s="14"/>
      <c r="AP13" s="14"/>
      <c r="AQ13" s="14"/>
    </row>
    <row r="14" spans="1:43" x14ac:dyDescent="0.35">
      <c r="A14" s="12" t="s">
        <v>15</v>
      </c>
      <c r="B14" s="29">
        <v>28959.48</v>
      </c>
      <c r="C14" s="30">
        <v>12.82</v>
      </c>
      <c r="D14" s="30">
        <v>28972.3</v>
      </c>
      <c r="E14" s="30">
        <v>35837.32</v>
      </c>
      <c r="F14" s="30">
        <v>14.92</v>
      </c>
      <c r="G14" s="30">
        <v>35852.239999999998</v>
      </c>
      <c r="H14" s="30">
        <v>41563.740000000005</v>
      </c>
      <c r="I14" s="30">
        <v>15.75</v>
      </c>
      <c r="J14" s="30">
        <v>41579.490000000005</v>
      </c>
      <c r="K14" s="30">
        <v>47470.71</v>
      </c>
      <c r="L14" s="30">
        <v>18.750000000000007</v>
      </c>
      <c r="M14" s="30">
        <v>47489.46</v>
      </c>
      <c r="N14" s="30">
        <v>42949.120000000003</v>
      </c>
      <c r="O14" s="30">
        <v>54.3</v>
      </c>
      <c r="P14" s="30">
        <v>43003.420000000006</v>
      </c>
      <c r="Q14" s="30">
        <v>48321.1501336781</v>
      </c>
      <c r="R14" s="30">
        <v>64.357272040279923</v>
      </c>
      <c r="S14" s="30">
        <v>48385.507405718381</v>
      </c>
      <c r="T14" s="30">
        <v>54220.295000000006</v>
      </c>
      <c r="U14" s="30">
        <v>76.350000000000009</v>
      </c>
      <c r="V14" s="30">
        <v>54296.645000000004</v>
      </c>
      <c r="W14" s="32">
        <v>65917.146432711001</v>
      </c>
      <c r="X14" s="32">
        <v>128.88657728898579</v>
      </c>
      <c r="Y14" s="30">
        <v>66046.033009999985</v>
      </c>
      <c r="Z14" s="32">
        <v>72161.605226772299</v>
      </c>
      <c r="AA14" s="32">
        <v>130.69098937103161</v>
      </c>
      <c r="AB14" s="30">
        <v>72292.296216143324</v>
      </c>
      <c r="AC14" s="33">
        <v>75886.214800000002</v>
      </c>
      <c r="AD14" s="33">
        <v>75.71520000000001</v>
      </c>
      <c r="AE14" s="30">
        <v>75961.930000000008</v>
      </c>
      <c r="AF14" s="34">
        <v>7214.4800000000014</v>
      </c>
      <c r="AG14" s="34">
        <v>8.09</v>
      </c>
      <c r="AH14" s="34">
        <f t="shared" si="1"/>
        <v>7222.5700000000015</v>
      </c>
      <c r="AI14" s="30">
        <v>7.66</v>
      </c>
      <c r="AJ14" s="30">
        <v>0</v>
      </c>
      <c r="AK14" s="32">
        <f t="shared" si="0"/>
        <v>7.66</v>
      </c>
      <c r="AL14" s="13">
        <v>864.43</v>
      </c>
      <c r="AM14" s="32">
        <v>3.85</v>
      </c>
      <c r="AN14" s="32">
        <v>868.28</v>
      </c>
      <c r="AO14" s="14"/>
      <c r="AP14" s="14"/>
      <c r="AQ14" s="14"/>
    </row>
    <row r="15" spans="1:43" x14ac:dyDescent="0.35">
      <c r="A15" s="12" t="s">
        <v>16</v>
      </c>
      <c r="B15" s="29">
        <v>1573.58</v>
      </c>
      <c r="C15" s="30">
        <v>11.26</v>
      </c>
      <c r="D15" s="30">
        <v>1584.84</v>
      </c>
      <c r="E15" s="30">
        <v>1869.46</v>
      </c>
      <c r="F15" s="30">
        <v>15.16</v>
      </c>
      <c r="G15" s="30">
        <v>1884.6200000000001</v>
      </c>
      <c r="H15" s="30">
        <v>2161.67</v>
      </c>
      <c r="I15" s="30">
        <v>19.809999999999999</v>
      </c>
      <c r="J15" s="30">
        <v>2181.48</v>
      </c>
      <c r="K15" s="30">
        <v>2469.2700000000004</v>
      </c>
      <c r="L15" s="30">
        <v>26.29</v>
      </c>
      <c r="M15" s="30">
        <v>2495.5600000000004</v>
      </c>
      <c r="N15" s="30">
        <v>2289.8099999999995</v>
      </c>
      <c r="O15" s="30">
        <v>24.180000000000003</v>
      </c>
      <c r="P15" s="30">
        <v>2313.9899999999993</v>
      </c>
      <c r="Q15" s="30">
        <v>2640.0035295354392</v>
      </c>
      <c r="R15" s="30">
        <v>63.936657021029532</v>
      </c>
      <c r="S15" s="30">
        <v>2703.9401865564687</v>
      </c>
      <c r="T15" s="30">
        <v>2454.2465706853418</v>
      </c>
      <c r="U15" s="30">
        <v>110.36</v>
      </c>
      <c r="V15" s="30">
        <v>2564.6065706853419</v>
      </c>
      <c r="W15" s="32">
        <v>2250.7771149461914</v>
      </c>
      <c r="X15" s="32">
        <v>274.68597104880064</v>
      </c>
      <c r="Y15" s="30">
        <v>2525.4630859949921</v>
      </c>
      <c r="Z15" s="32">
        <v>2183.5716312329314</v>
      </c>
      <c r="AA15" s="32">
        <v>278.36676306085457</v>
      </c>
      <c r="AB15" s="30">
        <v>2461.9383942937861</v>
      </c>
      <c r="AC15" s="33">
        <v>2156.2133520923053</v>
      </c>
      <c r="AD15" s="33">
        <v>160.8948</v>
      </c>
      <c r="AE15" s="30">
        <v>2317.1081520923053</v>
      </c>
      <c r="AF15" s="34">
        <v>242.35000000000014</v>
      </c>
      <c r="AG15" s="34">
        <v>17.190000000000001</v>
      </c>
      <c r="AH15" s="34">
        <f t="shared" si="1"/>
        <v>259.54000000000013</v>
      </c>
      <c r="AI15" s="30">
        <v>12.32</v>
      </c>
      <c r="AJ15" s="30">
        <v>0</v>
      </c>
      <c r="AK15" s="32">
        <f t="shared" si="0"/>
        <v>12.32</v>
      </c>
      <c r="AL15" s="13">
        <v>1515.79</v>
      </c>
      <c r="AM15" s="32">
        <v>8.18</v>
      </c>
      <c r="AN15" s="32">
        <v>1523.97</v>
      </c>
      <c r="AO15" s="14"/>
      <c r="AP15" s="14"/>
      <c r="AQ15" s="14"/>
    </row>
    <row r="16" spans="1:43" x14ac:dyDescent="0.35">
      <c r="A16" s="12" t="s">
        <v>17</v>
      </c>
      <c r="B16" s="29">
        <v>10198.259999999998</v>
      </c>
      <c r="C16" s="30">
        <v>13.71</v>
      </c>
      <c r="D16" s="30">
        <v>10211.969999999998</v>
      </c>
      <c r="E16" s="30">
        <v>11670.230000000001</v>
      </c>
      <c r="F16" s="30">
        <v>18.23</v>
      </c>
      <c r="G16" s="30">
        <v>11688.460000000001</v>
      </c>
      <c r="H16" s="30">
        <v>15112.150003298801</v>
      </c>
      <c r="I16" s="30">
        <v>23.519996701158636</v>
      </c>
      <c r="J16" s="30">
        <v>15135.66999999996</v>
      </c>
      <c r="K16" s="30">
        <v>19645.282441748499</v>
      </c>
      <c r="L16" s="30">
        <v>28.667558251479434</v>
      </c>
      <c r="M16" s="30">
        <v>19673.949999999979</v>
      </c>
      <c r="N16" s="30">
        <v>17733.71</v>
      </c>
      <c r="O16" s="30">
        <v>21.34</v>
      </c>
      <c r="P16" s="30">
        <v>17755.05</v>
      </c>
      <c r="Q16" s="30">
        <v>23298.134299163157</v>
      </c>
      <c r="R16" s="30">
        <v>52.717420644162011</v>
      </c>
      <c r="S16" s="30">
        <v>23350.85171980732</v>
      </c>
      <c r="T16" s="30">
        <v>24786.451313486665</v>
      </c>
      <c r="U16" s="30">
        <v>78.010000000000005</v>
      </c>
      <c r="V16" s="30">
        <v>24864.461313486663</v>
      </c>
      <c r="W16" s="32">
        <v>25419.777047114621</v>
      </c>
      <c r="X16" s="32">
        <v>80.039999999999992</v>
      </c>
      <c r="Y16" s="30">
        <v>25499.817047114622</v>
      </c>
      <c r="Z16" s="32">
        <v>24279.307708248991</v>
      </c>
      <c r="AA16" s="32">
        <v>81.800879999999992</v>
      </c>
      <c r="AB16" s="30">
        <v>24361.10858824899</v>
      </c>
      <c r="AC16" s="33">
        <v>24550.708388827537</v>
      </c>
      <c r="AD16" s="33">
        <v>105.80667399999999</v>
      </c>
      <c r="AE16" s="30">
        <v>24656.515062827537</v>
      </c>
      <c r="AF16" s="34">
        <v>3273.7000000000003</v>
      </c>
      <c r="AG16" s="34">
        <v>16.07</v>
      </c>
      <c r="AH16" s="34">
        <f t="shared" si="1"/>
        <v>3289.7700000000004</v>
      </c>
      <c r="AI16" s="30">
        <v>1039.5999999999999</v>
      </c>
      <c r="AJ16" s="30">
        <v>0</v>
      </c>
      <c r="AK16" s="32">
        <f t="shared" si="0"/>
        <v>1039.5999999999999</v>
      </c>
      <c r="AL16" s="13">
        <v>14145.92</v>
      </c>
      <c r="AM16" s="32">
        <v>2.66</v>
      </c>
      <c r="AN16" s="32">
        <v>14148.58</v>
      </c>
      <c r="AO16" s="14"/>
      <c r="AP16" s="14"/>
      <c r="AQ16" s="14"/>
    </row>
    <row r="17" spans="1:43" x14ac:dyDescent="0.35">
      <c r="A17" s="12" t="s">
        <v>18</v>
      </c>
      <c r="B17" s="29">
        <v>19102.690000000002</v>
      </c>
      <c r="C17" s="30">
        <v>141.31</v>
      </c>
      <c r="D17" s="30">
        <v>19244.000000000004</v>
      </c>
      <c r="E17" s="30">
        <v>27191.379999999997</v>
      </c>
      <c r="F17" s="30">
        <v>188.90999999999997</v>
      </c>
      <c r="G17" s="30">
        <v>27380.289999999997</v>
      </c>
      <c r="H17" s="30">
        <v>39230.269999999997</v>
      </c>
      <c r="I17" s="30">
        <v>243.15999999999997</v>
      </c>
      <c r="J17" s="30">
        <v>39473.43</v>
      </c>
      <c r="K17" s="30">
        <v>46856.160808308101</v>
      </c>
      <c r="L17" s="30">
        <v>346.87919169185989</v>
      </c>
      <c r="M17" s="30">
        <v>47203.039999999964</v>
      </c>
      <c r="N17" s="30">
        <v>38542.717192421922</v>
      </c>
      <c r="O17" s="30">
        <v>311.01</v>
      </c>
      <c r="P17" s="30">
        <v>38853.727192421924</v>
      </c>
      <c r="Q17" s="30">
        <v>59668.902712111842</v>
      </c>
      <c r="R17" s="30">
        <v>630.45044921767999</v>
      </c>
      <c r="S17" s="30">
        <v>60299.35316132952</v>
      </c>
      <c r="T17" s="30">
        <v>90809.736115000007</v>
      </c>
      <c r="U17" s="30">
        <v>867.97488500000009</v>
      </c>
      <c r="V17" s="30">
        <v>91677.71100000001</v>
      </c>
      <c r="W17" s="33">
        <v>122548.57582001999</v>
      </c>
      <c r="X17" s="33">
        <v>1094.32517998001</v>
      </c>
      <c r="Y17" s="30">
        <v>123642.901</v>
      </c>
      <c r="Z17" s="33">
        <v>127567.31680000002</v>
      </c>
      <c r="AA17" s="33">
        <v>1108.890648125544</v>
      </c>
      <c r="AB17" s="30">
        <v>128676.20744812555</v>
      </c>
      <c r="AC17" s="33">
        <v>129181.7898</v>
      </c>
      <c r="AD17" s="33">
        <v>1897.5801999999996</v>
      </c>
      <c r="AE17" s="30">
        <v>131079.37</v>
      </c>
      <c r="AF17" s="34">
        <v>13008.709999999995</v>
      </c>
      <c r="AG17" s="34">
        <v>334.22</v>
      </c>
      <c r="AH17" s="34">
        <f t="shared" si="1"/>
        <v>13342.929999999995</v>
      </c>
      <c r="AI17" s="30">
        <v>3247.19</v>
      </c>
      <c r="AJ17" s="30">
        <v>0</v>
      </c>
      <c r="AK17" s="32">
        <f t="shared" si="0"/>
        <v>3247.19</v>
      </c>
      <c r="AL17" s="13">
        <v>17157.45</v>
      </c>
      <c r="AM17" s="32">
        <v>38.26</v>
      </c>
      <c r="AN17" s="32">
        <v>17195.71</v>
      </c>
      <c r="AO17" s="14"/>
      <c r="AP17" s="14"/>
      <c r="AQ17" s="14"/>
    </row>
    <row r="18" spans="1:43" x14ac:dyDescent="0.35">
      <c r="A18" s="12" t="s">
        <v>19</v>
      </c>
      <c r="B18" s="29">
        <v>7485.05</v>
      </c>
      <c r="C18" s="30">
        <v>118.32</v>
      </c>
      <c r="D18" s="30">
        <v>7603.37</v>
      </c>
      <c r="E18" s="30">
        <v>8981.25</v>
      </c>
      <c r="F18" s="30">
        <v>195.71</v>
      </c>
      <c r="G18" s="30">
        <v>9176.9599999999991</v>
      </c>
      <c r="H18" s="30">
        <v>10978.66</v>
      </c>
      <c r="I18" s="30">
        <v>241.91</v>
      </c>
      <c r="J18" s="30">
        <v>11220.57</v>
      </c>
      <c r="K18" s="30">
        <v>13360.187962013901</v>
      </c>
      <c r="L18" s="30">
        <v>334.14134998956303</v>
      </c>
      <c r="M18" s="30">
        <v>13694.329312003463</v>
      </c>
      <c r="N18" s="30">
        <v>11633.645445434646</v>
      </c>
      <c r="O18" s="30">
        <v>358.16</v>
      </c>
      <c r="P18" s="30">
        <v>11991.805445434646</v>
      </c>
      <c r="Q18" s="30">
        <v>19369.481668908091</v>
      </c>
      <c r="R18" s="30">
        <v>519.4378031154373</v>
      </c>
      <c r="S18" s="30">
        <v>19888.919472023528</v>
      </c>
      <c r="T18" s="30">
        <v>21866.16183176811</v>
      </c>
      <c r="U18" s="30">
        <v>706.47859999999503</v>
      </c>
      <c r="V18" s="30">
        <v>22572.640431768104</v>
      </c>
      <c r="W18" s="33">
        <v>31835.596695278866</v>
      </c>
      <c r="X18" s="33">
        <v>737.53775687113193</v>
      </c>
      <c r="Y18" s="30">
        <v>32573.13445215</v>
      </c>
      <c r="Z18" s="33">
        <v>32584.720121115472</v>
      </c>
      <c r="AA18" s="33">
        <v>747.42076281320522</v>
      </c>
      <c r="AB18" s="30">
        <v>33332.140883928674</v>
      </c>
      <c r="AC18" s="33">
        <v>32874.836674000006</v>
      </c>
      <c r="AD18" s="33">
        <v>967.28332599999999</v>
      </c>
      <c r="AE18" s="30">
        <v>33842.120000000003</v>
      </c>
      <c r="AF18" s="34">
        <v>25376.659999999996</v>
      </c>
      <c r="AG18" s="34">
        <v>146.91</v>
      </c>
      <c r="AH18" s="34">
        <f t="shared" si="1"/>
        <v>25523.569999999996</v>
      </c>
      <c r="AI18" s="30">
        <v>5575.77</v>
      </c>
      <c r="AJ18" s="30">
        <v>0</v>
      </c>
      <c r="AK18" s="32">
        <f>AI18+AJ18</f>
        <v>5575.77</v>
      </c>
      <c r="AL18" s="13">
        <v>21303.74</v>
      </c>
      <c r="AM18" s="32">
        <v>24.38</v>
      </c>
      <c r="AN18" s="32">
        <v>21328.12</v>
      </c>
      <c r="AO18" s="14"/>
      <c r="AP18" s="14"/>
      <c r="AQ18" s="14"/>
    </row>
    <row r="19" spans="1:43" s="1" customFormat="1" x14ac:dyDescent="0.35">
      <c r="A19" s="7" t="s">
        <v>20</v>
      </c>
      <c r="B19" s="35">
        <v>143723.72598420514</v>
      </c>
      <c r="C19" s="35">
        <v>625.72200588876649</v>
      </c>
      <c r="D19" s="26">
        <v>144349.4479900939</v>
      </c>
      <c r="E19" s="35">
        <v>219806.97638389142</v>
      </c>
      <c r="F19" s="35">
        <v>813.0136161083833</v>
      </c>
      <c r="G19" s="26">
        <v>220619.98999999982</v>
      </c>
      <c r="H19" s="35">
        <v>301521.27500307502</v>
      </c>
      <c r="I19" s="35">
        <v>1016.5549969252274</v>
      </c>
      <c r="J19" s="26">
        <v>302537.83000000025</v>
      </c>
      <c r="K19" s="35">
        <v>363807.61233834014</v>
      </c>
      <c r="L19" s="35">
        <v>1173.5883496567703</v>
      </c>
      <c r="M19" s="26">
        <v>364981.20068799693</v>
      </c>
      <c r="N19" s="35">
        <v>294818.73736214347</v>
      </c>
      <c r="O19" s="35">
        <v>1345.67</v>
      </c>
      <c r="P19" s="26">
        <v>296164.40736214345</v>
      </c>
      <c r="Q19" s="35">
        <v>316916.26587079489</v>
      </c>
      <c r="R19" s="35">
        <v>2049.5102018090174</v>
      </c>
      <c r="S19" s="26">
        <v>318965.77607260388</v>
      </c>
      <c r="T19" s="35">
        <v>444343.27492906037</v>
      </c>
      <c r="U19" s="35">
        <v>2931.7101550000098</v>
      </c>
      <c r="V19" s="26">
        <v>447274.9850840604</v>
      </c>
      <c r="W19" s="35">
        <v>501510.85122810537</v>
      </c>
      <c r="X19" s="35">
        <v>3578.3393544599148</v>
      </c>
      <c r="Y19" s="26">
        <v>505089.19058256526</v>
      </c>
      <c r="Z19" s="35">
        <v>498835.94711114839</v>
      </c>
      <c r="AA19" s="35">
        <v>3606.2232767690821</v>
      </c>
      <c r="AB19" s="26">
        <v>502442.17038791749</v>
      </c>
      <c r="AC19" s="35">
        <v>507987.93732307898</v>
      </c>
      <c r="AD19" s="35">
        <v>4581.6098000000002</v>
      </c>
      <c r="AE19" s="26">
        <v>512569.54712307896</v>
      </c>
      <c r="AF19" s="36">
        <v>105131.73</v>
      </c>
      <c r="AG19" s="36">
        <v>811.22</v>
      </c>
      <c r="AH19" s="36">
        <f t="shared" si="1"/>
        <v>105942.95</v>
      </c>
      <c r="AI19" s="26">
        <v>13709.999999999991</v>
      </c>
      <c r="AJ19" s="26">
        <v>0</v>
      </c>
      <c r="AK19" s="28">
        <f t="shared" si="0"/>
        <v>13709.999999999991</v>
      </c>
      <c r="AL19" s="10">
        <v>128094.54</v>
      </c>
      <c r="AM19" s="28">
        <v>117.55</v>
      </c>
      <c r="AN19" s="28">
        <v>128212.09</v>
      </c>
      <c r="AO19" s="11"/>
      <c r="AP19" s="11"/>
      <c r="AQ19" s="11"/>
    </row>
    <row r="20" spans="1:43" s="1" customFormat="1" x14ac:dyDescent="0.35">
      <c r="A20" s="5" t="s">
        <v>21</v>
      </c>
      <c r="B20" s="26">
        <v>544095.82598420512</v>
      </c>
      <c r="C20" s="26">
        <v>2713.7920058887662</v>
      </c>
      <c r="D20" s="26">
        <v>546809.61799009389</v>
      </c>
      <c r="E20" s="26">
        <v>725890.42638389149</v>
      </c>
      <c r="F20" s="26">
        <v>3543.1536161083832</v>
      </c>
      <c r="G20" s="26">
        <v>729433.57999999984</v>
      </c>
      <c r="H20" s="26">
        <v>935499.27500637388</v>
      </c>
      <c r="I20" s="26">
        <v>4446.8249936263855</v>
      </c>
      <c r="J20" s="26">
        <v>939946.10000000021</v>
      </c>
      <c r="K20" s="26">
        <v>1142346.8335504108</v>
      </c>
      <c r="L20" s="26">
        <v>5534.5964495896733</v>
      </c>
      <c r="M20" s="26">
        <v>1147881.4300000004</v>
      </c>
      <c r="N20" s="26">
        <v>1031895.1699999999</v>
      </c>
      <c r="O20" s="26">
        <v>5463.24</v>
      </c>
      <c r="P20" s="26">
        <v>1037358.4099999999</v>
      </c>
      <c r="Q20" s="26">
        <v>1486782.6360320158</v>
      </c>
      <c r="R20" s="26">
        <v>8104.7439679843792</v>
      </c>
      <c r="S20" s="26">
        <v>1494887.3800000001</v>
      </c>
      <c r="T20" s="26">
        <v>1683565.8610000005</v>
      </c>
      <c r="U20" s="26">
        <v>10387.409999999998</v>
      </c>
      <c r="V20" s="26">
        <v>1693953.2710000004</v>
      </c>
      <c r="W20" s="28">
        <v>1849667.3312264399</v>
      </c>
      <c r="X20" s="28">
        <v>15769.362869710421</v>
      </c>
      <c r="Y20" s="26">
        <v>1865436.6940961503</v>
      </c>
      <c r="Z20" s="28">
        <v>1895829.8573446777</v>
      </c>
      <c r="AA20" s="28">
        <v>16353.702655322137</v>
      </c>
      <c r="AB20" s="26">
        <v>1912183.5599999998</v>
      </c>
      <c r="AC20" s="27">
        <v>1939526.6930999998</v>
      </c>
      <c r="AD20" s="27">
        <v>9589.5499999999993</v>
      </c>
      <c r="AE20" s="26">
        <v>1949116.2431000001</v>
      </c>
      <c r="AF20" s="28">
        <f>+AF6+AF19</f>
        <v>386722.43</v>
      </c>
      <c r="AG20" s="28">
        <f>+AG6+AG19</f>
        <v>1643.2399999999998</v>
      </c>
      <c r="AH20" s="28">
        <f>+SUM(AF20:AG20)</f>
        <v>388365.67</v>
      </c>
      <c r="AI20" s="28">
        <f>+AI6+AI19</f>
        <v>102654.20000000001</v>
      </c>
      <c r="AJ20" s="28">
        <f t="shared" ref="AJ20" si="2">+AJ6+AJ19</f>
        <v>0</v>
      </c>
      <c r="AK20" s="28">
        <f>AI20+AJ20</f>
        <v>102654.20000000001</v>
      </c>
      <c r="AL20" s="10">
        <v>537368.96</v>
      </c>
      <c r="AM20" s="28">
        <v>476.57</v>
      </c>
      <c r="AN20" s="28">
        <v>537845.53</v>
      </c>
      <c r="AO20" s="14"/>
      <c r="AP20" s="14"/>
      <c r="AQ20" s="14"/>
    </row>
    <row r="21" spans="1:43" x14ac:dyDescent="0.35"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6"/>
      <c r="Z21" s="15"/>
      <c r="AA21" s="15"/>
      <c r="AB21" s="15"/>
      <c r="AC21" s="15"/>
      <c r="AD21" s="15"/>
      <c r="AE21" s="15"/>
      <c r="AF21" s="15"/>
      <c r="AG21" s="15"/>
      <c r="AI21" s="15"/>
      <c r="AJ21" s="15"/>
    </row>
    <row r="22" spans="1:43" x14ac:dyDescent="0.35">
      <c r="A22" s="2" t="s">
        <v>22</v>
      </c>
      <c r="AL22" s="17"/>
      <c r="AM22" s="17"/>
    </row>
    <row r="23" spans="1:43" x14ac:dyDescent="0.35">
      <c r="AL23" s="17"/>
      <c r="AM23" s="17"/>
    </row>
    <row r="24" spans="1:43" x14ac:dyDescent="0.35">
      <c r="AL24" s="17"/>
      <c r="AM24" s="17"/>
    </row>
    <row r="25" spans="1:43" x14ac:dyDescent="0.35">
      <c r="AL25" s="17"/>
      <c r="AM25" s="17"/>
    </row>
    <row r="26" spans="1:43" x14ac:dyDescent="0.35">
      <c r="AL26" s="17"/>
      <c r="AM26" s="17"/>
    </row>
    <row r="27" spans="1:43" x14ac:dyDescent="0.35">
      <c r="AL27" s="17"/>
      <c r="AM27" s="17"/>
    </row>
    <row r="28" spans="1:43" x14ac:dyDescent="0.35">
      <c r="AL28" s="17"/>
      <c r="AM28" s="17"/>
    </row>
    <row r="29" spans="1:43" x14ac:dyDescent="0.35">
      <c r="AL29" s="17"/>
      <c r="AM29" s="17"/>
    </row>
    <row r="30" spans="1:43" x14ac:dyDescent="0.35">
      <c r="AL30" s="17"/>
      <c r="AM30" s="17"/>
    </row>
  </sheetData>
  <mergeCells count="14">
    <mergeCell ref="N3:P3"/>
    <mergeCell ref="A3:A4"/>
    <mergeCell ref="B3:D3"/>
    <mergeCell ref="E3:G3"/>
    <mergeCell ref="H3:J3"/>
    <mergeCell ref="K3:M3"/>
    <mergeCell ref="AI3:AK3"/>
    <mergeCell ref="AL3:AN3"/>
    <mergeCell ref="Q3:S3"/>
    <mergeCell ref="T3:V3"/>
    <mergeCell ref="W3:Y3"/>
    <mergeCell ref="Z3:AB3"/>
    <mergeCell ref="AC3:AE3"/>
    <mergeCell ref="AF3:AH3"/>
  </mergeCell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T1 2553-2565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Benyapa Ruktuam</dc:creator>
  <cp:lastModifiedBy>Benyapa Ruktuam</cp:lastModifiedBy>
  <dcterms:created xsi:type="dcterms:W3CDTF">2024-07-18T04:01:15Z</dcterms:created>
  <dcterms:modified xsi:type="dcterms:W3CDTF">2024-07-18T08:17:59Z</dcterms:modified>
</cp:coreProperties>
</file>