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 สป.ท่องเที่ยว\1. TSA\2 ตาราง TSA\ok\"/>
    </mc:Choice>
  </mc:AlternateContent>
  <xr:revisionPtr revIDLastSave="0" documentId="13_ncr:1_{AD17A791-8D09-4066-8033-3868ACA80B80}" xr6:coauthVersionLast="47" xr6:coauthVersionMax="47" xr10:uidLastSave="{00000000-0000-0000-0000-000000000000}"/>
  <bookViews>
    <workbookView xWindow="-120" yWindow="-120" windowWidth="29040" windowHeight="15840" xr2:uid="{AE82D180-DA58-47B2-B436-169C79BAF7FA}"/>
  </bookViews>
  <sheets>
    <sheet name="T2 2553-256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9" i="1" l="1"/>
  <c r="AK19" i="1"/>
  <c r="AN18" i="1"/>
  <c r="AK18" i="1"/>
  <c r="AN17" i="1"/>
  <c r="AK17" i="1"/>
  <c r="AN16" i="1"/>
  <c r="AK16" i="1"/>
  <c r="AN15" i="1"/>
  <c r="AK15" i="1"/>
  <c r="AN14" i="1"/>
  <c r="AK14" i="1"/>
  <c r="AN13" i="1"/>
  <c r="AK13" i="1"/>
  <c r="AN12" i="1"/>
  <c r="AK12" i="1"/>
  <c r="AN11" i="1"/>
  <c r="AK11" i="1"/>
  <c r="AN10" i="1"/>
  <c r="AK10" i="1"/>
  <c r="AN9" i="1"/>
  <c r="AK9" i="1"/>
  <c r="AN8" i="1"/>
  <c r="AK8" i="1"/>
  <c r="AK6" i="1" s="1"/>
  <c r="AN7" i="1"/>
  <c r="AK7" i="1"/>
  <c r="AM6" i="1"/>
  <c r="AM20" i="1" s="1"/>
  <c r="AL6" i="1"/>
  <c r="AN6" i="1" s="1"/>
  <c r="AJ6" i="1"/>
  <c r="AJ20" i="1" s="1"/>
  <c r="AI6" i="1"/>
  <c r="AI20" i="1" s="1"/>
  <c r="AK20" i="1" s="1"/>
  <c r="AL20" i="1" l="1"/>
  <c r="AN20" i="1" s="1"/>
</calcChain>
</file>

<file path=xl/sharedStrings.xml><?xml version="1.0" encoding="utf-8"?>
<sst xmlns="http://schemas.openxmlformats.org/spreadsheetml/2006/main" count="71" uniqueCount="23">
  <si>
    <t>Table 2 Domestic tourism expenditure by products and classes of visitors in 2010 - 2022</t>
  </si>
  <si>
    <t>Million Baht</t>
  </si>
  <si>
    <t>Products</t>
  </si>
  <si>
    <t>Tourists</t>
  </si>
  <si>
    <t>Excursionists</t>
  </si>
  <si>
    <t>Visitors</t>
  </si>
  <si>
    <t>A. Consumption products</t>
  </si>
  <si>
    <t>A.1 Tourism characteristic products</t>
  </si>
  <si>
    <t xml:space="preserve">     1. Accommodation services for visitors</t>
  </si>
  <si>
    <t xml:space="preserve">     2. Food and beverage serving services</t>
  </si>
  <si>
    <t xml:space="preserve">     3. Railway passenger transport services</t>
  </si>
  <si>
    <t xml:space="preserve">     4. Road passenger transport services</t>
  </si>
  <si>
    <t xml:space="preserve">     5. Water passenger transport services</t>
  </si>
  <si>
    <t xml:space="preserve">     6. Air passenger transport services</t>
  </si>
  <si>
    <t xml:space="preserve">     7. Transport equipment rental services</t>
  </si>
  <si>
    <t xml:space="preserve">     8. Travel agencies and other reservation services</t>
  </si>
  <si>
    <t xml:space="preserve">     9. Cultural services</t>
  </si>
  <si>
    <t xml:space="preserve">    10. Sports and recreational services</t>
  </si>
  <si>
    <t xml:space="preserve">    11. Country-specific tourism characteristic goods</t>
  </si>
  <si>
    <t xml:space="preserve">    12. Country-specific tourism characteristic services</t>
  </si>
  <si>
    <t>A.2 Other consumption products</t>
  </si>
  <si>
    <t>Total</t>
  </si>
  <si>
    <t>ข้อมูล ณ วันที่ 24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</si>
</sst>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Aptos Narrow"/>
      <family val="2"/>
      <charset val="222"/>
      <scheme val="minor"/>
    </font>
    <font>
      <sz val="11"/>
      <color theme="1"/>
      <name val="Aptos Narrow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6" xfId="0" applyFont="1" applyBorder="1"/>
    <xf numFmtId="4" fontId="2" fillId="0" borderId="6" xfId="0" applyNumberFormat="1" applyFont="1" applyBorder="1"/>
    <xf numFmtId="0" fontId="3" fillId="0" borderId="6" xfId="0" applyFont="1" applyBorder="1"/>
    <xf numFmtId="0" fontId="4" fillId="0" borderId="0" xfId="0" applyFont="1" applyAlignment="1">
      <alignment horizontal="center" vertical="center" readingOrder="1"/>
    </xf>
    <xf numFmtId="164" fontId="3" fillId="0" borderId="0" xfId="1" applyFont="1" applyBorder="1"/>
    <xf numFmtId="164" fontId="3" fillId="0" borderId="0" xfId="1" applyFont="1"/>
    <xf numFmtId="0" fontId="2" fillId="0" borderId="0" xfId="0" applyFont="1" applyAlignment="1">
      <alignment horizontal="center"/>
    </xf>
    <xf numFmtId="164" fontId="2" fillId="0" borderId="0" xfId="1" applyFont="1" applyBorder="1"/>
    <xf numFmtId="164" fontId="2" fillId="0" borderId="0" xfId="1" applyFont="1"/>
    <xf numFmtId="4" fontId="3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6" fillId="0" borderId="6" xfId="1" applyNumberFormat="1" applyFont="1" applyFill="1" applyBorder="1" applyAlignment="1">
      <alignment horizontal="right"/>
    </xf>
    <xf numFmtId="4" fontId="4" fillId="0" borderId="6" xfId="1" applyNumberFormat="1" applyFont="1" applyFill="1" applyBorder="1"/>
    <xf numFmtId="4" fontId="4" fillId="0" borderId="6" xfId="1" applyNumberFormat="1" applyFont="1" applyFill="1" applyBorder="1" applyAlignment="1">
      <alignment horizontal="right"/>
    </xf>
    <xf numFmtId="4" fontId="3" fillId="0" borderId="6" xfId="1" applyNumberFormat="1" applyFont="1" applyFill="1" applyBorder="1" applyAlignment="1">
      <alignment horizontal="right"/>
    </xf>
    <xf numFmtId="4" fontId="3" fillId="0" borderId="6" xfId="1" applyNumberFormat="1" applyFont="1" applyFill="1" applyBorder="1"/>
    <xf numFmtId="4" fontId="3" fillId="0" borderId="6" xfId="1" applyNumberFormat="1" applyFont="1" applyBorder="1" applyAlignment="1">
      <alignment horizontal="right"/>
    </xf>
    <xf numFmtId="4" fontId="3" fillId="0" borderId="6" xfId="1" applyNumberFormat="1" applyFont="1" applyBorder="1"/>
    <xf numFmtId="4" fontId="4" fillId="0" borderId="6" xfId="1" applyNumberFormat="1" applyFont="1" applyBorder="1" applyAlignment="1">
      <alignment horizontal="right"/>
    </xf>
    <xf numFmtId="4" fontId="6" fillId="0" borderId="6" xfId="1" applyNumberFormat="1" applyFont="1" applyFill="1" applyBorder="1"/>
    <xf numFmtId="4" fontId="2" fillId="0" borderId="6" xfId="1" applyNumberFormat="1" applyFont="1" applyFill="1" applyBorder="1" applyAlignment="1">
      <alignment horizontal="right"/>
    </xf>
    <xf numFmtId="4" fontId="2" fillId="0" borderId="6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2D2C-12DC-463C-8363-F378CD9BBC35}">
  <dimension ref="A1:AR22"/>
  <sheetViews>
    <sheetView tabSelected="1" zoomScale="110" zoomScaleNormal="110" workbookViewId="0">
      <pane xSplit="1" ySplit="4" topLeftCell="AC5" activePane="bottomRight" state="frozen"/>
      <selection pane="topRight" activeCell="B1" sqref="B1"/>
      <selection pane="bottomLeft" activeCell="A5" sqref="A5"/>
      <selection pane="bottomRight" activeCell="AJ18" sqref="AJ18"/>
    </sheetView>
  </sheetViews>
  <sheetFormatPr defaultColWidth="8" defaultRowHeight="16.5" customHeight="1" x14ac:dyDescent="0.35"/>
  <cols>
    <col min="1" max="1" width="45.25" style="2" customWidth="1"/>
    <col min="2" max="37" width="12.5" style="2" customWidth="1"/>
    <col min="38" max="39" width="12" style="2" customWidth="1"/>
    <col min="40" max="40" width="13.125" style="2" customWidth="1"/>
    <col min="41" max="41" width="33" style="3" customWidth="1"/>
    <col min="42" max="42" width="20.75" style="2" customWidth="1"/>
    <col min="43" max="43" width="9.625" style="2" bestFit="1" customWidth="1"/>
    <col min="44" max="44" width="8.125" style="2" bestFit="1" customWidth="1"/>
    <col min="45" max="16384" width="8" style="2"/>
  </cols>
  <sheetData>
    <row r="1" spans="1:44" ht="16.5" customHeight="1" x14ac:dyDescent="0.35">
      <c r="A1" s="1" t="s">
        <v>0</v>
      </c>
    </row>
    <row r="2" spans="1:44" ht="16.5" customHeight="1" x14ac:dyDescent="0.35">
      <c r="B2" s="4"/>
      <c r="C2" s="4"/>
      <c r="D2" s="5" t="s">
        <v>1</v>
      </c>
      <c r="E2" s="4"/>
      <c r="F2" s="4"/>
      <c r="G2" s="5" t="s">
        <v>1</v>
      </c>
      <c r="H2" s="4"/>
      <c r="I2" s="4"/>
      <c r="J2" s="5" t="s">
        <v>1</v>
      </c>
      <c r="M2" s="5" t="s">
        <v>1</v>
      </c>
      <c r="P2" s="5" t="s">
        <v>1</v>
      </c>
      <c r="S2" s="5" t="s">
        <v>1</v>
      </c>
      <c r="V2" s="5" t="s">
        <v>1</v>
      </c>
      <c r="Y2" s="5" t="s">
        <v>1</v>
      </c>
      <c r="AB2" s="5" t="s">
        <v>1</v>
      </c>
      <c r="AE2" s="5" t="s">
        <v>1</v>
      </c>
      <c r="AH2" s="5" t="s">
        <v>1</v>
      </c>
      <c r="AK2" s="5" t="s">
        <v>1</v>
      </c>
      <c r="AN2" s="5" t="s">
        <v>1</v>
      </c>
    </row>
    <row r="3" spans="1:44" s="1" customFormat="1" ht="16.5" customHeight="1" x14ac:dyDescent="0.35">
      <c r="A3" s="23" t="s">
        <v>2</v>
      </c>
      <c r="B3" s="25">
        <v>2010</v>
      </c>
      <c r="C3" s="26"/>
      <c r="D3" s="27"/>
      <c r="E3" s="25">
        <v>2011</v>
      </c>
      <c r="F3" s="26"/>
      <c r="G3" s="27"/>
      <c r="H3" s="25">
        <v>2012</v>
      </c>
      <c r="I3" s="26"/>
      <c r="J3" s="27"/>
      <c r="K3" s="20">
        <v>2013</v>
      </c>
      <c r="L3" s="21"/>
      <c r="M3" s="22"/>
      <c r="N3" s="20">
        <v>2014</v>
      </c>
      <c r="O3" s="21"/>
      <c r="P3" s="22"/>
      <c r="Q3" s="20">
        <v>2015</v>
      </c>
      <c r="R3" s="21"/>
      <c r="S3" s="22"/>
      <c r="T3" s="20">
        <v>2016</v>
      </c>
      <c r="U3" s="21"/>
      <c r="V3" s="22"/>
      <c r="W3" s="20">
        <v>2017</v>
      </c>
      <c r="X3" s="21"/>
      <c r="Y3" s="22"/>
      <c r="Z3" s="20">
        <v>2018</v>
      </c>
      <c r="AA3" s="21"/>
      <c r="AB3" s="22"/>
      <c r="AC3" s="20">
        <v>2019</v>
      </c>
      <c r="AD3" s="21"/>
      <c r="AE3" s="22"/>
      <c r="AF3" s="20">
        <v>2020</v>
      </c>
      <c r="AG3" s="21"/>
      <c r="AH3" s="22"/>
      <c r="AI3" s="20">
        <v>2021</v>
      </c>
      <c r="AJ3" s="21"/>
      <c r="AK3" s="22"/>
      <c r="AL3" s="20">
        <v>2022</v>
      </c>
      <c r="AM3" s="21"/>
      <c r="AN3" s="22"/>
      <c r="AO3" s="6"/>
    </row>
    <row r="4" spans="1:44" s="1" customFormat="1" ht="16.5" customHeight="1" x14ac:dyDescent="0.35">
      <c r="A4" s="24"/>
      <c r="B4" s="7" t="s">
        <v>3</v>
      </c>
      <c r="C4" s="7" t="s">
        <v>4</v>
      </c>
      <c r="D4" s="7" t="s">
        <v>5</v>
      </c>
      <c r="E4" s="7" t="s">
        <v>3</v>
      </c>
      <c r="F4" s="7" t="s">
        <v>4</v>
      </c>
      <c r="G4" s="7" t="s">
        <v>5</v>
      </c>
      <c r="H4" s="7" t="s">
        <v>3</v>
      </c>
      <c r="I4" s="7" t="s">
        <v>4</v>
      </c>
      <c r="J4" s="7" t="s">
        <v>5</v>
      </c>
      <c r="K4" s="8" t="s">
        <v>3</v>
      </c>
      <c r="L4" s="8" t="s">
        <v>4</v>
      </c>
      <c r="M4" s="8" t="s">
        <v>5</v>
      </c>
      <c r="N4" s="8" t="s">
        <v>3</v>
      </c>
      <c r="O4" s="8" t="s">
        <v>4</v>
      </c>
      <c r="P4" s="8" t="s">
        <v>5</v>
      </c>
      <c r="Q4" s="8" t="s">
        <v>3</v>
      </c>
      <c r="R4" s="8" t="s">
        <v>4</v>
      </c>
      <c r="S4" s="8" t="s">
        <v>5</v>
      </c>
      <c r="T4" s="8" t="s">
        <v>3</v>
      </c>
      <c r="U4" s="8" t="s">
        <v>4</v>
      </c>
      <c r="V4" s="8" t="s">
        <v>5</v>
      </c>
      <c r="W4" s="8" t="s">
        <v>3</v>
      </c>
      <c r="X4" s="8" t="s">
        <v>4</v>
      </c>
      <c r="Y4" s="8" t="s">
        <v>5</v>
      </c>
      <c r="Z4" s="8" t="s">
        <v>3</v>
      </c>
      <c r="AA4" s="8" t="s">
        <v>4</v>
      </c>
      <c r="AB4" s="8" t="s">
        <v>5</v>
      </c>
      <c r="AC4" s="8" t="s">
        <v>3</v>
      </c>
      <c r="AD4" s="8" t="s">
        <v>4</v>
      </c>
      <c r="AE4" s="8" t="s">
        <v>5</v>
      </c>
      <c r="AF4" s="8" t="s">
        <v>3</v>
      </c>
      <c r="AG4" s="8" t="s">
        <v>4</v>
      </c>
      <c r="AH4" s="8" t="s">
        <v>5</v>
      </c>
      <c r="AI4" s="8" t="s">
        <v>3</v>
      </c>
      <c r="AJ4" s="8" t="s">
        <v>4</v>
      </c>
      <c r="AK4" s="8" t="s">
        <v>5</v>
      </c>
      <c r="AL4" s="8" t="s">
        <v>3</v>
      </c>
      <c r="AM4" s="8" t="s">
        <v>4</v>
      </c>
      <c r="AN4" s="8" t="s">
        <v>5</v>
      </c>
      <c r="AO4" s="6"/>
    </row>
    <row r="5" spans="1:44" s="1" customFormat="1" ht="16.5" customHeight="1" x14ac:dyDescent="0.35">
      <c r="A5" s="9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  <c r="AM5" s="11"/>
      <c r="AN5" s="11"/>
      <c r="AO5" s="6"/>
    </row>
    <row r="6" spans="1:44" ht="19.5" customHeight="1" x14ac:dyDescent="0.35">
      <c r="A6" s="9" t="s">
        <v>7</v>
      </c>
      <c r="B6" s="28">
        <v>274749.70208617859</v>
      </c>
      <c r="C6" s="28">
        <v>33180.730972672696</v>
      </c>
      <c r="D6" s="28">
        <v>307930.43305885128</v>
      </c>
      <c r="E6" s="28">
        <v>306610.43717295502</v>
      </c>
      <c r="F6" s="28">
        <v>35948.100215346305</v>
      </c>
      <c r="G6" s="28">
        <v>342558.53738830134</v>
      </c>
      <c r="H6" s="28">
        <v>365907.57041316526</v>
      </c>
      <c r="I6" s="28">
        <v>38453.679620314695</v>
      </c>
      <c r="J6" s="28">
        <v>404361.25003347988</v>
      </c>
      <c r="K6" s="28">
        <v>410182.21191060712</v>
      </c>
      <c r="L6" s="28">
        <v>40327.778258571787</v>
      </c>
      <c r="M6" s="28">
        <v>450509.99016917904</v>
      </c>
      <c r="N6" s="28">
        <v>402671.59327401844</v>
      </c>
      <c r="O6" s="28">
        <v>44821.835016984158</v>
      </c>
      <c r="P6" s="28">
        <v>447493.42829100275</v>
      </c>
      <c r="Q6" s="28">
        <v>400319.86639221432</v>
      </c>
      <c r="R6" s="28">
        <v>46886.852063090402</v>
      </c>
      <c r="S6" s="28">
        <v>447206.71845530474</v>
      </c>
      <c r="T6" s="28">
        <v>508501.54941837408</v>
      </c>
      <c r="U6" s="28">
        <v>51085.372951236968</v>
      </c>
      <c r="V6" s="28">
        <v>559586.9223696111</v>
      </c>
      <c r="W6" s="28">
        <v>581340.10700404644</v>
      </c>
      <c r="X6" s="28">
        <v>57321.106167786522</v>
      </c>
      <c r="Y6" s="28">
        <v>638661.21317183285</v>
      </c>
      <c r="Z6" s="28">
        <v>627151.0213833364</v>
      </c>
      <c r="AA6" s="28">
        <v>62158.895624470664</v>
      </c>
      <c r="AB6" s="28">
        <v>689309.91700780706</v>
      </c>
      <c r="AC6" s="28">
        <v>628477.53429322387</v>
      </c>
      <c r="AD6" s="28">
        <v>65865.273003435679</v>
      </c>
      <c r="AE6" s="28">
        <v>694342.80729665968</v>
      </c>
      <c r="AF6" s="28">
        <v>281045.14999999991</v>
      </c>
      <c r="AG6" s="28">
        <v>33578.49</v>
      </c>
      <c r="AH6" s="28">
        <v>314623.6399999999</v>
      </c>
      <c r="AI6" s="28">
        <f>SUM(AI7:AI18)</f>
        <v>143242.13</v>
      </c>
      <c r="AJ6" s="28">
        <f t="shared" ref="AJ6:AK6" si="0">SUM(AJ7:AJ18)</f>
        <v>21528.449999999997</v>
      </c>
      <c r="AK6" s="28">
        <f t="shared" si="0"/>
        <v>164770.58000000002</v>
      </c>
      <c r="AL6" s="28">
        <f>+SUM(AL7:AL18)</f>
        <v>373451.41</v>
      </c>
      <c r="AM6" s="28">
        <f>+SUM(AM7:AM18)</f>
        <v>68704.81</v>
      </c>
      <c r="AN6" s="28">
        <f>+AL6+AM6</f>
        <v>442156.22</v>
      </c>
    </row>
    <row r="7" spans="1:44" ht="19.5" customHeight="1" x14ac:dyDescent="0.35">
      <c r="A7" s="12" t="s">
        <v>8</v>
      </c>
      <c r="B7" s="29">
        <v>95663.31</v>
      </c>
      <c r="C7" s="30">
        <v>0</v>
      </c>
      <c r="D7" s="29">
        <v>95663.31</v>
      </c>
      <c r="E7" s="30">
        <v>100342.25</v>
      </c>
      <c r="F7" s="30">
        <v>0</v>
      </c>
      <c r="G7" s="29">
        <v>100342.25</v>
      </c>
      <c r="H7" s="30">
        <v>124466.1</v>
      </c>
      <c r="I7" s="30">
        <v>0</v>
      </c>
      <c r="J7" s="29">
        <v>124466.1</v>
      </c>
      <c r="K7" s="31">
        <v>141420.57999999999</v>
      </c>
      <c r="L7" s="31">
        <v>0</v>
      </c>
      <c r="M7" s="29">
        <v>141420.57999999999</v>
      </c>
      <c r="N7" s="31">
        <v>114308.40999999999</v>
      </c>
      <c r="O7" s="31">
        <v>0</v>
      </c>
      <c r="P7" s="29">
        <v>114308.40999999999</v>
      </c>
      <c r="Q7" s="31">
        <v>118575.51711050561</v>
      </c>
      <c r="R7" s="31">
        <v>0</v>
      </c>
      <c r="S7" s="29">
        <v>118575.51711050561</v>
      </c>
      <c r="T7" s="31">
        <v>181155.83947936512</v>
      </c>
      <c r="U7" s="32">
        <v>0</v>
      </c>
      <c r="V7" s="29">
        <v>181155.83947936512</v>
      </c>
      <c r="W7" s="33">
        <v>211290.74563178801</v>
      </c>
      <c r="X7" s="34">
        <v>0</v>
      </c>
      <c r="Y7" s="29">
        <v>211290.74563178801</v>
      </c>
      <c r="Z7" s="33">
        <v>227512.97384897899</v>
      </c>
      <c r="AA7" s="33">
        <v>0</v>
      </c>
      <c r="AB7" s="29">
        <v>227512.97384897899</v>
      </c>
      <c r="AC7" s="35">
        <v>226266.47622968743</v>
      </c>
      <c r="AD7" s="35">
        <v>0</v>
      </c>
      <c r="AE7" s="29">
        <v>226266.47622968743</v>
      </c>
      <c r="AF7" s="35">
        <v>122768.13</v>
      </c>
      <c r="AG7" s="35">
        <v>0</v>
      </c>
      <c r="AH7" s="29">
        <v>122768.13</v>
      </c>
      <c r="AI7" s="30">
        <v>51037.820000000014</v>
      </c>
      <c r="AJ7" s="30">
        <v>0</v>
      </c>
      <c r="AK7" s="30">
        <f t="shared" ref="AK7:AK19" si="1">AI7+AJ7</f>
        <v>51037.820000000014</v>
      </c>
      <c r="AL7" s="30">
        <v>130467.03</v>
      </c>
      <c r="AM7" s="30">
        <v>0</v>
      </c>
      <c r="AN7" s="30">
        <f t="shared" ref="AN7:AN20" si="2">+AL7+AM7</f>
        <v>130467.03</v>
      </c>
      <c r="AO7" s="13"/>
      <c r="AQ7" s="14"/>
      <c r="AR7" s="15"/>
    </row>
    <row r="8" spans="1:44" ht="19.5" customHeight="1" x14ac:dyDescent="0.35">
      <c r="A8" s="12" t="s">
        <v>9</v>
      </c>
      <c r="B8" s="30">
        <v>79722.64</v>
      </c>
      <c r="C8" s="30">
        <v>16807.91</v>
      </c>
      <c r="D8" s="29">
        <v>96530.55</v>
      </c>
      <c r="E8" s="30">
        <v>96670.5</v>
      </c>
      <c r="F8" s="30">
        <v>18634.25</v>
      </c>
      <c r="G8" s="29">
        <v>115304.75</v>
      </c>
      <c r="H8" s="30">
        <v>114198.96</v>
      </c>
      <c r="I8" s="30">
        <v>19394.41</v>
      </c>
      <c r="J8" s="29">
        <v>133593.37</v>
      </c>
      <c r="K8" s="31">
        <v>131821.72</v>
      </c>
      <c r="L8" s="31">
        <v>21194</v>
      </c>
      <c r="M8" s="29">
        <v>153015.72</v>
      </c>
      <c r="N8" s="31">
        <v>142445.83000000002</v>
      </c>
      <c r="O8" s="31">
        <v>23692.530000000002</v>
      </c>
      <c r="P8" s="29">
        <v>166138.36000000002</v>
      </c>
      <c r="Q8" s="31">
        <v>121347.72118560859</v>
      </c>
      <c r="R8" s="31">
        <v>25199.688432565155</v>
      </c>
      <c r="S8" s="29">
        <v>146547.40961817376</v>
      </c>
      <c r="T8" s="31">
        <v>157607.85990031931</v>
      </c>
      <c r="U8" s="31">
        <v>28711.108816655404</v>
      </c>
      <c r="V8" s="29">
        <v>186318.96871697472</v>
      </c>
      <c r="W8" s="33">
        <v>184632.32541929011</v>
      </c>
      <c r="X8" s="33">
        <v>34106.561129530004</v>
      </c>
      <c r="Y8" s="29">
        <v>218738.88654882013</v>
      </c>
      <c r="Z8" s="33">
        <v>201372.11985311913</v>
      </c>
      <c r="AA8" s="33">
        <v>36714.320831667166</v>
      </c>
      <c r="AB8" s="29">
        <v>238086.4406847863</v>
      </c>
      <c r="AC8" s="35">
        <v>204957.33693011178</v>
      </c>
      <c r="AD8" s="35">
        <v>38740.076735490002</v>
      </c>
      <c r="AE8" s="29">
        <v>243697.41366560178</v>
      </c>
      <c r="AF8" s="35">
        <v>95506.539999999979</v>
      </c>
      <c r="AG8" s="35">
        <v>18448.46</v>
      </c>
      <c r="AH8" s="29">
        <v>113954.99999999997</v>
      </c>
      <c r="AI8" s="30">
        <v>49095.22</v>
      </c>
      <c r="AJ8" s="30">
        <v>12376.44</v>
      </c>
      <c r="AK8" s="30">
        <f t="shared" si="1"/>
        <v>61471.66</v>
      </c>
      <c r="AL8" s="30">
        <v>125467.10999999999</v>
      </c>
      <c r="AM8" s="30">
        <v>38535.14</v>
      </c>
      <c r="AN8" s="30">
        <f t="shared" si="2"/>
        <v>164002.25</v>
      </c>
      <c r="AO8" s="13"/>
      <c r="AQ8" s="14"/>
      <c r="AR8" s="15"/>
    </row>
    <row r="9" spans="1:44" ht="19.5" customHeight="1" x14ac:dyDescent="0.35">
      <c r="A9" s="12" t="s">
        <v>10</v>
      </c>
      <c r="B9" s="30">
        <v>298.06999999999994</v>
      </c>
      <c r="C9" s="30">
        <v>166.86</v>
      </c>
      <c r="D9" s="29">
        <v>464.92999999999995</v>
      </c>
      <c r="E9" s="30">
        <v>331.11223999999993</v>
      </c>
      <c r="F9" s="30">
        <v>158.32</v>
      </c>
      <c r="G9" s="29">
        <v>489.43223999999992</v>
      </c>
      <c r="H9" s="30">
        <v>335.78263900000002</v>
      </c>
      <c r="I9" s="30">
        <v>182.55</v>
      </c>
      <c r="J9" s="29">
        <v>518.33263899999997</v>
      </c>
      <c r="K9" s="31">
        <v>350.97864999999956</v>
      </c>
      <c r="L9" s="31">
        <v>195.51000000000002</v>
      </c>
      <c r="M9" s="29">
        <v>546.48864999999955</v>
      </c>
      <c r="N9" s="31">
        <v>238.19040492067188</v>
      </c>
      <c r="O9" s="31">
        <v>213.07231933472187</v>
      </c>
      <c r="P9" s="29">
        <v>451.26272425539378</v>
      </c>
      <c r="Q9" s="31">
        <v>258.74184165094721</v>
      </c>
      <c r="R9" s="31">
        <v>222.60766691860979</v>
      </c>
      <c r="S9" s="29">
        <v>481.34950856955697</v>
      </c>
      <c r="T9" s="31">
        <v>348.86536736838934</v>
      </c>
      <c r="U9" s="31">
        <v>233.66436167451977</v>
      </c>
      <c r="V9" s="29">
        <v>582.52972904290914</v>
      </c>
      <c r="W9" s="33">
        <v>379.85649909996073</v>
      </c>
      <c r="X9" s="33">
        <v>252.3614238777252</v>
      </c>
      <c r="Y9" s="29">
        <v>632.21792297768593</v>
      </c>
      <c r="Z9" s="33">
        <v>397.74369224299153</v>
      </c>
      <c r="AA9" s="33">
        <v>283.56673063948881</v>
      </c>
      <c r="AB9" s="29">
        <v>681.31042288248034</v>
      </c>
      <c r="AC9" s="35">
        <v>373.73910044305512</v>
      </c>
      <c r="AD9" s="35">
        <v>290.69556805951203</v>
      </c>
      <c r="AE9" s="29">
        <v>664.43466850256709</v>
      </c>
      <c r="AF9" s="35">
        <v>269.05</v>
      </c>
      <c r="AG9" s="35">
        <v>12.48</v>
      </c>
      <c r="AH9" s="29">
        <v>281.53000000000003</v>
      </c>
      <c r="AI9" s="30">
        <v>97.72</v>
      </c>
      <c r="AJ9" s="30">
        <v>9.58</v>
      </c>
      <c r="AK9" s="30">
        <f t="shared" si="1"/>
        <v>107.3</v>
      </c>
      <c r="AL9" s="30">
        <v>366.83000000000004</v>
      </c>
      <c r="AM9" s="30">
        <v>89.89</v>
      </c>
      <c r="AN9" s="30">
        <f t="shared" si="2"/>
        <v>456.72</v>
      </c>
      <c r="AO9" s="13"/>
      <c r="AQ9" s="14"/>
      <c r="AR9" s="15"/>
    </row>
    <row r="10" spans="1:44" ht="19.5" customHeight="1" x14ac:dyDescent="0.35">
      <c r="A10" s="12" t="s">
        <v>11</v>
      </c>
      <c r="B10" s="30">
        <v>7832.94</v>
      </c>
      <c r="C10" s="30">
        <v>1853.58</v>
      </c>
      <c r="D10" s="29">
        <v>9686.52</v>
      </c>
      <c r="E10" s="30">
        <v>8469.61</v>
      </c>
      <c r="F10" s="30">
        <v>2042.2</v>
      </c>
      <c r="G10" s="29">
        <v>10511.810000000001</v>
      </c>
      <c r="H10" s="30">
        <v>8504.15</v>
      </c>
      <c r="I10" s="30">
        <v>2153.21</v>
      </c>
      <c r="J10" s="29">
        <v>10657.36</v>
      </c>
      <c r="K10" s="31">
        <v>9568.0269545500541</v>
      </c>
      <c r="L10" s="31">
        <v>2023.4499999999998</v>
      </c>
      <c r="M10" s="29">
        <v>11591.476954550053</v>
      </c>
      <c r="N10" s="31">
        <v>11808.63708682761</v>
      </c>
      <c r="O10" s="31">
        <v>2940.7600320149531</v>
      </c>
      <c r="P10" s="29">
        <v>14749.397118842564</v>
      </c>
      <c r="Q10" s="31">
        <v>15693.56115113297</v>
      </c>
      <c r="R10" s="31">
        <v>3139.0002756110698</v>
      </c>
      <c r="S10" s="29">
        <v>18832.56142674404</v>
      </c>
      <c r="T10" s="31">
        <v>19041.255661744475</v>
      </c>
      <c r="U10" s="31">
        <v>3794.775666306864</v>
      </c>
      <c r="V10" s="29">
        <v>22836.03132805134</v>
      </c>
      <c r="W10" s="33">
        <v>21078.222837591136</v>
      </c>
      <c r="X10" s="33">
        <v>4331.9439906991001</v>
      </c>
      <c r="Y10" s="29">
        <v>25410.166828290236</v>
      </c>
      <c r="Z10" s="33">
        <v>22309.549568674323</v>
      </c>
      <c r="AA10" s="33">
        <v>4668.5980948243596</v>
      </c>
      <c r="AB10" s="29">
        <v>26978.147663498683</v>
      </c>
      <c r="AC10" s="35">
        <v>20088.315167878856</v>
      </c>
      <c r="AD10" s="35">
        <v>4570.6727559633</v>
      </c>
      <c r="AE10" s="29">
        <v>24658.987923842156</v>
      </c>
      <c r="AF10" s="35">
        <v>6640.08</v>
      </c>
      <c r="AG10" s="35">
        <v>3517.0499999999997</v>
      </c>
      <c r="AH10" s="29">
        <v>10157.129999999999</v>
      </c>
      <c r="AI10" s="30">
        <v>4486.0599999999995</v>
      </c>
      <c r="AJ10" s="30">
        <v>2103.0299999999997</v>
      </c>
      <c r="AK10" s="30">
        <f t="shared" si="1"/>
        <v>6589.0899999999992</v>
      </c>
      <c r="AL10" s="30">
        <v>13077.21</v>
      </c>
      <c r="AM10" s="30">
        <v>8678.34</v>
      </c>
      <c r="AN10" s="30">
        <f t="shared" si="2"/>
        <v>21755.55</v>
      </c>
      <c r="AO10" s="13"/>
      <c r="AQ10" s="14"/>
      <c r="AR10" s="15"/>
    </row>
    <row r="11" spans="1:44" ht="19.5" customHeight="1" x14ac:dyDescent="0.35">
      <c r="A11" s="12" t="s">
        <v>12</v>
      </c>
      <c r="B11" s="30">
        <v>580.46</v>
      </c>
      <c r="C11" s="30">
        <v>49.529999999999973</v>
      </c>
      <c r="D11" s="29">
        <v>629.99</v>
      </c>
      <c r="E11" s="30">
        <v>641.2199999999998</v>
      </c>
      <c r="F11" s="30">
        <v>52.209999999999809</v>
      </c>
      <c r="G11" s="29">
        <v>693.42999999999961</v>
      </c>
      <c r="H11" s="30">
        <v>694.10999999999967</v>
      </c>
      <c r="I11" s="30">
        <v>47.1099999999999</v>
      </c>
      <c r="J11" s="29">
        <v>741.21999999999957</v>
      </c>
      <c r="K11" s="31">
        <v>714.27275634861985</v>
      </c>
      <c r="L11" s="31">
        <v>48.816594124720041</v>
      </c>
      <c r="M11" s="29">
        <v>763.08935047333989</v>
      </c>
      <c r="N11" s="31">
        <v>1121.8889568384197</v>
      </c>
      <c r="O11" s="31">
        <v>80.220989376670104</v>
      </c>
      <c r="P11" s="29">
        <v>1202.1099462150898</v>
      </c>
      <c r="Q11" s="31">
        <v>1096.4898458141201</v>
      </c>
      <c r="R11" s="31">
        <v>91.66</v>
      </c>
      <c r="S11" s="29">
        <v>1188.1498458141202</v>
      </c>
      <c r="T11" s="31">
        <v>1086.8544938253781</v>
      </c>
      <c r="U11" s="32">
        <v>107.75</v>
      </c>
      <c r="V11" s="29">
        <v>1194.6044938253781</v>
      </c>
      <c r="W11" s="33">
        <v>1040.3499609773123</v>
      </c>
      <c r="X11" s="34">
        <v>109.067223</v>
      </c>
      <c r="Y11" s="29">
        <v>1149.4171839773123</v>
      </c>
      <c r="Z11" s="33">
        <v>1132.0116201868632</v>
      </c>
      <c r="AA11" s="33">
        <v>98.341380000000001</v>
      </c>
      <c r="AB11" s="29">
        <v>1230.3530001868633</v>
      </c>
      <c r="AC11" s="35">
        <v>1157.3147934745271</v>
      </c>
      <c r="AD11" s="35">
        <v>165.4821237802</v>
      </c>
      <c r="AE11" s="29">
        <v>1322.7969172547271</v>
      </c>
      <c r="AF11" s="35">
        <v>58.259999999999991</v>
      </c>
      <c r="AG11" s="35">
        <v>4.75</v>
      </c>
      <c r="AH11" s="29">
        <v>63.009999999999991</v>
      </c>
      <c r="AI11" s="30">
        <v>48.73</v>
      </c>
      <c r="AJ11" s="30">
        <v>1.3</v>
      </c>
      <c r="AK11" s="30">
        <f t="shared" si="1"/>
        <v>50.029999999999994</v>
      </c>
      <c r="AL11" s="30">
        <v>173.98</v>
      </c>
      <c r="AM11" s="30">
        <v>6.07</v>
      </c>
      <c r="AN11" s="30">
        <f t="shared" si="2"/>
        <v>180.04999999999998</v>
      </c>
      <c r="AO11" s="13"/>
      <c r="AQ11" s="14"/>
      <c r="AR11" s="15"/>
    </row>
    <row r="12" spans="1:44" ht="19.5" customHeight="1" x14ac:dyDescent="0.35">
      <c r="A12" s="12" t="s">
        <v>13</v>
      </c>
      <c r="B12" s="30">
        <v>7062.8600000000006</v>
      </c>
      <c r="C12" s="30">
        <v>64.300000000000068</v>
      </c>
      <c r="D12" s="29">
        <v>7127.1600000000008</v>
      </c>
      <c r="E12" s="30">
        <v>8024.8600000000006</v>
      </c>
      <c r="F12" s="30">
        <v>78.560000000000059</v>
      </c>
      <c r="G12" s="29">
        <v>8103.420000000001</v>
      </c>
      <c r="H12" s="30">
        <v>8010.38</v>
      </c>
      <c r="I12" s="30">
        <v>87.62</v>
      </c>
      <c r="J12" s="29">
        <v>8098</v>
      </c>
      <c r="K12" s="31">
        <v>9025.2355588979644</v>
      </c>
      <c r="L12" s="31">
        <v>94.778653339376945</v>
      </c>
      <c r="M12" s="29">
        <v>9120.0142122373418</v>
      </c>
      <c r="N12" s="31">
        <v>10493.906627126451</v>
      </c>
      <c r="O12" s="31">
        <v>154.89671397008999</v>
      </c>
      <c r="P12" s="29">
        <v>10648.803341096542</v>
      </c>
      <c r="Q12" s="31">
        <v>13670.079114858299</v>
      </c>
      <c r="R12" s="31">
        <v>134.16000000000003</v>
      </c>
      <c r="S12" s="29">
        <v>13804.239114858299</v>
      </c>
      <c r="T12" s="31">
        <v>15556.039006240699</v>
      </c>
      <c r="U12" s="31">
        <v>145.54111780406521</v>
      </c>
      <c r="V12" s="29">
        <v>15701.580124044764</v>
      </c>
      <c r="W12" s="33">
        <v>16930.699509112401</v>
      </c>
      <c r="X12" s="33">
        <v>167.19047581270002</v>
      </c>
      <c r="Y12" s="29">
        <v>17097.889984925099</v>
      </c>
      <c r="Z12" s="33">
        <v>18313.285165479734</v>
      </c>
      <c r="AA12" s="33">
        <v>183.46278907877019</v>
      </c>
      <c r="AB12" s="29">
        <v>18496.747954558505</v>
      </c>
      <c r="AC12" s="35">
        <v>16806.522388823789</v>
      </c>
      <c r="AD12" s="35">
        <v>179.04960215866501</v>
      </c>
      <c r="AE12" s="29">
        <v>16985.571990982455</v>
      </c>
      <c r="AF12" s="35">
        <v>10082.080000000002</v>
      </c>
      <c r="AG12" s="35">
        <v>327.96000000000004</v>
      </c>
      <c r="AH12" s="29">
        <v>10410.040000000001</v>
      </c>
      <c r="AI12" s="30">
        <v>6307.0500000000011</v>
      </c>
      <c r="AJ12" s="30">
        <v>141.68</v>
      </c>
      <c r="AK12" s="30">
        <f t="shared" si="1"/>
        <v>6448.7300000000014</v>
      </c>
      <c r="AL12" s="30">
        <v>20605.330000000002</v>
      </c>
      <c r="AM12" s="30">
        <v>683.6</v>
      </c>
      <c r="AN12" s="30">
        <f t="shared" si="2"/>
        <v>21288.93</v>
      </c>
      <c r="AO12" s="13"/>
      <c r="AQ12" s="14"/>
      <c r="AR12" s="15"/>
    </row>
    <row r="13" spans="1:44" ht="19.5" customHeight="1" x14ac:dyDescent="0.35">
      <c r="A13" s="12" t="s">
        <v>14</v>
      </c>
      <c r="B13" s="30">
        <v>1721.91</v>
      </c>
      <c r="C13" s="30">
        <v>28.209999999999923</v>
      </c>
      <c r="D13" s="29">
        <v>1750.12</v>
      </c>
      <c r="E13" s="30">
        <v>1954.6200000000001</v>
      </c>
      <c r="F13" s="30">
        <v>25.050000000000068</v>
      </c>
      <c r="G13" s="29">
        <v>1979.67</v>
      </c>
      <c r="H13" s="30">
        <v>2062.8199999999997</v>
      </c>
      <c r="I13" s="30">
        <v>28.970000000000027</v>
      </c>
      <c r="J13" s="29">
        <v>2091.79</v>
      </c>
      <c r="K13" s="31">
        <v>2109.5983911344374</v>
      </c>
      <c r="L13" s="31">
        <v>34.804186023918987</v>
      </c>
      <c r="M13" s="29">
        <v>2144.4025771583565</v>
      </c>
      <c r="N13" s="31">
        <v>2255.7494790940605</v>
      </c>
      <c r="O13" s="31">
        <v>35.2091972633268</v>
      </c>
      <c r="P13" s="29">
        <v>2290.958676357387</v>
      </c>
      <c r="Q13" s="31">
        <v>2932.3181445437481</v>
      </c>
      <c r="R13" s="31">
        <v>42.599999999999994</v>
      </c>
      <c r="S13" s="29">
        <v>2974.918144543748</v>
      </c>
      <c r="T13" s="31">
        <v>3274.2807086098601</v>
      </c>
      <c r="U13" s="31">
        <v>81.564512046998303</v>
      </c>
      <c r="V13" s="29">
        <v>3355.8452206568586</v>
      </c>
      <c r="W13" s="33">
        <v>3380.181</v>
      </c>
      <c r="X13" s="33">
        <v>81.490000000000009</v>
      </c>
      <c r="Y13" s="29">
        <v>3461.6710000000003</v>
      </c>
      <c r="Z13" s="33">
        <v>3343.7160136866287</v>
      </c>
      <c r="AA13" s="33">
        <v>84.627290000000002</v>
      </c>
      <c r="AB13" s="29">
        <v>3428.3433036866286</v>
      </c>
      <c r="AC13" s="35">
        <v>3605.2808732384651</v>
      </c>
      <c r="AD13" s="35">
        <v>63.59</v>
      </c>
      <c r="AE13" s="29">
        <v>3668.8708732384653</v>
      </c>
      <c r="AF13" s="35">
        <v>600.28000000000077</v>
      </c>
      <c r="AG13" s="35">
        <v>278.74999999999994</v>
      </c>
      <c r="AH13" s="29">
        <v>879.03000000000065</v>
      </c>
      <c r="AI13" s="30">
        <v>471.90999999999997</v>
      </c>
      <c r="AJ13" s="30">
        <v>219.8</v>
      </c>
      <c r="AK13" s="30">
        <f t="shared" si="1"/>
        <v>691.71</v>
      </c>
      <c r="AL13" s="30">
        <v>1657.8</v>
      </c>
      <c r="AM13" s="30">
        <v>1560.62</v>
      </c>
      <c r="AN13" s="30">
        <f t="shared" si="2"/>
        <v>3218.42</v>
      </c>
      <c r="AO13" s="13"/>
      <c r="AQ13" s="14"/>
      <c r="AR13" s="15"/>
    </row>
    <row r="14" spans="1:44" ht="19.5" customHeight="1" x14ac:dyDescent="0.35">
      <c r="A14" s="12" t="s">
        <v>15</v>
      </c>
      <c r="B14" s="30">
        <v>10007.950000000001</v>
      </c>
      <c r="C14" s="30">
        <v>25.120000000000346</v>
      </c>
      <c r="D14" s="29">
        <v>10033.070000000002</v>
      </c>
      <c r="E14" s="30">
        <v>12774.291300000001</v>
      </c>
      <c r="F14" s="30">
        <v>28.019999999999982</v>
      </c>
      <c r="G14" s="29">
        <v>12802.311300000001</v>
      </c>
      <c r="H14" s="30">
        <v>15819.920015758002</v>
      </c>
      <c r="I14" s="30">
        <v>22.429999999999382</v>
      </c>
      <c r="J14" s="29">
        <v>15842.350015758002</v>
      </c>
      <c r="K14" s="31">
        <v>17512.979308776925</v>
      </c>
      <c r="L14" s="31">
        <v>20.588858805059772</v>
      </c>
      <c r="M14" s="29">
        <v>17533.568167581983</v>
      </c>
      <c r="N14" s="31">
        <v>18555.058091004594</v>
      </c>
      <c r="O14" s="31">
        <v>23.625998739395868</v>
      </c>
      <c r="P14" s="29">
        <v>18578.684089743991</v>
      </c>
      <c r="Q14" s="31">
        <v>22852.156152391341</v>
      </c>
      <c r="R14" s="31">
        <v>15.214341614121802</v>
      </c>
      <c r="S14" s="29">
        <v>22867.370494005463</v>
      </c>
      <c r="T14" s="31">
        <v>23153.90554635935</v>
      </c>
      <c r="U14" s="31">
        <v>61.82794630857984</v>
      </c>
      <c r="V14" s="29">
        <v>23215.733492667929</v>
      </c>
      <c r="W14" s="33">
        <v>26897.041141218102</v>
      </c>
      <c r="X14" s="33">
        <v>78.424851779999926</v>
      </c>
      <c r="Y14" s="29">
        <v>26975.465992998103</v>
      </c>
      <c r="Z14" s="33">
        <v>30508.245377705902</v>
      </c>
      <c r="AA14" s="33">
        <v>88.133277393919855</v>
      </c>
      <c r="AB14" s="29">
        <v>30596.378655099823</v>
      </c>
      <c r="AC14" s="35">
        <v>33167.5539284447</v>
      </c>
      <c r="AD14" s="35">
        <v>167.24380300000053</v>
      </c>
      <c r="AE14" s="29">
        <v>33334.797731444698</v>
      </c>
      <c r="AF14" s="35">
        <v>7742.4600000000009</v>
      </c>
      <c r="AG14" s="35">
        <v>1378.2</v>
      </c>
      <c r="AH14" s="29">
        <v>9120.6600000000017</v>
      </c>
      <c r="AI14" s="30">
        <v>4720.54</v>
      </c>
      <c r="AJ14" s="30">
        <v>0</v>
      </c>
      <c r="AK14" s="30">
        <f t="shared" si="1"/>
        <v>4720.54</v>
      </c>
      <c r="AL14" s="30">
        <v>9731.86</v>
      </c>
      <c r="AM14" s="30">
        <v>0</v>
      </c>
      <c r="AN14" s="30">
        <f t="shared" si="2"/>
        <v>9731.86</v>
      </c>
      <c r="AO14" s="13"/>
      <c r="AQ14" s="14"/>
      <c r="AR14" s="15"/>
    </row>
    <row r="15" spans="1:44" ht="19.5" customHeight="1" x14ac:dyDescent="0.35">
      <c r="A15" s="12" t="s">
        <v>16</v>
      </c>
      <c r="B15" s="30">
        <v>333.52</v>
      </c>
      <c r="C15" s="30">
        <v>23.89</v>
      </c>
      <c r="D15" s="29">
        <v>357.40999999999997</v>
      </c>
      <c r="E15" s="30">
        <v>403.09</v>
      </c>
      <c r="F15" s="30">
        <v>23.92</v>
      </c>
      <c r="G15" s="29">
        <v>427.01</v>
      </c>
      <c r="H15" s="30">
        <v>452.05</v>
      </c>
      <c r="I15" s="30">
        <v>30.46</v>
      </c>
      <c r="J15" s="29">
        <v>482.51</v>
      </c>
      <c r="K15" s="31">
        <v>545.92999999999984</v>
      </c>
      <c r="L15" s="31">
        <v>33.159999999999997</v>
      </c>
      <c r="M15" s="29">
        <v>579.0899999999998</v>
      </c>
      <c r="N15" s="31">
        <v>530.37074652793774</v>
      </c>
      <c r="O15" s="31">
        <v>31.232671820614804</v>
      </c>
      <c r="P15" s="29">
        <v>561.60341834855251</v>
      </c>
      <c r="Q15" s="31">
        <v>528.45741880591152</v>
      </c>
      <c r="R15" s="31">
        <v>35.665718619912205</v>
      </c>
      <c r="S15" s="29">
        <v>564.12313742582376</v>
      </c>
      <c r="T15" s="31">
        <v>586.42839033675978</v>
      </c>
      <c r="U15" s="31">
        <v>48.468387348410033</v>
      </c>
      <c r="V15" s="29">
        <v>634.89677768516981</v>
      </c>
      <c r="W15" s="33">
        <v>712.61194744739896</v>
      </c>
      <c r="X15" s="33">
        <v>57.758389610000222</v>
      </c>
      <c r="Y15" s="29">
        <v>770.37033705739918</v>
      </c>
      <c r="Z15" s="33">
        <v>808.16587469440879</v>
      </c>
      <c r="AA15" s="33">
        <v>66.562229094565922</v>
      </c>
      <c r="AB15" s="29">
        <v>874.72810378897475</v>
      </c>
      <c r="AC15" s="35">
        <v>904.33473296279772</v>
      </c>
      <c r="AD15" s="35">
        <v>99.565646559999408</v>
      </c>
      <c r="AE15" s="29">
        <v>1003.9003795227972</v>
      </c>
      <c r="AF15" s="35">
        <v>233.71000000000004</v>
      </c>
      <c r="AG15" s="35">
        <v>36.22</v>
      </c>
      <c r="AH15" s="29">
        <v>269.93000000000006</v>
      </c>
      <c r="AI15" s="30">
        <v>227.02</v>
      </c>
      <c r="AJ15" s="30">
        <v>23.240000000000002</v>
      </c>
      <c r="AK15" s="30">
        <f t="shared" si="1"/>
        <v>250.26000000000002</v>
      </c>
      <c r="AL15" s="30">
        <v>1028.1100000000001</v>
      </c>
      <c r="AM15" s="30">
        <v>86.050000000000011</v>
      </c>
      <c r="AN15" s="30">
        <f t="shared" si="2"/>
        <v>1114.1600000000001</v>
      </c>
      <c r="AO15" s="13"/>
      <c r="AQ15" s="14"/>
      <c r="AR15" s="15"/>
    </row>
    <row r="16" spans="1:44" ht="19.5" customHeight="1" x14ac:dyDescent="0.35">
      <c r="A16" s="12" t="s">
        <v>17</v>
      </c>
      <c r="B16" s="30">
        <v>5360.0770398095765</v>
      </c>
      <c r="C16" s="30">
        <v>744.2960190419999</v>
      </c>
      <c r="D16" s="29">
        <v>6104.3730588515764</v>
      </c>
      <c r="E16" s="30">
        <v>5260.6017023410004</v>
      </c>
      <c r="F16" s="30">
        <v>714.1398297659</v>
      </c>
      <c r="G16" s="29">
        <v>5974.7415321069002</v>
      </c>
      <c r="H16" s="30">
        <v>5125.5030416344998</v>
      </c>
      <c r="I16" s="30">
        <v>775.96958365599994</v>
      </c>
      <c r="J16" s="29">
        <v>5901.4726252905002</v>
      </c>
      <c r="K16" s="31">
        <v>4971.4947394076335</v>
      </c>
      <c r="L16" s="31">
        <v>793.63663247982686</v>
      </c>
      <c r="M16" s="29">
        <v>5765.1313718874608</v>
      </c>
      <c r="N16" s="31">
        <v>5471.6148198259407</v>
      </c>
      <c r="O16" s="31">
        <v>1082.0740738106858</v>
      </c>
      <c r="P16" s="29">
        <v>6553.6888936366267</v>
      </c>
      <c r="Q16" s="31">
        <v>6328.5265232133297</v>
      </c>
      <c r="R16" s="31">
        <v>987.99745635369095</v>
      </c>
      <c r="S16" s="29">
        <v>7316.5239795670204</v>
      </c>
      <c r="T16" s="31">
        <v>6784.0598114966015</v>
      </c>
      <c r="U16" s="31">
        <v>1292.0076017959104</v>
      </c>
      <c r="V16" s="29">
        <v>8076.0674132925124</v>
      </c>
      <c r="W16" s="33">
        <v>6996.6333648320706</v>
      </c>
      <c r="X16" s="33">
        <v>1437.9603477100004</v>
      </c>
      <c r="Y16" s="29">
        <v>8434.5937125420714</v>
      </c>
      <c r="Z16" s="33">
        <v>7026.6907265123054</v>
      </c>
      <c r="AA16" s="33">
        <v>1723.8672460580929</v>
      </c>
      <c r="AB16" s="29">
        <v>8750.5579725703974</v>
      </c>
      <c r="AC16" s="35">
        <v>7490.1952696426215</v>
      </c>
      <c r="AD16" s="35">
        <v>1884.0048132299994</v>
      </c>
      <c r="AE16" s="29">
        <v>9374.2000828726214</v>
      </c>
      <c r="AF16" s="35">
        <v>1946.2699999999995</v>
      </c>
      <c r="AG16" s="35">
        <v>730.58999999999992</v>
      </c>
      <c r="AH16" s="29">
        <v>2676.8599999999997</v>
      </c>
      <c r="AI16" s="30">
        <v>1376.27</v>
      </c>
      <c r="AJ16" s="30">
        <v>294.68</v>
      </c>
      <c r="AK16" s="30">
        <f t="shared" si="1"/>
        <v>1670.95</v>
      </c>
      <c r="AL16" s="30">
        <v>4810.57</v>
      </c>
      <c r="AM16" s="30">
        <v>1198.5700000000002</v>
      </c>
      <c r="AN16" s="30">
        <f t="shared" si="2"/>
        <v>6009.1399999999994</v>
      </c>
      <c r="AO16" s="13"/>
      <c r="AQ16" s="14"/>
      <c r="AR16" s="15"/>
    </row>
    <row r="17" spans="1:44" ht="19.5" customHeight="1" x14ac:dyDescent="0.35">
      <c r="A17" s="12" t="s">
        <v>18</v>
      </c>
      <c r="B17" s="30">
        <v>18295.767423949001</v>
      </c>
      <c r="C17" s="30">
        <v>6914.2325760506992</v>
      </c>
      <c r="D17" s="29">
        <v>25209.999999999702</v>
      </c>
      <c r="E17" s="30">
        <v>24017.489805999998</v>
      </c>
      <c r="F17" s="30">
        <v>7604.2225101944005</v>
      </c>
      <c r="G17" s="29">
        <v>31621.712316194396</v>
      </c>
      <c r="H17" s="30">
        <v>36365.269746632701</v>
      </c>
      <c r="I17" s="30">
        <v>8847.3025336727005</v>
      </c>
      <c r="J17" s="29">
        <v>45212.572280305401</v>
      </c>
      <c r="K17" s="31">
        <v>43871.996683364254</v>
      </c>
      <c r="L17" s="31">
        <v>8857.1303295704038</v>
      </c>
      <c r="M17" s="29">
        <v>52729.127012934659</v>
      </c>
      <c r="N17" s="31">
        <v>46782.833930553403</v>
      </c>
      <c r="O17" s="31">
        <v>9133.2122210080997</v>
      </c>
      <c r="P17" s="29">
        <v>55916.046151561502</v>
      </c>
      <c r="Q17" s="31">
        <v>46954.056733624995</v>
      </c>
      <c r="R17" s="31">
        <v>10626.069797478815</v>
      </c>
      <c r="S17" s="29">
        <v>57580.126531103808</v>
      </c>
      <c r="T17" s="31">
        <v>48038.008640327185</v>
      </c>
      <c r="U17" s="31">
        <v>9458.8953087729406</v>
      </c>
      <c r="V17" s="29">
        <v>57496.903949100124</v>
      </c>
      <c r="W17" s="33">
        <v>56771.509282646904</v>
      </c>
      <c r="X17" s="33">
        <v>11157.132655707001</v>
      </c>
      <c r="Y17" s="29">
        <v>67928.641938353903</v>
      </c>
      <c r="Z17" s="33">
        <v>62104.943555346617</v>
      </c>
      <c r="AA17" s="33">
        <v>12389.794439503305</v>
      </c>
      <c r="AB17" s="29">
        <v>74494.737994849915</v>
      </c>
      <c r="AC17" s="35">
        <v>62332.769460284908</v>
      </c>
      <c r="AD17" s="35">
        <v>13369.088166084</v>
      </c>
      <c r="AE17" s="29">
        <v>75701.857626368903</v>
      </c>
      <c r="AF17" s="35">
        <v>17077.370000000003</v>
      </c>
      <c r="AG17" s="35">
        <v>5011.1399999999994</v>
      </c>
      <c r="AH17" s="29">
        <v>22088.510000000002</v>
      </c>
      <c r="AI17" s="30">
        <v>7259.7000000000007</v>
      </c>
      <c r="AJ17" s="30">
        <v>2028.53</v>
      </c>
      <c r="AK17" s="30">
        <f t="shared" si="1"/>
        <v>9288.2300000000014</v>
      </c>
      <c r="AL17" s="30">
        <v>19619.199999999997</v>
      </c>
      <c r="AM17" s="30">
        <v>6382.99</v>
      </c>
      <c r="AN17" s="30">
        <f t="shared" si="2"/>
        <v>26002.189999999995</v>
      </c>
      <c r="AO17" s="13"/>
      <c r="AQ17" s="14"/>
      <c r="AR17" s="15"/>
    </row>
    <row r="18" spans="1:44" ht="19.5" customHeight="1" x14ac:dyDescent="0.35">
      <c r="A18" s="12" t="s">
        <v>19</v>
      </c>
      <c r="B18" s="30">
        <v>47870.197622419997</v>
      </c>
      <c r="C18" s="30">
        <v>6502.8023775800002</v>
      </c>
      <c r="D18" s="29">
        <v>54373</v>
      </c>
      <c r="E18" s="30">
        <v>47720.792124614003</v>
      </c>
      <c r="F18" s="30">
        <v>6587.2078753860005</v>
      </c>
      <c r="G18" s="29">
        <v>54308</v>
      </c>
      <c r="H18" s="30">
        <v>49872.524970140003</v>
      </c>
      <c r="I18" s="30">
        <v>6883.6475029860003</v>
      </c>
      <c r="J18" s="29">
        <v>56756.172473126004</v>
      </c>
      <c r="K18" s="31">
        <v>48269.39886812734</v>
      </c>
      <c r="L18" s="31">
        <v>7031.9030042284885</v>
      </c>
      <c r="M18" s="29">
        <v>55301.301872355827</v>
      </c>
      <c r="N18" s="31">
        <v>48659.103131299446</v>
      </c>
      <c r="O18" s="31">
        <v>7435.0007996455997</v>
      </c>
      <c r="P18" s="29">
        <v>56094.103930945043</v>
      </c>
      <c r="Q18" s="31">
        <v>50082.241170064459</v>
      </c>
      <c r="R18" s="31">
        <v>6392.1883739290261</v>
      </c>
      <c r="S18" s="29">
        <v>56474.429543993487</v>
      </c>
      <c r="T18" s="31">
        <v>51868.152412380994</v>
      </c>
      <c r="U18" s="31">
        <v>7149.7692325232765</v>
      </c>
      <c r="V18" s="29">
        <v>59017.921644904272</v>
      </c>
      <c r="W18" s="33">
        <v>51229.930410043002</v>
      </c>
      <c r="X18" s="33">
        <v>5541.2156800600005</v>
      </c>
      <c r="Y18" s="29">
        <v>56771.146090103</v>
      </c>
      <c r="Z18" s="33">
        <v>52321.57608670857</v>
      </c>
      <c r="AA18" s="33">
        <v>5857.6213162109989</v>
      </c>
      <c r="AB18" s="29">
        <v>58179.19740291957</v>
      </c>
      <c r="AC18" s="35">
        <v>51327.695418231</v>
      </c>
      <c r="AD18" s="35">
        <v>6335.8037891100003</v>
      </c>
      <c r="AE18" s="29">
        <v>57663.499207341003</v>
      </c>
      <c r="AF18" s="35">
        <v>18120.919999999998</v>
      </c>
      <c r="AG18" s="35">
        <v>3832.8900000000008</v>
      </c>
      <c r="AH18" s="29">
        <v>21953.809999999998</v>
      </c>
      <c r="AI18" s="30">
        <v>18114.089999999997</v>
      </c>
      <c r="AJ18" s="30">
        <v>4330.17</v>
      </c>
      <c r="AK18" s="30">
        <f t="shared" si="1"/>
        <v>22444.259999999995</v>
      </c>
      <c r="AL18" s="30">
        <v>46446.38</v>
      </c>
      <c r="AM18" s="30">
        <v>11483.54</v>
      </c>
      <c r="AN18" s="30">
        <f t="shared" si="2"/>
        <v>57929.919999999998</v>
      </c>
      <c r="AO18" s="13"/>
      <c r="AQ18" s="14"/>
      <c r="AR18" s="15"/>
    </row>
    <row r="19" spans="1:44" ht="19.5" customHeight="1" x14ac:dyDescent="0.35">
      <c r="A19" s="9" t="s">
        <v>20</v>
      </c>
      <c r="B19" s="28">
        <v>94093.587976099981</v>
      </c>
      <c r="C19" s="28">
        <v>27869.907120238495</v>
      </c>
      <c r="D19" s="36">
        <v>121963.49509633848</v>
      </c>
      <c r="E19" s="28">
        <v>132891.77435325296</v>
      </c>
      <c r="F19" s="28">
        <v>31974.542106747307</v>
      </c>
      <c r="G19" s="36">
        <v>164866.31646000026</v>
      </c>
      <c r="H19" s="28">
        <v>152468.88125034596</v>
      </c>
      <c r="I19" s="28">
        <v>36867.116094895799</v>
      </c>
      <c r="J19" s="36">
        <v>189335.99734524178</v>
      </c>
      <c r="K19" s="28">
        <v>191792.55227634899</v>
      </c>
      <c r="L19" s="28">
        <v>43362.346040833909</v>
      </c>
      <c r="M19" s="36">
        <v>235154.8983171829</v>
      </c>
      <c r="N19" s="28">
        <v>264614.91309208173</v>
      </c>
      <c r="O19" s="28">
        <v>58319.725615153191</v>
      </c>
      <c r="P19" s="36">
        <v>322934.63870723493</v>
      </c>
      <c r="Q19" s="28">
        <v>308581.08653052815</v>
      </c>
      <c r="R19" s="28">
        <v>47285.505241668281</v>
      </c>
      <c r="S19" s="36">
        <v>355866.59177219641</v>
      </c>
      <c r="T19" s="28">
        <v>269793.97243156366</v>
      </c>
      <c r="U19" s="28">
        <v>57627.298330935701</v>
      </c>
      <c r="V19" s="36">
        <v>327421.27076249936</v>
      </c>
      <c r="W19" s="28">
        <v>285302.49387414113</v>
      </c>
      <c r="X19" s="28">
        <v>65649.582984494278</v>
      </c>
      <c r="Y19" s="36">
        <v>350952.07685863541</v>
      </c>
      <c r="Z19" s="28">
        <v>310254.92201503308</v>
      </c>
      <c r="AA19" s="28">
        <v>71777.260977160011</v>
      </c>
      <c r="AB19" s="36">
        <v>382032.18299219309</v>
      </c>
      <c r="AC19" s="28">
        <v>315327.02433095535</v>
      </c>
      <c r="AD19" s="28">
        <v>72089.261000164333</v>
      </c>
      <c r="AE19" s="36">
        <v>387416.28533111967</v>
      </c>
      <c r="AF19" s="28">
        <v>153258.35999999996</v>
      </c>
      <c r="AG19" s="28">
        <v>30842.789999999997</v>
      </c>
      <c r="AH19" s="36">
        <v>184101.14999999997</v>
      </c>
      <c r="AI19" s="28">
        <v>70323.46000000005</v>
      </c>
      <c r="AJ19" s="28">
        <v>19065.26999999999</v>
      </c>
      <c r="AK19" s="28">
        <f t="shared" si="1"/>
        <v>89388.73000000004</v>
      </c>
      <c r="AL19" s="28">
        <v>216048.44999999995</v>
      </c>
      <c r="AM19" s="28">
        <v>58691.049999999988</v>
      </c>
      <c r="AN19" s="28">
        <f t="shared" si="2"/>
        <v>274739.49999999994</v>
      </c>
      <c r="AO19" s="13"/>
      <c r="AQ19" s="14"/>
      <c r="AR19" s="15"/>
    </row>
    <row r="20" spans="1:44" s="1" customFormat="1" ht="20.25" customHeight="1" x14ac:dyDescent="0.35">
      <c r="A20" s="8" t="s">
        <v>21</v>
      </c>
      <c r="B20" s="28">
        <v>368843.29006227857</v>
      </c>
      <c r="C20" s="28">
        <v>61050.638092911191</v>
      </c>
      <c r="D20" s="36">
        <v>429893.92815518973</v>
      </c>
      <c r="E20" s="28">
        <v>439502.21152620798</v>
      </c>
      <c r="F20" s="28">
        <v>67922.642322093612</v>
      </c>
      <c r="G20" s="36">
        <v>507424.85384830157</v>
      </c>
      <c r="H20" s="28">
        <v>518376.45166351122</v>
      </c>
      <c r="I20" s="28">
        <v>75320.795715210494</v>
      </c>
      <c r="J20" s="36">
        <v>593697.24737872172</v>
      </c>
      <c r="K20" s="37">
        <v>601974.7641869561</v>
      </c>
      <c r="L20" s="37">
        <v>83690.124299405696</v>
      </c>
      <c r="M20" s="36">
        <v>685664.88848636183</v>
      </c>
      <c r="N20" s="37">
        <v>667286.50636610016</v>
      </c>
      <c r="O20" s="37">
        <v>103141.56063213735</v>
      </c>
      <c r="P20" s="36">
        <v>770428.06699823751</v>
      </c>
      <c r="Q20" s="37">
        <v>708900.95292274246</v>
      </c>
      <c r="R20" s="37">
        <v>94172.357304758683</v>
      </c>
      <c r="S20" s="36">
        <v>803073.31022750121</v>
      </c>
      <c r="T20" s="37">
        <v>778295.52184993774</v>
      </c>
      <c r="U20" s="37">
        <v>108712.67128217267</v>
      </c>
      <c r="V20" s="36">
        <v>887008.19313211041</v>
      </c>
      <c r="W20" s="38">
        <v>866642.60087818757</v>
      </c>
      <c r="X20" s="38">
        <v>122970.6891522808</v>
      </c>
      <c r="Y20" s="36">
        <v>989613.29003046837</v>
      </c>
      <c r="Z20" s="38">
        <v>937405.94339836948</v>
      </c>
      <c r="AA20" s="38">
        <v>133936.15660163068</v>
      </c>
      <c r="AB20" s="36">
        <v>1071342.1000000001</v>
      </c>
      <c r="AC20" s="39">
        <v>943804.55862417922</v>
      </c>
      <c r="AD20" s="39">
        <v>137954.53400360001</v>
      </c>
      <c r="AE20" s="36">
        <v>1081759.0926277791</v>
      </c>
      <c r="AF20" s="39">
        <v>434303.50999999989</v>
      </c>
      <c r="AG20" s="39">
        <v>64421.279999999999</v>
      </c>
      <c r="AH20" s="36">
        <v>498724.78999999992</v>
      </c>
      <c r="AI20" s="38">
        <f>AI19+AI6</f>
        <v>213565.59000000005</v>
      </c>
      <c r="AJ20" s="38">
        <f t="shared" ref="AJ20" si="3">AJ19+AJ6</f>
        <v>40593.719999999987</v>
      </c>
      <c r="AK20" s="38">
        <f>AI20+AJ20</f>
        <v>254159.31000000006</v>
      </c>
      <c r="AL20" s="38">
        <f>+AL6+AL19</f>
        <v>589499.85999999987</v>
      </c>
      <c r="AM20" s="38">
        <f>+AM6+AM19</f>
        <v>127395.85999999999</v>
      </c>
      <c r="AN20" s="38">
        <f t="shared" si="2"/>
        <v>716895.71999999986</v>
      </c>
      <c r="AO20" s="6"/>
      <c r="AP20" s="16"/>
      <c r="AQ20" s="17"/>
      <c r="AR20" s="18"/>
    </row>
    <row r="22" spans="1:44" ht="16.5" customHeight="1" x14ac:dyDescent="0.35">
      <c r="A22" s="2" t="s">
        <v>22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</row>
  </sheetData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 2553-2565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Benyapa Ruktuam</dc:creator>
  <cp:lastModifiedBy>Benyapa Ruktuam</cp:lastModifiedBy>
  <dcterms:created xsi:type="dcterms:W3CDTF">2024-07-18T04:27:10Z</dcterms:created>
  <dcterms:modified xsi:type="dcterms:W3CDTF">2024-07-18T08:18:31Z</dcterms:modified>
</cp:coreProperties>
</file>