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1 สป.ท่องเที่ยว\1. TSA\2 ตาราง TSA\"/>
    </mc:Choice>
  </mc:AlternateContent>
  <xr:revisionPtr revIDLastSave="0" documentId="13_ncr:1_{537527EF-5D3F-4086-91D9-F4BC6A93F8D9}" xr6:coauthVersionLast="47" xr6:coauthVersionMax="47" xr10:uidLastSave="{00000000-0000-0000-0000-000000000000}"/>
  <bookViews>
    <workbookView xWindow="14250" yWindow="0" windowWidth="14445" windowHeight="14985" tabRatio="986" xr2:uid="{00000000-000D-0000-FFFF-FFFF00000000}"/>
  </bookViews>
  <sheets>
    <sheet name="Table 10 2553" sheetId="5" r:id="rId1"/>
    <sheet name="Table 10 2554" sheetId="6" r:id="rId2"/>
    <sheet name="Table 10 2555" sheetId="7" r:id="rId3"/>
    <sheet name="Table 10 2556" sheetId="9" r:id="rId4"/>
    <sheet name="Table 10 2557" sheetId="8" r:id="rId5"/>
    <sheet name="Table 10 2558" sheetId="10" r:id="rId6"/>
    <sheet name="Table 10 2559" sheetId="1" r:id="rId7"/>
    <sheet name="Table 10 2560" sheetId="2" r:id="rId8"/>
    <sheet name="Table 10 2561" sheetId="11" r:id="rId9"/>
    <sheet name="Table 10 2562" sheetId="12" r:id="rId10"/>
    <sheet name="Table 10 2563" sheetId="13" r:id="rId11"/>
    <sheet name="Table 10 2564" sheetId="14" r:id="rId12"/>
    <sheet name="Table 10 2565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1" l="1"/>
  <c r="B22" i="2" l="1"/>
  <c r="B15" i="2"/>
  <c r="E7" i="2"/>
  <c r="E8" i="2"/>
  <c r="E6" i="2"/>
  <c r="B22" i="1"/>
  <c r="B15" i="1"/>
  <c r="E7" i="1"/>
  <c r="E8" i="1"/>
  <c r="E6" i="1"/>
  <c r="B22" i="10"/>
  <c r="B15" i="10"/>
  <c r="E7" i="10"/>
  <c r="E8" i="10"/>
  <c r="E6" i="10"/>
  <c r="B22" i="8"/>
  <c r="B15" i="8"/>
  <c r="E7" i="8"/>
  <c r="E8" i="8"/>
  <c r="E6" i="8"/>
  <c r="B22" i="9"/>
  <c r="B15" i="9"/>
  <c r="E7" i="9"/>
  <c r="E8" i="9"/>
  <c r="E6" i="9"/>
  <c r="B22" i="7"/>
  <c r="B15" i="7"/>
  <c r="E7" i="7"/>
  <c r="E8" i="7"/>
  <c r="E6" i="7"/>
  <c r="B22" i="6"/>
  <c r="B15" i="6"/>
  <c r="E7" i="6"/>
  <c r="E8" i="6"/>
  <c r="E6" i="6"/>
  <c r="B15" i="5"/>
</calcChain>
</file>

<file path=xl/sharedStrings.xml><?xml version="1.0" encoding="utf-8"?>
<sst xmlns="http://schemas.openxmlformats.org/spreadsheetml/2006/main" count="322" uniqueCount="38">
  <si>
    <t xml:space="preserve">Table 10 </t>
  </si>
  <si>
    <t>Non monetary indicators in 2016</t>
  </si>
  <si>
    <t>a. Number of trips and overnights by forms of tourism and classes of visitors</t>
  </si>
  <si>
    <t>Tourists</t>
  </si>
  <si>
    <t>(Overnight Visitors)</t>
  </si>
  <si>
    <t>Excursionists</t>
  </si>
  <si>
    <t>(Same-day Visitors)</t>
  </si>
  <si>
    <t>Visitors</t>
  </si>
  <si>
    <t>Inbound tourism</t>
  </si>
  <si>
    <t>Number of trips</t>
  </si>
  <si>
    <t>Domestic tourism</t>
  </si>
  <si>
    <t>Outbound tourism</t>
  </si>
  <si>
    <t>b. Inbound tourism: number of arrivals and overnights by modes of transport</t>
  </si>
  <si>
    <t>Number of arrivals</t>
  </si>
  <si>
    <t>1. Air</t>
  </si>
  <si>
    <t>2. Waterway</t>
  </si>
  <si>
    <t>3. Land</t>
  </si>
  <si>
    <t>Total</t>
  </si>
  <si>
    <t>c. Number of rooms and capacity of accommodation</t>
  </si>
  <si>
    <t>Accommodation</t>
  </si>
  <si>
    <t>for visitors in ISIC 55</t>
  </si>
  <si>
    <t>Capacity (rooms)</t>
  </si>
  <si>
    <t>Capacity utilization (rooms)</t>
  </si>
  <si>
    <t>Occupancy Rate (%)</t>
  </si>
  <si>
    <t>Non monetary indicators in 2017</t>
  </si>
  <si>
    <t>Non monetary indicators in 2018</t>
  </si>
  <si>
    <t>Non monetary indicators in 2019</t>
  </si>
  <si>
    <t>Non monetary indicators in 2010</t>
  </si>
  <si>
    <t>Non monetary indicators in 2011</t>
  </si>
  <si>
    <t>Non monetary indicators in 2012</t>
  </si>
  <si>
    <t>Non monetary indicators in 2013</t>
  </si>
  <si>
    <t>Non monetary indicators in 2014</t>
  </si>
  <si>
    <t>Non monetary indicators in 2015</t>
  </si>
  <si>
    <t>n.a.</t>
  </si>
  <si>
    <t>Non monetary indicators in 2020</t>
  </si>
  <si>
    <t>Non monetary indicators in 2021</t>
  </si>
  <si>
    <t>A. Number of rooms and capacity of accommodation</t>
  </si>
  <si>
    <t>Non monetary indicators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</si>
</sst>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3" fontId="3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90" zoomScaleNormal="90" workbookViewId="0">
      <selection activeCell="C19" sqref="C19"/>
    </sheetView>
  </sheetViews>
  <sheetFormatPr defaultRowHeight="23.25" customHeight="1"/>
  <cols>
    <col min="1" max="5" width="29.140625" style="10" customWidth="1"/>
    <col min="6" max="16384" width="9.140625" style="10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27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15936400</v>
      </c>
      <c r="D6" s="17">
        <v>869680</v>
      </c>
      <c r="E6" s="17">
        <v>16806080</v>
      </c>
    </row>
    <row r="7" spans="1:5" ht="23.25" customHeight="1">
      <c r="A7" s="15" t="s">
        <v>10</v>
      </c>
      <c r="B7" s="16" t="s">
        <v>9</v>
      </c>
      <c r="C7" s="17">
        <v>68463373</v>
      </c>
      <c r="D7" s="17">
        <v>54058741</v>
      </c>
      <c r="E7" s="17">
        <v>122522114</v>
      </c>
    </row>
    <row r="8" spans="1:5" ht="23.25" customHeight="1">
      <c r="A8" s="15" t="s">
        <v>11</v>
      </c>
      <c r="B8" s="16" t="s">
        <v>9</v>
      </c>
      <c r="C8" s="17">
        <v>5338127</v>
      </c>
      <c r="D8" s="17">
        <v>1326487</v>
      </c>
      <c r="E8" s="17">
        <v>6664614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12377874</v>
      </c>
    </row>
    <row r="13" spans="1:5" ht="23.25" customHeight="1">
      <c r="A13" s="16" t="s">
        <v>15</v>
      </c>
      <c r="B13" s="17">
        <v>449023</v>
      </c>
    </row>
    <row r="14" spans="1:5" ht="23.25" customHeight="1">
      <c r="A14" s="16" t="s">
        <v>16</v>
      </c>
      <c r="B14" s="17">
        <v>3109503</v>
      </c>
    </row>
    <row r="15" spans="1:5" ht="23.25" customHeight="1">
      <c r="A15" s="13" t="s">
        <v>17</v>
      </c>
      <c r="B15" s="19">
        <f>SUM(B12:B14)</f>
        <v>15936400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454315</v>
      </c>
    </row>
    <row r="21" spans="1:5" ht="23.25" customHeight="1">
      <c r="A21" s="16" t="s">
        <v>22</v>
      </c>
      <c r="B21" s="17">
        <v>176760</v>
      </c>
    </row>
    <row r="22" spans="1:5" ht="23.25" customHeight="1">
      <c r="A22" s="16" t="s">
        <v>23</v>
      </c>
      <c r="B22" s="20">
        <v>38.909999999999997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zoomScale="90" zoomScaleNormal="90" workbookViewId="0">
      <selection activeCell="I24" sqref="I24"/>
    </sheetView>
  </sheetViews>
  <sheetFormatPr defaultRowHeight="23.25" customHeight="1"/>
  <cols>
    <col min="1" max="5" width="29.140625" style="6" customWidth="1"/>
    <col min="6" max="6" width="20.140625" style="6" customWidth="1"/>
    <col min="7" max="7" width="16" style="6" customWidth="1"/>
    <col min="8" max="8" width="14.42578125" style="6" customWidth="1"/>
    <col min="9" max="9" width="17.42578125" style="6" customWidth="1"/>
    <col min="10" max="10" width="9.140625" style="6"/>
    <col min="11" max="11" width="12" style="6" customWidth="1"/>
    <col min="12" max="12" width="11.28515625" style="6" customWidth="1"/>
    <col min="13" max="13" width="13.28515625" style="6" customWidth="1"/>
    <col min="14" max="16384" width="9.140625" style="6"/>
  </cols>
  <sheetData>
    <row r="1" spans="1:13" ht="23.25" customHeight="1">
      <c r="A1" s="9" t="s">
        <v>0</v>
      </c>
      <c r="B1" s="9"/>
      <c r="C1" s="9"/>
      <c r="D1" s="9"/>
      <c r="E1" s="9"/>
    </row>
    <row r="2" spans="1:13" ht="23.25" customHeight="1">
      <c r="A2" s="9" t="s">
        <v>26</v>
      </c>
      <c r="B2" s="9"/>
      <c r="C2" s="9"/>
      <c r="D2" s="9"/>
      <c r="E2" s="9"/>
    </row>
    <row r="3" spans="1:13" ht="23.25" customHeight="1">
      <c r="A3" s="11" t="s">
        <v>2</v>
      </c>
      <c r="B3" s="11"/>
      <c r="C3" s="11"/>
      <c r="D3" s="11"/>
      <c r="E3" s="11"/>
    </row>
    <row r="4" spans="1:13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13" ht="23.25" customHeight="1">
      <c r="A5" s="12"/>
      <c r="B5" s="12"/>
      <c r="C5" s="13" t="s">
        <v>4</v>
      </c>
      <c r="D5" s="13" t="s">
        <v>6</v>
      </c>
      <c r="E5" s="14"/>
    </row>
    <row r="6" spans="1:13" ht="23.25" customHeight="1">
      <c r="A6" s="15" t="s">
        <v>8</v>
      </c>
      <c r="B6" s="16" t="s">
        <v>9</v>
      </c>
      <c r="C6" s="17">
        <v>39916251</v>
      </c>
      <c r="D6" s="17">
        <v>2499245</v>
      </c>
      <c r="E6" s="22">
        <v>42415496</v>
      </c>
      <c r="F6" s="7"/>
      <c r="G6" s="2"/>
      <c r="H6" s="2"/>
      <c r="I6" s="5"/>
      <c r="K6" s="7"/>
      <c r="L6" s="7"/>
      <c r="M6" s="7"/>
    </row>
    <row r="7" spans="1:13" ht="23.25" customHeight="1">
      <c r="A7" s="15" t="s">
        <v>10</v>
      </c>
      <c r="B7" s="16" t="s">
        <v>9</v>
      </c>
      <c r="C7" s="17">
        <v>192474950</v>
      </c>
      <c r="D7" s="17">
        <v>110544262</v>
      </c>
      <c r="E7" s="17">
        <v>303019212</v>
      </c>
      <c r="G7" s="2"/>
      <c r="H7" s="2"/>
      <c r="I7" s="2"/>
      <c r="K7" s="7"/>
      <c r="L7" s="7"/>
      <c r="M7" s="7"/>
    </row>
    <row r="8" spans="1:13" ht="23.25" customHeight="1">
      <c r="A8" s="15" t="s">
        <v>11</v>
      </c>
      <c r="B8" s="16" t="s">
        <v>9</v>
      </c>
      <c r="C8" s="17">
        <v>10446496</v>
      </c>
      <c r="D8" s="20" t="s">
        <v>33</v>
      </c>
      <c r="E8" s="17">
        <v>10446496</v>
      </c>
      <c r="G8" s="2"/>
      <c r="H8" s="4"/>
      <c r="I8" s="4"/>
      <c r="K8" s="7"/>
      <c r="L8" s="7"/>
      <c r="M8" s="7"/>
    </row>
    <row r="9" spans="1:13" ht="23.25" customHeight="1">
      <c r="A9" s="1"/>
    </row>
    <row r="10" spans="1:13" ht="23.25" customHeight="1">
      <c r="A10" s="8" t="s">
        <v>12</v>
      </c>
      <c r="B10" s="8"/>
      <c r="C10" s="8"/>
      <c r="D10" s="8"/>
      <c r="E10" s="8"/>
    </row>
    <row r="11" spans="1:13" ht="23.25" customHeight="1">
      <c r="A11" s="18"/>
      <c r="B11" s="13" t="s">
        <v>13</v>
      </c>
    </row>
    <row r="12" spans="1:13" ht="23.25" customHeight="1">
      <c r="A12" s="16" t="s">
        <v>14</v>
      </c>
      <c r="B12" s="17">
        <v>33481554</v>
      </c>
      <c r="D12" s="2"/>
      <c r="E12" s="7"/>
    </row>
    <row r="13" spans="1:13" ht="23.25" customHeight="1">
      <c r="A13" s="16" t="s">
        <v>15</v>
      </c>
      <c r="B13" s="17">
        <v>389388</v>
      </c>
      <c r="D13" s="2"/>
      <c r="E13" s="7"/>
    </row>
    <row r="14" spans="1:13" ht="23.25" customHeight="1">
      <c r="A14" s="16" t="s">
        <v>16</v>
      </c>
      <c r="B14" s="17">
        <v>6045309</v>
      </c>
      <c r="D14" s="2"/>
      <c r="E14" s="7"/>
    </row>
    <row r="15" spans="1:13" ht="23.25" customHeight="1">
      <c r="A15" s="13" t="s">
        <v>17</v>
      </c>
      <c r="B15" s="19">
        <v>39916251</v>
      </c>
      <c r="D15" s="3"/>
      <c r="E15" s="7"/>
    </row>
    <row r="16" spans="1:13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784118</v>
      </c>
      <c r="D20" s="2"/>
      <c r="E20" s="7"/>
    </row>
    <row r="21" spans="1:5" ht="23.25" customHeight="1">
      <c r="A21" s="16" t="s">
        <v>22</v>
      </c>
      <c r="B21" s="17">
        <v>549510</v>
      </c>
      <c r="D21" s="2"/>
      <c r="E21" s="7"/>
    </row>
    <row r="22" spans="1:5" ht="23.25" customHeight="1">
      <c r="A22" s="16" t="s">
        <v>23</v>
      </c>
      <c r="B22" s="21">
        <v>70.08</v>
      </c>
      <c r="D22" s="4"/>
      <c r="E22" s="7"/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"/>
  <sheetViews>
    <sheetView zoomScale="90" zoomScaleNormal="90" workbookViewId="0">
      <selection activeCell="D16" sqref="D16"/>
    </sheetView>
  </sheetViews>
  <sheetFormatPr defaultRowHeight="23.25" customHeight="1"/>
  <cols>
    <col min="1" max="5" width="29.140625" style="6" customWidth="1"/>
    <col min="6" max="6" width="19.28515625" style="6" customWidth="1"/>
    <col min="7" max="16384" width="9.140625" style="6"/>
  </cols>
  <sheetData>
    <row r="1" spans="1:13" ht="23.25" customHeight="1">
      <c r="A1" s="9" t="s">
        <v>0</v>
      </c>
      <c r="B1" s="9"/>
      <c r="C1" s="9"/>
      <c r="D1" s="9"/>
      <c r="E1" s="9"/>
    </row>
    <row r="2" spans="1:13" ht="23.25" customHeight="1">
      <c r="A2" s="9" t="s">
        <v>34</v>
      </c>
      <c r="B2" s="9"/>
      <c r="C2" s="9"/>
      <c r="D2" s="9"/>
      <c r="E2" s="9"/>
    </row>
    <row r="3" spans="1:13" ht="23.25" customHeight="1">
      <c r="A3" s="11" t="s">
        <v>2</v>
      </c>
      <c r="B3" s="11"/>
      <c r="C3" s="11"/>
      <c r="D3" s="11"/>
      <c r="E3" s="11"/>
    </row>
    <row r="4" spans="1:13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13" ht="23.25" customHeight="1">
      <c r="A5" s="12"/>
      <c r="B5" s="12"/>
      <c r="C5" s="13" t="s">
        <v>4</v>
      </c>
      <c r="D5" s="13" t="s">
        <v>6</v>
      </c>
      <c r="E5" s="14"/>
    </row>
    <row r="6" spans="1:13" ht="23.25" customHeight="1">
      <c r="A6" s="15" t="s">
        <v>8</v>
      </c>
      <c r="B6" s="16" t="s">
        <v>9</v>
      </c>
      <c r="C6" s="17">
        <v>6725193</v>
      </c>
      <c r="D6" s="17">
        <v>393337</v>
      </c>
      <c r="E6" s="17">
        <v>7118530</v>
      </c>
      <c r="F6" s="7"/>
      <c r="G6" s="2"/>
      <c r="H6" s="2"/>
      <c r="I6" s="2"/>
      <c r="K6" s="7"/>
      <c r="L6" s="7"/>
      <c r="M6" s="7"/>
    </row>
    <row r="7" spans="1:13" ht="23.25" customHeight="1">
      <c r="A7" s="15" t="s">
        <v>10</v>
      </c>
      <c r="B7" s="16" t="s">
        <v>9</v>
      </c>
      <c r="C7" s="17">
        <v>74283472</v>
      </c>
      <c r="D7" s="17">
        <v>50506135</v>
      </c>
      <c r="E7" s="17">
        <v>124789607</v>
      </c>
      <c r="G7" s="2"/>
      <c r="H7" s="2"/>
      <c r="I7" s="2"/>
      <c r="K7" s="7"/>
      <c r="L7" s="7"/>
      <c r="M7" s="7"/>
    </row>
    <row r="8" spans="1:13" ht="23.25" customHeight="1">
      <c r="A8" s="15" t="s">
        <v>11</v>
      </c>
      <c r="B8" s="16" t="s">
        <v>9</v>
      </c>
      <c r="C8" s="17">
        <v>1706164</v>
      </c>
      <c r="D8" s="17">
        <v>202413</v>
      </c>
      <c r="E8" s="17">
        <v>1908577</v>
      </c>
      <c r="G8" s="2"/>
      <c r="H8" s="2"/>
      <c r="I8" s="2"/>
      <c r="K8" s="7"/>
      <c r="L8" s="7"/>
      <c r="M8" s="7"/>
    </row>
    <row r="9" spans="1:13" ht="23.25" customHeight="1">
      <c r="A9" s="1"/>
    </row>
    <row r="10" spans="1:13" ht="23.25" customHeight="1">
      <c r="A10" s="8" t="s">
        <v>12</v>
      </c>
      <c r="B10" s="8"/>
      <c r="C10" s="8"/>
      <c r="D10" s="8"/>
      <c r="E10" s="8"/>
    </row>
    <row r="11" spans="1:13" ht="23.25" customHeight="1">
      <c r="A11" s="18"/>
      <c r="B11" s="13" t="s">
        <v>13</v>
      </c>
    </row>
    <row r="12" spans="1:13" ht="23.25" customHeight="1">
      <c r="A12" s="16" t="s">
        <v>14</v>
      </c>
      <c r="B12" s="17">
        <v>5625427</v>
      </c>
      <c r="D12" s="2"/>
      <c r="E12" s="7"/>
    </row>
    <row r="13" spans="1:13" ht="23.25" customHeight="1">
      <c r="A13" s="16" t="s">
        <v>15</v>
      </c>
      <c r="B13" s="17">
        <v>117915</v>
      </c>
      <c r="D13" s="2"/>
      <c r="E13" s="7"/>
    </row>
    <row r="14" spans="1:13" ht="23.25" customHeight="1">
      <c r="A14" s="16" t="s">
        <v>16</v>
      </c>
      <c r="B14" s="17">
        <v>981851</v>
      </c>
      <c r="D14" s="2"/>
      <c r="E14" s="7"/>
    </row>
    <row r="15" spans="1:13" ht="23.25" customHeight="1">
      <c r="A15" s="13" t="s">
        <v>17</v>
      </c>
      <c r="B15" s="19">
        <v>6725193</v>
      </c>
      <c r="D15" s="3"/>
      <c r="E15" s="7"/>
    </row>
    <row r="16" spans="1:13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799894</v>
      </c>
      <c r="D20" s="2"/>
      <c r="E20" s="7"/>
    </row>
    <row r="21" spans="1:5" ht="23.25" customHeight="1">
      <c r="A21" s="16" t="s">
        <v>22</v>
      </c>
      <c r="B21" s="17">
        <v>234689</v>
      </c>
      <c r="D21" s="2"/>
      <c r="E21" s="7"/>
    </row>
    <row r="22" spans="1:5" ht="23.25" customHeight="1">
      <c r="A22" s="16" t="s">
        <v>23</v>
      </c>
      <c r="B22" s="21">
        <v>29.34</v>
      </c>
      <c r="D22" s="4"/>
      <c r="E22" s="7"/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zoomScale="90" zoomScaleNormal="90" workbookViewId="0">
      <selection activeCell="E14" sqref="E14"/>
    </sheetView>
  </sheetViews>
  <sheetFormatPr defaultRowHeight="23.25" customHeight="1"/>
  <cols>
    <col min="1" max="5" width="29.140625" style="6" customWidth="1"/>
    <col min="6" max="6" width="19.28515625" style="6" customWidth="1"/>
    <col min="7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35</v>
      </c>
      <c r="B2" s="9"/>
      <c r="C2" s="9"/>
      <c r="D2" s="9"/>
      <c r="E2" s="9"/>
    </row>
    <row r="3" spans="1:5" ht="23.25" customHeight="1">
      <c r="A3" s="1"/>
    </row>
    <row r="4" spans="1:5" ht="23.25" customHeight="1">
      <c r="A4" s="8" t="s">
        <v>36</v>
      </c>
      <c r="B4" s="8"/>
      <c r="C4" s="8"/>
      <c r="D4" s="8"/>
      <c r="E4" s="8"/>
    </row>
    <row r="5" spans="1:5" ht="23.25" customHeight="1">
      <c r="A5" s="12"/>
      <c r="B5" s="13" t="s">
        <v>19</v>
      </c>
    </row>
    <row r="6" spans="1:5" ht="23.25" customHeight="1">
      <c r="A6" s="12"/>
      <c r="B6" s="13" t="s">
        <v>20</v>
      </c>
    </row>
    <row r="7" spans="1:5" ht="23.25" customHeight="1">
      <c r="A7" s="16" t="s">
        <v>21</v>
      </c>
      <c r="B7" s="17">
        <v>777391</v>
      </c>
      <c r="D7" s="2"/>
      <c r="E7" s="7"/>
    </row>
    <row r="8" spans="1:5" ht="23.25" customHeight="1">
      <c r="A8" s="16" t="s">
        <v>22</v>
      </c>
      <c r="B8" s="17">
        <v>117075</v>
      </c>
      <c r="D8" s="2"/>
      <c r="E8" s="7"/>
    </row>
    <row r="9" spans="1:5" ht="23.25" customHeight="1">
      <c r="A9" s="16" t="s">
        <v>23</v>
      </c>
      <c r="B9" s="20">
        <v>15.06</v>
      </c>
      <c r="D9" s="4"/>
      <c r="E9" s="7"/>
    </row>
  </sheetData>
  <mergeCells count="4">
    <mergeCell ref="A4:E4"/>
    <mergeCell ref="A5:A6"/>
    <mergeCell ref="A1:E1"/>
    <mergeCell ref="A2:E2"/>
  </mergeCells>
  <pageMargins left="0.7" right="0.7" top="0.75" bottom="0.75" header="0.3" footer="0.3"/>
  <pageSetup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2"/>
  <sheetViews>
    <sheetView zoomScale="90" zoomScaleNormal="90" workbookViewId="0">
      <selection activeCell="C14" sqref="C14"/>
    </sheetView>
  </sheetViews>
  <sheetFormatPr defaultRowHeight="23.25" customHeight="1"/>
  <cols>
    <col min="1" max="5" width="29.140625" style="6" customWidth="1"/>
    <col min="6" max="6" width="19.28515625" style="6" customWidth="1"/>
    <col min="7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37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11065226</v>
      </c>
      <c r="D6" s="17">
        <v>487289</v>
      </c>
      <c r="E6" s="17">
        <v>11552515</v>
      </c>
    </row>
    <row r="7" spans="1:5" ht="23.25" customHeight="1">
      <c r="A7" s="15" t="s">
        <v>10</v>
      </c>
      <c r="B7" s="16" t="s">
        <v>9</v>
      </c>
      <c r="C7" s="17">
        <v>106322795</v>
      </c>
      <c r="D7" s="17">
        <v>98542818</v>
      </c>
      <c r="E7" s="17">
        <v>204865613</v>
      </c>
    </row>
    <row r="8" spans="1:5" ht="23.25" customHeight="1">
      <c r="A8" s="15" t="s">
        <v>11</v>
      </c>
      <c r="B8" s="16" t="s">
        <v>9</v>
      </c>
      <c r="C8" s="17">
        <v>4043591</v>
      </c>
      <c r="D8" s="17">
        <v>599982</v>
      </c>
      <c r="E8" s="17">
        <v>4643573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8616365</v>
      </c>
      <c r="D12" s="2"/>
      <c r="E12" s="7"/>
    </row>
    <row r="13" spans="1:5" ht="23.25" customHeight="1">
      <c r="A13" s="16" t="s">
        <v>15</v>
      </c>
      <c r="B13" s="17">
        <v>911807</v>
      </c>
      <c r="D13" s="2"/>
      <c r="E13" s="7"/>
    </row>
    <row r="14" spans="1:5" ht="23.25" customHeight="1">
      <c r="A14" s="16" t="s">
        <v>16</v>
      </c>
      <c r="B14" s="17">
        <v>1537054</v>
      </c>
      <c r="D14" s="2"/>
      <c r="E14" s="7"/>
    </row>
    <row r="15" spans="1:5" ht="23.25" customHeight="1">
      <c r="A15" s="13" t="s">
        <v>17</v>
      </c>
      <c r="B15" s="17">
        <v>11065226</v>
      </c>
      <c r="D15" s="3"/>
      <c r="E15" s="7"/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792144</v>
      </c>
      <c r="D20" s="2"/>
      <c r="E20" s="7"/>
    </row>
    <row r="21" spans="1:5" ht="23.25" customHeight="1">
      <c r="A21" s="16" t="s">
        <v>22</v>
      </c>
      <c r="B21" s="17">
        <v>367000</v>
      </c>
      <c r="D21" s="2"/>
      <c r="E21" s="7"/>
    </row>
    <row r="22" spans="1:5" ht="23.25" customHeight="1">
      <c r="A22" s="16" t="s">
        <v>23</v>
      </c>
      <c r="B22" s="20">
        <v>46.33</v>
      </c>
      <c r="D22" s="4"/>
      <c r="E22" s="7"/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="80" zoomScaleNormal="80" workbookViewId="0">
      <selection activeCell="I21" sqref="I21"/>
    </sheetView>
  </sheetViews>
  <sheetFormatPr defaultRowHeight="23.25" customHeight="1"/>
  <cols>
    <col min="1" max="5" width="29.140625" customWidth="1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28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19230470</v>
      </c>
      <c r="D6" s="17">
        <v>1082355</v>
      </c>
      <c r="E6" s="17">
        <f>SUM(C6:D6)</f>
        <v>20312825</v>
      </c>
    </row>
    <row r="7" spans="1:5" ht="23.25" customHeight="1">
      <c r="A7" s="15" t="s">
        <v>10</v>
      </c>
      <c r="B7" s="16" t="s">
        <v>9</v>
      </c>
      <c r="C7" s="17">
        <v>75698416</v>
      </c>
      <c r="D7" s="17">
        <v>57479312</v>
      </c>
      <c r="E7" s="17">
        <f t="shared" ref="E7:E8" si="0">SUM(C7:D7)</f>
        <v>133177728</v>
      </c>
    </row>
    <row r="8" spans="1:5" ht="23.25" customHeight="1">
      <c r="A8" s="15" t="s">
        <v>11</v>
      </c>
      <c r="B8" s="16" t="s">
        <v>9</v>
      </c>
      <c r="C8" s="17">
        <v>5397248</v>
      </c>
      <c r="D8" s="17">
        <v>1557705</v>
      </c>
      <c r="E8" s="17">
        <f t="shared" si="0"/>
        <v>6954953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14928818</v>
      </c>
    </row>
    <row r="13" spans="1:5" ht="23.25" customHeight="1">
      <c r="A13" s="16" t="s">
        <v>15</v>
      </c>
      <c r="B13" s="17">
        <v>504490</v>
      </c>
    </row>
    <row r="14" spans="1:5" ht="23.25" customHeight="1">
      <c r="A14" s="16" t="s">
        <v>16</v>
      </c>
      <c r="B14" s="17">
        <v>3797162</v>
      </c>
    </row>
    <row r="15" spans="1:5" ht="23.25" customHeight="1">
      <c r="A15" s="13" t="s">
        <v>17</v>
      </c>
      <c r="B15" s="19">
        <f>SUM(B12:B14)</f>
        <v>19230470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530623</v>
      </c>
    </row>
    <row r="21" spans="1:5" ht="23.25" customHeight="1">
      <c r="A21" s="16" t="s">
        <v>22</v>
      </c>
      <c r="B21" s="17">
        <v>232647</v>
      </c>
    </row>
    <row r="22" spans="1:5" ht="23.25" customHeight="1">
      <c r="A22" s="16" t="s">
        <v>23</v>
      </c>
      <c r="B22" s="21">
        <f>B21*100/B20</f>
        <v>43.844122851817581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zoomScale="80" zoomScaleNormal="80" workbookViewId="0">
      <selection activeCell="D23" sqref="D23"/>
    </sheetView>
  </sheetViews>
  <sheetFormatPr defaultRowHeight="23.25" customHeight="1"/>
  <cols>
    <col min="1" max="5" width="29.140625" customWidth="1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29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22353903</v>
      </c>
      <c r="D6" s="17">
        <v>983985</v>
      </c>
      <c r="E6" s="17">
        <f>SUM(C6:D6)</f>
        <v>23337888</v>
      </c>
    </row>
    <row r="7" spans="1:5" ht="23.25" customHeight="1">
      <c r="A7" s="15" t="s">
        <v>10</v>
      </c>
      <c r="B7" s="16" t="s">
        <v>9</v>
      </c>
      <c r="C7" s="17">
        <v>86413453</v>
      </c>
      <c r="D7" s="17">
        <v>64095909</v>
      </c>
      <c r="E7" s="17">
        <f t="shared" ref="E7:E8" si="0">SUM(C7:D7)</f>
        <v>150509362</v>
      </c>
    </row>
    <row r="8" spans="1:5" ht="23.25" customHeight="1">
      <c r="A8" s="15" t="s">
        <v>11</v>
      </c>
      <c r="B8" s="16" t="s">
        <v>9</v>
      </c>
      <c r="C8" s="17">
        <v>5823260</v>
      </c>
      <c r="D8" s="17">
        <v>1659380</v>
      </c>
      <c r="E8" s="17">
        <f t="shared" si="0"/>
        <v>7482640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17803423</v>
      </c>
    </row>
    <row r="13" spans="1:5" ht="23.25" customHeight="1">
      <c r="A13" s="16" t="s">
        <v>15</v>
      </c>
      <c r="B13" s="17">
        <v>425031</v>
      </c>
    </row>
    <row r="14" spans="1:5" ht="23.25" customHeight="1">
      <c r="A14" s="16" t="s">
        <v>16</v>
      </c>
      <c r="B14" s="17">
        <v>4125449</v>
      </c>
    </row>
    <row r="15" spans="1:5" ht="23.25" customHeight="1">
      <c r="A15" s="13" t="s">
        <v>17</v>
      </c>
      <c r="B15" s="19">
        <f>SUM(B12:B14)</f>
        <v>22353903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528128</v>
      </c>
    </row>
    <row r="21" spans="1:5" ht="23.25" customHeight="1">
      <c r="A21" s="16" t="s">
        <v>22</v>
      </c>
      <c r="B21" s="17">
        <v>257146</v>
      </c>
    </row>
    <row r="22" spans="1:5" ht="23.25" customHeight="1">
      <c r="A22" s="16" t="s">
        <v>23</v>
      </c>
      <c r="B22" s="21">
        <f>B21*100/B20</f>
        <v>48.690090281143966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="80" zoomScaleNormal="80" workbookViewId="0">
      <selection activeCell="C22" sqref="C22"/>
    </sheetView>
  </sheetViews>
  <sheetFormatPr defaultRowHeight="23.25" customHeight="1"/>
  <cols>
    <col min="1" max="5" width="29.140625" style="6" customWidth="1"/>
    <col min="6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30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26546725</v>
      </c>
      <c r="D6" s="17">
        <v>1082355</v>
      </c>
      <c r="E6" s="17">
        <f>SUM(C6:D6)</f>
        <v>27629080</v>
      </c>
    </row>
    <row r="7" spans="1:5" ht="23.25" customHeight="1">
      <c r="A7" s="15" t="s">
        <v>10</v>
      </c>
      <c r="B7" s="16" t="s">
        <v>9</v>
      </c>
      <c r="C7" s="17">
        <v>76841706</v>
      </c>
      <c r="D7" s="17">
        <v>55373498</v>
      </c>
      <c r="E7" s="17">
        <f t="shared" ref="E7:E8" si="0">SUM(C7:D7)</f>
        <v>132215204</v>
      </c>
    </row>
    <row r="8" spans="1:5" ht="23.25" customHeight="1">
      <c r="A8" s="15" t="s">
        <v>11</v>
      </c>
      <c r="B8" s="16" t="s">
        <v>9</v>
      </c>
      <c r="C8" s="17">
        <v>6068743</v>
      </c>
      <c r="D8" s="17">
        <v>1413897</v>
      </c>
      <c r="E8" s="17">
        <f t="shared" si="0"/>
        <v>7482640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21500727</v>
      </c>
    </row>
    <row r="13" spans="1:5" ht="23.25" customHeight="1">
      <c r="A13" s="16" t="s">
        <v>15</v>
      </c>
      <c r="B13" s="17">
        <v>495217</v>
      </c>
    </row>
    <row r="14" spans="1:5" ht="23.25" customHeight="1">
      <c r="A14" s="16" t="s">
        <v>16</v>
      </c>
      <c r="B14" s="17">
        <v>4550781</v>
      </c>
    </row>
    <row r="15" spans="1:5" ht="23.25" customHeight="1">
      <c r="A15" s="13" t="s">
        <v>17</v>
      </c>
      <c r="B15" s="19">
        <f>SUM(B12:B14)</f>
        <v>26546725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540088</v>
      </c>
    </row>
    <row r="21" spans="1:5" ht="23.25" customHeight="1">
      <c r="A21" s="16" t="s">
        <v>22</v>
      </c>
      <c r="B21" s="17">
        <v>304070</v>
      </c>
    </row>
    <row r="22" spans="1:5" ht="23.25" customHeight="1">
      <c r="A22" s="16" t="s">
        <v>23</v>
      </c>
      <c r="B22" s="21">
        <f>B21*100/B20</f>
        <v>56.300084430685366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zoomScale="80" zoomScaleNormal="80" workbookViewId="0">
      <selection activeCell="D22" sqref="D22"/>
    </sheetView>
  </sheetViews>
  <sheetFormatPr defaultRowHeight="23.25" customHeight="1"/>
  <cols>
    <col min="1" max="5" width="29.140625" style="6" customWidth="1"/>
    <col min="6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31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24809683</v>
      </c>
      <c r="D6" s="17">
        <v>1482904</v>
      </c>
      <c r="E6" s="17">
        <f>SUM(C6:D6)</f>
        <v>26292587</v>
      </c>
    </row>
    <row r="7" spans="1:5" ht="23.25" customHeight="1">
      <c r="A7" s="15" t="s">
        <v>10</v>
      </c>
      <c r="B7" s="16" t="s">
        <v>9</v>
      </c>
      <c r="C7" s="17">
        <v>98396128</v>
      </c>
      <c r="D7" s="17">
        <v>71507818</v>
      </c>
      <c r="E7" s="17">
        <f t="shared" ref="E7:E8" si="0">SUM(C7:D7)</f>
        <v>169903946</v>
      </c>
    </row>
    <row r="8" spans="1:5" ht="23.25" customHeight="1">
      <c r="A8" s="15" t="s">
        <v>11</v>
      </c>
      <c r="B8" s="16" t="s">
        <v>9</v>
      </c>
      <c r="C8" s="17">
        <v>6443736</v>
      </c>
      <c r="D8" s="17">
        <v>2031814</v>
      </c>
      <c r="E8" s="17">
        <f t="shared" si="0"/>
        <v>8475550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20265273</v>
      </c>
    </row>
    <row r="13" spans="1:5" ht="23.25" customHeight="1">
      <c r="A13" s="16" t="s">
        <v>15</v>
      </c>
      <c r="B13" s="17">
        <v>296807</v>
      </c>
    </row>
    <row r="14" spans="1:5" ht="23.25" customHeight="1">
      <c r="A14" s="16" t="s">
        <v>16</v>
      </c>
      <c r="B14" s="17">
        <v>4247603</v>
      </c>
    </row>
    <row r="15" spans="1:5" ht="23.25" customHeight="1">
      <c r="A15" s="13" t="s">
        <v>17</v>
      </c>
      <c r="B15" s="19">
        <f>SUM(B12:B14)</f>
        <v>24809683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550269</v>
      </c>
    </row>
    <row r="21" spans="1:5" ht="23.25" customHeight="1">
      <c r="A21" s="16" t="s">
        <v>22</v>
      </c>
      <c r="B21" s="17">
        <v>350631</v>
      </c>
    </row>
    <row r="22" spans="1:5" ht="23.25" customHeight="1">
      <c r="A22" s="16" t="s">
        <v>23</v>
      </c>
      <c r="B22" s="21">
        <f>B21*100/B20</f>
        <v>63.719926072520892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"/>
  <sheetViews>
    <sheetView zoomScale="80" zoomScaleNormal="80" workbookViewId="0">
      <selection activeCell="E11" sqref="E11"/>
    </sheetView>
  </sheetViews>
  <sheetFormatPr defaultRowHeight="23.25" customHeight="1"/>
  <cols>
    <col min="1" max="5" width="29.140625" style="6" customWidth="1"/>
    <col min="6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32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29923185</v>
      </c>
      <c r="D6" s="17">
        <v>2004104</v>
      </c>
      <c r="E6" s="17">
        <f>SUM(C6:D6)</f>
        <v>31927289</v>
      </c>
    </row>
    <row r="7" spans="1:5" ht="23.25" customHeight="1">
      <c r="A7" s="15" t="s">
        <v>10</v>
      </c>
      <c r="B7" s="16" t="s">
        <v>9</v>
      </c>
      <c r="C7" s="17">
        <v>85508120</v>
      </c>
      <c r="D7" s="17">
        <v>2039673</v>
      </c>
      <c r="E7" s="17">
        <f t="shared" ref="E7:E8" si="0">SUM(C7:D7)</f>
        <v>87547793</v>
      </c>
    </row>
    <row r="8" spans="1:5" ht="23.25" customHeight="1">
      <c r="A8" s="15" t="s">
        <v>11</v>
      </c>
      <c r="B8" s="16" t="s">
        <v>9</v>
      </c>
      <c r="C8" s="17">
        <v>4530045</v>
      </c>
      <c r="D8" s="17" t="s">
        <v>33</v>
      </c>
      <c r="E8" s="17">
        <f t="shared" si="0"/>
        <v>4530045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24596642</v>
      </c>
    </row>
    <row r="13" spans="1:5" ht="23.25" customHeight="1">
      <c r="A13" s="16" t="s">
        <v>15</v>
      </c>
      <c r="B13" s="17">
        <v>5132433</v>
      </c>
    </row>
    <row r="14" spans="1:5" ht="23.25" customHeight="1">
      <c r="A14" s="16" t="s">
        <v>16</v>
      </c>
      <c r="B14" s="17">
        <v>194110</v>
      </c>
    </row>
    <row r="15" spans="1:5" ht="23.25" customHeight="1">
      <c r="A15" s="13" t="s">
        <v>17</v>
      </c>
      <c r="B15" s="19">
        <f>SUM(B12:B14)</f>
        <v>29923185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695148</v>
      </c>
    </row>
    <row r="21" spans="1:5" ht="23.25" customHeight="1">
      <c r="A21" s="16" t="s">
        <v>22</v>
      </c>
      <c r="B21" s="17">
        <v>650643</v>
      </c>
    </row>
    <row r="22" spans="1:5" ht="23.25" customHeight="1">
      <c r="A22" s="16" t="s">
        <v>23</v>
      </c>
      <c r="B22" s="21">
        <f>B21*100/B20</f>
        <v>93.597766231075965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2"/>
  <sheetViews>
    <sheetView zoomScale="80" zoomScaleNormal="80" workbookViewId="0">
      <selection activeCell="F24" sqref="F24"/>
    </sheetView>
  </sheetViews>
  <sheetFormatPr defaultRowHeight="23.25" customHeight="1"/>
  <cols>
    <col min="1" max="5" width="29.140625" style="6" customWidth="1"/>
    <col min="6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1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32571626</v>
      </c>
      <c r="D6" s="17">
        <v>2042038</v>
      </c>
      <c r="E6" s="17">
        <f>SUM(C6:D6)</f>
        <v>34613664</v>
      </c>
    </row>
    <row r="7" spans="1:5" ht="23.25" customHeight="1">
      <c r="A7" s="15" t="s">
        <v>10</v>
      </c>
      <c r="B7" s="16" t="s">
        <v>9</v>
      </c>
      <c r="C7" s="17">
        <v>115568249</v>
      </c>
      <c r="D7" s="17">
        <v>85390761</v>
      </c>
      <c r="E7" s="17">
        <f t="shared" ref="E7:E8" si="0">SUM(C7:D7)</f>
        <v>200959010</v>
      </c>
    </row>
    <row r="8" spans="1:5" ht="23.25" customHeight="1">
      <c r="A8" s="15" t="s">
        <v>11</v>
      </c>
      <c r="B8" s="16" t="s">
        <v>9</v>
      </c>
      <c r="C8" s="17">
        <v>8203521</v>
      </c>
      <c r="D8" s="17">
        <v>2073686</v>
      </c>
      <c r="E8" s="17">
        <f t="shared" si="0"/>
        <v>10277207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27198892</v>
      </c>
    </row>
    <row r="13" spans="1:5" ht="23.25" customHeight="1">
      <c r="A13" s="16" t="s">
        <v>15</v>
      </c>
      <c r="B13" s="17">
        <v>4896752</v>
      </c>
    </row>
    <row r="14" spans="1:5" ht="23.25" customHeight="1">
      <c r="A14" s="16" t="s">
        <v>16</v>
      </c>
      <c r="B14" s="17">
        <v>475982</v>
      </c>
    </row>
    <row r="15" spans="1:5" ht="23.25" customHeight="1">
      <c r="A15" s="13" t="s">
        <v>17</v>
      </c>
      <c r="B15" s="19">
        <f>SUM(B12:B14)</f>
        <v>32571626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687038</v>
      </c>
    </row>
    <row r="21" spans="1:5" ht="23.25" customHeight="1">
      <c r="A21" s="16" t="s">
        <v>22</v>
      </c>
      <c r="B21" s="17">
        <v>460247</v>
      </c>
    </row>
    <row r="22" spans="1:5" ht="23.25" customHeight="1">
      <c r="A22" s="16" t="s">
        <v>23</v>
      </c>
      <c r="B22" s="21">
        <f>B21*100/B20</f>
        <v>66.990035485664549</v>
      </c>
    </row>
  </sheetData>
  <mergeCells count="9">
    <mergeCell ref="A4:A5"/>
    <mergeCell ref="B4:B5"/>
    <mergeCell ref="E4:E5"/>
    <mergeCell ref="A18:A19"/>
    <mergeCell ref="A1:E1"/>
    <mergeCell ref="A2:E2"/>
    <mergeCell ref="A3:E3"/>
    <mergeCell ref="A10:E10"/>
    <mergeCell ref="A17:E17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zoomScale="80" zoomScaleNormal="80" workbookViewId="0">
      <selection activeCell="G21" sqref="G21"/>
    </sheetView>
  </sheetViews>
  <sheetFormatPr defaultRowHeight="23.25" customHeight="1"/>
  <cols>
    <col min="1" max="5" width="29.140625" style="6" customWidth="1"/>
    <col min="6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24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35591978</v>
      </c>
      <c r="D6" s="17">
        <v>2327411</v>
      </c>
      <c r="E6" s="17">
        <f>SUM(C6:D6)</f>
        <v>37919389</v>
      </c>
    </row>
    <row r="7" spans="1:5" ht="23.25" customHeight="1">
      <c r="A7" s="15" t="s">
        <v>10</v>
      </c>
      <c r="B7" s="16" t="s">
        <v>9</v>
      </c>
      <c r="C7" s="17">
        <v>125471265</v>
      </c>
      <c r="D7" s="17">
        <v>92525300</v>
      </c>
      <c r="E7" s="17">
        <f t="shared" ref="E7:E8" si="0">SUM(C7:D7)</f>
        <v>217996565</v>
      </c>
    </row>
    <row r="8" spans="1:5" ht="23.25" customHeight="1">
      <c r="A8" s="15" t="s">
        <v>11</v>
      </c>
      <c r="B8" s="16" t="s">
        <v>9</v>
      </c>
      <c r="C8" s="17">
        <v>8963207</v>
      </c>
      <c r="D8" s="17">
        <v>2322528</v>
      </c>
      <c r="E8" s="17">
        <f t="shared" si="0"/>
        <v>11285735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30113674</v>
      </c>
    </row>
    <row r="13" spans="1:5" ht="23.25" customHeight="1">
      <c r="A13" s="16" t="s">
        <v>15</v>
      </c>
      <c r="B13" s="17">
        <v>494078</v>
      </c>
    </row>
    <row r="14" spans="1:5" ht="23.25" customHeight="1">
      <c r="A14" s="16" t="s">
        <v>16</v>
      </c>
      <c r="B14" s="17">
        <v>4984226</v>
      </c>
    </row>
    <row r="15" spans="1:5" ht="23.25" customHeight="1">
      <c r="A15" s="13" t="s">
        <v>17</v>
      </c>
      <c r="B15" s="19">
        <f>SUM(B12:B14)</f>
        <v>35591978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743107</v>
      </c>
    </row>
    <row r="21" spans="1:5" ht="23.25" customHeight="1">
      <c r="A21" s="16" t="s">
        <v>22</v>
      </c>
      <c r="B21" s="17">
        <v>524485</v>
      </c>
    </row>
    <row r="22" spans="1:5" ht="23.25" customHeight="1">
      <c r="A22" s="16" t="s">
        <v>23</v>
      </c>
      <c r="B22" s="21">
        <f>B21*100/B20</f>
        <v>70.58001068486773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2"/>
  <sheetViews>
    <sheetView zoomScale="90" zoomScaleNormal="90" workbookViewId="0">
      <selection activeCell="H23" sqref="H23"/>
    </sheetView>
  </sheetViews>
  <sheetFormatPr defaultRowHeight="23.25" customHeight="1"/>
  <cols>
    <col min="1" max="5" width="29.140625" style="6" customWidth="1"/>
    <col min="6" max="16384" width="9.140625" style="6"/>
  </cols>
  <sheetData>
    <row r="1" spans="1:5" ht="23.25" customHeight="1">
      <c r="A1" s="9" t="s">
        <v>0</v>
      </c>
      <c r="B1" s="9"/>
      <c r="C1" s="9"/>
      <c r="D1" s="9"/>
      <c r="E1" s="9"/>
    </row>
    <row r="2" spans="1:5" ht="23.25" customHeight="1">
      <c r="A2" s="9" t="s">
        <v>25</v>
      </c>
      <c r="B2" s="9"/>
      <c r="C2" s="9"/>
      <c r="D2" s="9"/>
      <c r="E2" s="9"/>
    </row>
    <row r="3" spans="1:5" ht="23.25" customHeight="1">
      <c r="A3" s="11" t="s">
        <v>2</v>
      </c>
      <c r="B3" s="11"/>
      <c r="C3" s="11"/>
      <c r="D3" s="11"/>
      <c r="E3" s="11"/>
    </row>
    <row r="4" spans="1:5" ht="23.25" customHeight="1">
      <c r="A4" s="12"/>
      <c r="B4" s="12"/>
      <c r="C4" s="13" t="s">
        <v>3</v>
      </c>
      <c r="D4" s="13" t="s">
        <v>5</v>
      </c>
      <c r="E4" s="14" t="s">
        <v>7</v>
      </c>
    </row>
    <row r="5" spans="1:5" ht="23.25" customHeight="1">
      <c r="A5" s="12"/>
      <c r="B5" s="12"/>
      <c r="C5" s="13" t="s">
        <v>4</v>
      </c>
      <c r="D5" s="13" t="s">
        <v>6</v>
      </c>
      <c r="E5" s="14"/>
    </row>
    <row r="6" spans="1:5" ht="23.25" customHeight="1">
      <c r="A6" s="15" t="s">
        <v>8</v>
      </c>
      <c r="B6" s="16" t="s">
        <v>9</v>
      </c>
      <c r="C6" s="17">
        <v>38178194</v>
      </c>
      <c r="D6" s="17">
        <v>2263293</v>
      </c>
      <c r="E6" s="22">
        <v>40441487</v>
      </c>
    </row>
    <row r="7" spans="1:5" ht="23.25" customHeight="1">
      <c r="A7" s="15" t="s">
        <v>10</v>
      </c>
      <c r="B7" s="16" t="s">
        <v>9</v>
      </c>
      <c r="C7" s="17">
        <v>130867897</v>
      </c>
      <c r="D7" s="17">
        <v>96906236</v>
      </c>
      <c r="E7" s="22">
        <v>227774133</v>
      </c>
    </row>
    <row r="8" spans="1:5" ht="23.25" customHeight="1">
      <c r="A8" s="15" t="s">
        <v>11</v>
      </c>
      <c r="B8" s="16" t="s">
        <v>9</v>
      </c>
      <c r="C8" s="17">
        <v>9965658</v>
      </c>
      <c r="D8" s="17">
        <v>327941</v>
      </c>
      <c r="E8" s="22">
        <v>10293599</v>
      </c>
    </row>
    <row r="9" spans="1:5" ht="23.25" customHeight="1">
      <c r="A9" s="1"/>
    </row>
    <row r="10" spans="1:5" ht="23.25" customHeight="1">
      <c r="A10" s="8" t="s">
        <v>12</v>
      </c>
      <c r="B10" s="8"/>
      <c r="C10" s="8"/>
      <c r="D10" s="8"/>
      <c r="E10" s="8"/>
    </row>
    <row r="11" spans="1:5" ht="23.25" customHeight="1">
      <c r="A11" s="18"/>
      <c r="B11" s="13" t="s">
        <v>13</v>
      </c>
    </row>
    <row r="12" spans="1:5" ht="23.25" customHeight="1">
      <c r="A12" s="16" t="s">
        <v>14</v>
      </c>
      <c r="B12" s="17">
        <v>32136124</v>
      </c>
    </row>
    <row r="13" spans="1:5" ht="23.25" customHeight="1">
      <c r="A13" s="16" t="s">
        <v>15</v>
      </c>
      <c r="B13" s="17">
        <v>616344</v>
      </c>
    </row>
    <row r="14" spans="1:5" ht="23.25" customHeight="1">
      <c r="A14" s="16" t="s">
        <v>16</v>
      </c>
      <c r="B14" s="17">
        <v>5425726</v>
      </c>
    </row>
    <row r="15" spans="1:5" ht="23.25" customHeight="1">
      <c r="A15" s="13" t="s">
        <v>17</v>
      </c>
      <c r="B15" s="19">
        <f>SUM(B12:B14)</f>
        <v>38178194</v>
      </c>
    </row>
    <row r="16" spans="1:5" ht="23.25" customHeight="1">
      <c r="A16" s="1"/>
    </row>
    <row r="17" spans="1:5" ht="23.25" customHeight="1">
      <c r="A17" s="8" t="s">
        <v>18</v>
      </c>
      <c r="B17" s="8"/>
      <c r="C17" s="8"/>
      <c r="D17" s="8"/>
      <c r="E17" s="8"/>
    </row>
    <row r="18" spans="1:5" ht="23.25" customHeight="1">
      <c r="A18" s="12"/>
      <c r="B18" s="13" t="s">
        <v>19</v>
      </c>
    </row>
    <row r="19" spans="1:5" ht="23.25" customHeight="1">
      <c r="A19" s="12"/>
      <c r="B19" s="13" t="s">
        <v>20</v>
      </c>
    </row>
    <row r="20" spans="1:5" ht="23.25" customHeight="1">
      <c r="A20" s="16" t="s">
        <v>21</v>
      </c>
      <c r="B20" s="17">
        <v>746400</v>
      </c>
    </row>
    <row r="21" spans="1:5" ht="23.25" customHeight="1">
      <c r="A21" s="16" t="s">
        <v>22</v>
      </c>
      <c r="B21" s="17">
        <v>531138</v>
      </c>
    </row>
    <row r="22" spans="1:5" ht="23.25" customHeight="1">
      <c r="A22" s="16" t="s">
        <v>23</v>
      </c>
      <c r="B22" s="21">
        <v>71.16</v>
      </c>
    </row>
  </sheetData>
  <mergeCells count="9">
    <mergeCell ref="A10:E10"/>
    <mergeCell ref="A17:E17"/>
    <mergeCell ref="A18:A19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10 2553</vt:lpstr>
      <vt:lpstr>Table 10 2554</vt:lpstr>
      <vt:lpstr>Table 10 2555</vt:lpstr>
      <vt:lpstr>Table 10 2556</vt:lpstr>
      <vt:lpstr>Table 10 2557</vt:lpstr>
      <vt:lpstr>Table 10 2558</vt:lpstr>
      <vt:lpstr>Table 10 2559</vt:lpstr>
      <vt:lpstr>Table 10 2560</vt:lpstr>
      <vt:lpstr>Table 10 2561</vt:lpstr>
      <vt:lpstr>Table 10 2562</vt:lpstr>
      <vt:lpstr>Table 10 2563</vt:lpstr>
      <vt:lpstr>Table 10 2564</vt:lpstr>
      <vt:lpstr>Table 10 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Benyapa Ruktuam</cp:lastModifiedBy>
  <dcterms:created xsi:type="dcterms:W3CDTF">2022-04-01T10:40:24Z</dcterms:created>
  <dcterms:modified xsi:type="dcterms:W3CDTF">2024-07-19T09:09:00Z</dcterms:modified>
</cp:coreProperties>
</file>